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JavaLearning\Others\ANKI\"/>
    </mc:Choice>
  </mc:AlternateContent>
  <xr:revisionPtr revIDLastSave="0" documentId="13_ncr:1_{79115F98-A5B8-4649-9105-AB05B238AD6D}" xr6:coauthVersionLast="36" xr6:coauthVersionMax="36" xr10:uidLastSave="{00000000-0000-0000-0000-000000000000}"/>
  <bookViews>
    <workbookView xWindow="0" yWindow="0" windowWidth="23040" windowHeight="10800" activeTab="5" xr2:uid="{F990CA3D-7050-469E-8E11-881D7A1E30C1}"/>
  </bookViews>
  <sheets>
    <sheet name="难记单词" sheetId="1" r:id="rId1"/>
    <sheet name="えいご" sheetId="3" r:id="rId2"/>
    <sheet name="漢字" sheetId="4" r:id="rId3"/>
    <sheet name="日本語" sheetId="5" r:id="rId4"/>
    <sheet name="latin" sheetId="6" r:id="rId5"/>
    <sheet name="temp" sheetId="9" r:id="rId6"/>
    <sheet name="学习栈" sheetId="2" r:id="rId7"/>
    <sheet name="Sheet1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9" l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1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1" i="9"/>
  <c r="G1" i="9"/>
  <c r="F1" i="9"/>
  <c r="I1" i="9"/>
  <c r="K1" i="9" s="1"/>
  <c r="D1" i="9"/>
  <c r="C1" i="9"/>
  <c r="B2" i="9"/>
  <c r="B3" i="9" s="1"/>
  <c r="B1" i="9"/>
  <c r="D3" i="9" l="1"/>
  <c r="G3" i="9" s="1"/>
  <c r="B4" i="9"/>
  <c r="C3" i="9"/>
  <c r="F3" i="9" s="1"/>
  <c r="I3" i="9" s="1"/>
  <c r="K3" i="9" s="1"/>
  <c r="C2" i="9"/>
  <c r="F2" i="9" s="1"/>
  <c r="I2" i="9" s="1"/>
  <c r="K2" i="9" s="1"/>
  <c r="D2" i="9"/>
  <c r="G2" i="9" s="1"/>
  <c r="D4" i="9" l="1"/>
  <c r="G4" i="9" s="1"/>
  <c r="C4" i="9"/>
  <c r="F4" i="9" s="1"/>
  <c r="I4" i="9" s="1"/>
  <c r="K4" i="9" s="1"/>
  <c r="B5" i="9"/>
  <c r="D5" i="9" l="1"/>
  <c r="G5" i="9" s="1"/>
  <c r="C5" i="9"/>
  <c r="F5" i="9" s="1"/>
  <c r="I5" i="9" s="1"/>
  <c r="K5" i="9" s="1"/>
  <c r="B6" i="9"/>
  <c r="B7" i="9" l="1"/>
  <c r="D6" i="9"/>
  <c r="G6" i="9" s="1"/>
  <c r="C6" i="9"/>
  <c r="F6" i="9" s="1"/>
  <c r="I6" i="9" s="1"/>
  <c r="K6" i="9" s="1"/>
  <c r="B8" i="9" l="1"/>
  <c r="D7" i="9"/>
  <c r="G7" i="9" s="1"/>
  <c r="C7" i="9"/>
  <c r="F7" i="9" s="1"/>
  <c r="I7" i="9" s="1"/>
  <c r="K7" i="9" s="1"/>
  <c r="B9" i="9" l="1"/>
  <c r="C8" i="9"/>
  <c r="F8" i="9" s="1"/>
  <c r="D8" i="9"/>
  <c r="G8" i="9" s="1"/>
  <c r="B10" i="9" l="1"/>
  <c r="D9" i="9"/>
  <c r="G9" i="9" s="1"/>
  <c r="C9" i="9"/>
  <c r="F9" i="9" s="1"/>
  <c r="I8" i="9"/>
  <c r="K8" i="9" s="1"/>
  <c r="I9" i="9" l="1"/>
  <c r="K9" i="9" s="1"/>
  <c r="B11" i="9"/>
  <c r="C10" i="9"/>
  <c r="F10" i="9" s="1"/>
  <c r="D10" i="9"/>
  <c r="G10" i="9" s="1"/>
  <c r="B12" i="9" l="1"/>
  <c r="D11" i="9"/>
  <c r="G11" i="9" s="1"/>
  <c r="C11" i="9"/>
  <c r="F11" i="9" s="1"/>
  <c r="I10" i="9"/>
  <c r="K10" i="9" s="1"/>
  <c r="I11" i="9" l="1"/>
  <c r="K11" i="9" s="1"/>
  <c r="B13" i="9"/>
  <c r="D12" i="9"/>
  <c r="G12" i="9" s="1"/>
  <c r="C12" i="9"/>
  <c r="F12" i="9" s="1"/>
  <c r="I12" i="9" s="1"/>
  <c r="K12" i="9" s="1"/>
  <c r="B14" i="9" l="1"/>
  <c r="D13" i="9"/>
  <c r="G13" i="9" s="1"/>
  <c r="C13" i="9"/>
  <c r="F13" i="9" s="1"/>
  <c r="I13" i="9" s="1"/>
  <c r="K13" i="9" s="1"/>
  <c r="B15" i="9" l="1"/>
  <c r="C14" i="9"/>
  <c r="F14" i="9" s="1"/>
  <c r="D14" i="9"/>
  <c r="G14" i="9" s="1"/>
  <c r="I14" i="9" l="1"/>
  <c r="K14" i="9" s="1"/>
  <c r="B16" i="9"/>
  <c r="D15" i="9"/>
  <c r="G15" i="9" s="1"/>
  <c r="C15" i="9"/>
  <c r="F15" i="9" s="1"/>
  <c r="I15" i="9" s="1"/>
  <c r="K15" i="9" s="1"/>
  <c r="B17" i="9" l="1"/>
  <c r="C16" i="9"/>
  <c r="F16" i="9" s="1"/>
  <c r="D16" i="9"/>
  <c r="G16" i="9" s="1"/>
  <c r="I16" i="9" l="1"/>
  <c r="K16" i="9" s="1"/>
  <c r="B18" i="9"/>
  <c r="D17" i="9"/>
  <c r="G17" i="9" s="1"/>
  <c r="C17" i="9"/>
  <c r="F17" i="9" s="1"/>
  <c r="I17" i="9" s="1"/>
  <c r="K17" i="9" s="1"/>
  <c r="B19" i="9" l="1"/>
  <c r="C18" i="9"/>
  <c r="F18" i="9" s="1"/>
  <c r="D18" i="9"/>
  <c r="G18" i="9" s="1"/>
  <c r="I18" i="9" l="1"/>
  <c r="K18" i="9" s="1"/>
  <c r="B20" i="9"/>
  <c r="D19" i="9"/>
  <c r="G19" i="9" s="1"/>
  <c r="C19" i="9"/>
  <c r="F19" i="9" s="1"/>
  <c r="I19" i="9" l="1"/>
  <c r="K19" i="9" s="1"/>
  <c r="B21" i="9"/>
  <c r="D20" i="9"/>
  <c r="G20" i="9" s="1"/>
  <c r="C20" i="9"/>
  <c r="F20" i="9" s="1"/>
  <c r="I20" i="9" s="1"/>
  <c r="K20" i="9" s="1"/>
  <c r="B22" i="9" l="1"/>
  <c r="D21" i="9"/>
  <c r="G21" i="9" s="1"/>
  <c r="C21" i="9"/>
  <c r="F21" i="9" s="1"/>
  <c r="I21" i="9" l="1"/>
  <c r="K21" i="9" s="1"/>
  <c r="B23" i="9"/>
  <c r="D22" i="9"/>
  <c r="G22" i="9" s="1"/>
  <c r="C22" i="9"/>
  <c r="F22" i="9" s="1"/>
  <c r="I22" i="9" s="1"/>
  <c r="K22" i="9" s="1"/>
  <c r="B24" i="9" l="1"/>
  <c r="D23" i="9"/>
  <c r="G23" i="9" s="1"/>
  <c r="C23" i="9"/>
  <c r="F23" i="9" s="1"/>
  <c r="I23" i="9" l="1"/>
  <c r="K23" i="9" s="1"/>
  <c r="B25" i="9"/>
  <c r="C24" i="9"/>
  <c r="F24" i="9" s="1"/>
  <c r="D24" i="9"/>
  <c r="G24" i="9" s="1"/>
  <c r="I24" i="9" l="1"/>
  <c r="K24" i="9" s="1"/>
  <c r="B26" i="9"/>
  <c r="D25" i="9"/>
  <c r="G25" i="9" s="1"/>
  <c r="C25" i="9"/>
  <c r="F25" i="9" s="1"/>
  <c r="I25" i="9" s="1"/>
  <c r="K25" i="9" s="1"/>
  <c r="B27" i="9" l="1"/>
  <c r="C26" i="9"/>
  <c r="F26" i="9" s="1"/>
  <c r="D26" i="9"/>
  <c r="G26" i="9" s="1"/>
  <c r="I26" i="9" l="1"/>
  <c r="K26" i="9" s="1"/>
  <c r="B28" i="9"/>
  <c r="D27" i="9"/>
  <c r="G27" i="9" s="1"/>
  <c r="C27" i="9"/>
  <c r="F27" i="9" s="1"/>
  <c r="I27" i="9" s="1"/>
  <c r="K27" i="9" s="1"/>
  <c r="B29" i="9" l="1"/>
  <c r="D28" i="9"/>
  <c r="G28" i="9" s="1"/>
  <c r="C28" i="9"/>
  <c r="F28" i="9" s="1"/>
  <c r="I28" i="9" l="1"/>
  <c r="K28" i="9" s="1"/>
  <c r="B30" i="9"/>
  <c r="D29" i="9"/>
  <c r="G29" i="9" s="1"/>
  <c r="C29" i="9"/>
  <c r="F29" i="9" s="1"/>
  <c r="I29" i="9" s="1"/>
  <c r="K29" i="9" s="1"/>
  <c r="B31" i="9" l="1"/>
  <c r="C30" i="9"/>
  <c r="F30" i="9" s="1"/>
  <c r="D30" i="9"/>
  <c r="G30" i="9" s="1"/>
  <c r="I30" i="9" l="1"/>
  <c r="K30" i="9" s="1"/>
  <c r="B32" i="9"/>
  <c r="D31" i="9"/>
  <c r="G31" i="9" s="1"/>
  <c r="C31" i="9"/>
  <c r="F31" i="9" s="1"/>
  <c r="I31" i="9" l="1"/>
  <c r="K31" i="9" s="1"/>
  <c r="B33" i="9"/>
  <c r="C32" i="9"/>
  <c r="F32" i="9" s="1"/>
  <c r="D32" i="9"/>
  <c r="G32" i="9" s="1"/>
  <c r="I32" i="9" l="1"/>
  <c r="K32" i="9" s="1"/>
  <c r="B34" i="9"/>
  <c r="D33" i="9"/>
  <c r="G33" i="9" s="1"/>
  <c r="C33" i="9"/>
  <c r="F33" i="9" s="1"/>
  <c r="I33" i="9" s="1"/>
  <c r="K33" i="9" s="1"/>
  <c r="B35" i="9" l="1"/>
  <c r="C34" i="9"/>
  <c r="F34" i="9" s="1"/>
  <c r="D34" i="9"/>
  <c r="G34" i="9" s="1"/>
  <c r="B36" i="9" l="1"/>
  <c r="D35" i="9"/>
  <c r="G35" i="9" s="1"/>
  <c r="C35" i="9"/>
  <c r="F35" i="9" s="1"/>
  <c r="I34" i="9"/>
  <c r="K34" i="9" s="1"/>
  <c r="I35" i="9" l="1"/>
  <c r="K35" i="9" s="1"/>
  <c r="B37" i="9"/>
  <c r="D36" i="9"/>
  <c r="G36" i="9" s="1"/>
  <c r="C36" i="9"/>
  <c r="F36" i="9" s="1"/>
  <c r="I36" i="9" s="1"/>
  <c r="K36" i="9" s="1"/>
  <c r="B38" i="9" l="1"/>
  <c r="D37" i="9"/>
  <c r="G37" i="9" s="1"/>
  <c r="C37" i="9"/>
  <c r="F37" i="9" s="1"/>
  <c r="I37" i="9" l="1"/>
  <c r="K37" i="9" s="1"/>
  <c r="B39" i="9"/>
  <c r="D38" i="9"/>
  <c r="G38" i="9" s="1"/>
  <c r="C38" i="9"/>
  <c r="F38" i="9" s="1"/>
  <c r="I38" i="9" s="1"/>
  <c r="K38" i="9" s="1"/>
  <c r="B40" i="9" l="1"/>
  <c r="D39" i="9"/>
  <c r="G39" i="9" s="1"/>
  <c r="C39" i="9"/>
  <c r="F39" i="9" s="1"/>
  <c r="I39" i="9" l="1"/>
  <c r="K39" i="9" s="1"/>
  <c r="B41" i="9"/>
  <c r="C40" i="9"/>
  <c r="F40" i="9" s="1"/>
  <c r="D40" i="9"/>
  <c r="G40" i="9" s="1"/>
  <c r="I40" i="9" l="1"/>
  <c r="K40" i="9" s="1"/>
  <c r="B42" i="9"/>
  <c r="D41" i="9"/>
  <c r="G41" i="9" s="1"/>
  <c r="C41" i="9"/>
  <c r="F41" i="9" s="1"/>
  <c r="I41" i="9" s="1"/>
  <c r="K41" i="9" s="1"/>
  <c r="B43" i="9" l="1"/>
  <c r="C42" i="9"/>
  <c r="F42" i="9" s="1"/>
  <c r="D42" i="9"/>
  <c r="G42" i="9" s="1"/>
  <c r="I42" i="9" l="1"/>
  <c r="K42" i="9" s="1"/>
  <c r="B44" i="9"/>
  <c r="D43" i="9"/>
  <c r="G43" i="9" s="1"/>
  <c r="C43" i="9"/>
  <c r="F43" i="9" s="1"/>
  <c r="I43" i="9" s="1"/>
  <c r="K43" i="9" s="1"/>
  <c r="B45" i="9" l="1"/>
  <c r="D44" i="9"/>
  <c r="G44" i="9" s="1"/>
  <c r="C44" i="9"/>
  <c r="F44" i="9" s="1"/>
  <c r="I44" i="9" l="1"/>
  <c r="K44" i="9" s="1"/>
  <c r="B46" i="9"/>
  <c r="D45" i="9"/>
  <c r="G45" i="9" s="1"/>
  <c r="C45" i="9"/>
  <c r="F45" i="9" s="1"/>
  <c r="I45" i="9" s="1"/>
  <c r="K45" i="9" s="1"/>
  <c r="B47" i="9" l="1"/>
  <c r="C46" i="9"/>
  <c r="F46" i="9" s="1"/>
  <c r="D46" i="9"/>
  <c r="G46" i="9" s="1"/>
  <c r="I46" i="9" l="1"/>
  <c r="K46" i="9" s="1"/>
  <c r="B48" i="9"/>
  <c r="C47" i="9"/>
  <c r="F47" i="9" s="1"/>
  <c r="D47" i="9"/>
  <c r="G47" i="9" s="1"/>
  <c r="I47" i="9" l="1"/>
  <c r="K47" i="9" s="1"/>
  <c r="B49" i="9"/>
  <c r="D48" i="9"/>
  <c r="G48" i="9" s="1"/>
  <c r="C48" i="9"/>
  <c r="F48" i="9" s="1"/>
  <c r="I48" i="9" s="1"/>
  <c r="K48" i="9" s="1"/>
  <c r="B50" i="9" l="1"/>
  <c r="C49" i="9"/>
  <c r="F49" i="9" s="1"/>
  <c r="D49" i="9"/>
  <c r="G49" i="9" s="1"/>
  <c r="I49" i="9" l="1"/>
  <c r="K49" i="9" s="1"/>
  <c r="B51" i="9"/>
  <c r="C50" i="9"/>
  <c r="F50" i="9" s="1"/>
  <c r="D50" i="9"/>
  <c r="G50" i="9" s="1"/>
  <c r="I50" i="9" l="1"/>
  <c r="K50" i="9" s="1"/>
  <c r="B52" i="9"/>
  <c r="C51" i="9"/>
  <c r="F51" i="9" s="1"/>
  <c r="D51" i="9"/>
  <c r="G51" i="9" s="1"/>
  <c r="I51" i="9" l="1"/>
  <c r="K51" i="9" s="1"/>
  <c r="B53" i="9"/>
  <c r="D52" i="9"/>
  <c r="G52" i="9" s="1"/>
  <c r="C52" i="9"/>
  <c r="F52" i="9" s="1"/>
  <c r="I52" i="9" s="1"/>
  <c r="K52" i="9" s="1"/>
  <c r="B54" i="9" l="1"/>
  <c r="C53" i="9"/>
  <c r="F53" i="9" s="1"/>
  <c r="D53" i="9"/>
  <c r="G53" i="9" s="1"/>
  <c r="I53" i="9" l="1"/>
  <c r="K53" i="9" s="1"/>
  <c r="B55" i="9"/>
  <c r="C54" i="9"/>
  <c r="F54" i="9" s="1"/>
  <c r="D54" i="9"/>
  <c r="G54" i="9" s="1"/>
  <c r="I54" i="9" l="1"/>
  <c r="K54" i="9" s="1"/>
  <c r="B56" i="9"/>
  <c r="C55" i="9"/>
  <c r="F55" i="9" s="1"/>
  <c r="D55" i="9"/>
  <c r="G55" i="9" s="1"/>
  <c r="I55" i="9" l="1"/>
  <c r="K55" i="9" s="1"/>
  <c r="B57" i="9"/>
  <c r="D56" i="9"/>
  <c r="G56" i="9" s="1"/>
  <c r="C56" i="9"/>
  <c r="F56" i="9" s="1"/>
  <c r="I56" i="9" s="1"/>
  <c r="K56" i="9" s="1"/>
  <c r="B58" i="9" l="1"/>
  <c r="C57" i="9"/>
  <c r="F57" i="9" s="1"/>
  <c r="D57" i="9"/>
  <c r="G57" i="9" s="1"/>
  <c r="I57" i="9" l="1"/>
  <c r="K57" i="9" s="1"/>
  <c r="B59" i="9"/>
  <c r="C58" i="9"/>
  <c r="F58" i="9" s="1"/>
  <c r="D58" i="9"/>
  <c r="G58" i="9" s="1"/>
  <c r="I58" i="9" l="1"/>
  <c r="K58" i="9" s="1"/>
  <c r="B60" i="9"/>
  <c r="C59" i="9"/>
  <c r="F59" i="9" s="1"/>
  <c r="D59" i="9"/>
  <c r="G59" i="9" s="1"/>
  <c r="I59" i="9" l="1"/>
  <c r="K59" i="9" s="1"/>
  <c r="B61" i="9"/>
  <c r="D60" i="9"/>
  <c r="G60" i="9" s="1"/>
  <c r="C60" i="9"/>
  <c r="F60" i="9" s="1"/>
  <c r="I60" i="9" s="1"/>
  <c r="K60" i="9" s="1"/>
  <c r="B62" i="9" l="1"/>
  <c r="C61" i="9"/>
  <c r="F61" i="9" s="1"/>
  <c r="I61" i="9" s="1"/>
  <c r="K61" i="9" s="1"/>
  <c r="D61" i="9"/>
  <c r="G61" i="9" s="1"/>
  <c r="B63" i="9" l="1"/>
  <c r="C62" i="9"/>
  <c r="F62" i="9" s="1"/>
  <c r="D62" i="9"/>
  <c r="G62" i="9" s="1"/>
  <c r="I62" i="9" l="1"/>
  <c r="K62" i="9" s="1"/>
  <c r="B64" i="9"/>
  <c r="C63" i="9"/>
  <c r="F63" i="9" s="1"/>
  <c r="D63" i="9"/>
  <c r="G63" i="9" s="1"/>
  <c r="I63" i="9" l="1"/>
  <c r="K63" i="9" s="1"/>
  <c r="B65" i="9"/>
  <c r="D64" i="9"/>
  <c r="G64" i="9" s="1"/>
  <c r="C64" i="9"/>
  <c r="F64" i="9" s="1"/>
  <c r="I64" i="9" l="1"/>
  <c r="K64" i="9" s="1"/>
  <c r="B66" i="9"/>
  <c r="C65" i="9"/>
  <c r="F65" i="9" s="1"/>
  <c r="D65" i="9"/>
  <c r="G65" i="9" s="1"/>
  <c r="I65" i="9" l="1"/>
  <c r="K65" i="9" s="1"/>
  <c r="B67" i="9"/>
  <c r="C66" i="9"/>
  <c r="F66" i="9" s="1"/>
  <c r="D66" i="9"/>
  <c r="G66" i="9" s="1"/>
  <c r="I66" i="9" l="1"/>
  <c r="K66" i="9" s="1"/>
  <c r="B68" i="9"/>
  <c r="C67" i="9"/>
  <c r="F67" i="9" s="1"/>
  <c r="D67" i="9"/>
  <c r="G67" i="9" s="1"/>
  <c r="I67" i="9" l="1"/>
  <c r="K67" i="9" s="1"/>
  <c r="B69" i="9"/>
  <c r="D68" i="9"/>
  <c r="G68" i="9" s="1"/>
  <c r="C68" i="9"/>
  <c r="F68" i="9" s="1"/>
  <c r="I68" i="9" s="1"/>
  <c r="K68" i="9" s="1"/>
  <c r="B70" i="9" l="1"/>
  <c r="C69" i="9"/>
  <c r="F69" i="9" s="1"/>
  <c r="D69" i="9"/>
  <c r="G69" i="9" s="1"/>
  <c r="I69" i="9" l="1"/>
  <c r="K69" i="9" s="1"/>
  <c r="B71" i="9"/>
  <c r="C70" i="9"/>
  <c r="F70" i="9" s="1"/>
  <c r="D70" i="9"/>
  <c r="G70" i="9" s="1"/>
  <c r="I70" i="9" l="1"/>
  <c r="K70" i="9" s="1"/>
  <c r="B72" i="9"/>
  <c r="C71" i="9"/>
  <c r="F71" i="9" s="1"/>
  <c r="D71" i="9"/>
  <c r="G71" i="9" s="1"/>
  <c r="I71" i="9" l="1"/>
  <c r="K71" i="9" s="1"/>
  <c r="B73" i="9"/>
  <c r="D72" i="9"/>
  <c r="G72" i="9" s="1"/>
  <c r="C72" i="9"/>
  <c r="F72" i="9" s="1"/>
  <c r="I72" i="9" s="1"/>
  <c r="K72" i="9" s="1"/>
  <c r="B74" i="9" l="1"/>
  <c r="C73" i="9"/>
  <c r="F73" i="9" s="1"/>
  <c r="D73" i="9"/>
  <c r="G73" i="9" s="1"/>
  <c r="I73" i="9" l="1"/>
  <c r="K73" i="9" s="1"/>
  <c r="B75" i="9"/>
  <c r="C74" i="9"/>
  <c r="F74" i="9" s="1"/>
  <c r="D74" i="9"/>
  <c r="G74" i="9" s="1"/>
  <c r="I74" i="9" l="1"/>
  <c r="K74" i="9" s="1"/>
  <c r="B76" i="9"/>
  <c r="C75" i="9"/>
  <c r="F75" i="9" s="1"/>
  <c r="D75" i="9"/>
  <c r="G75" i="9" s="1"/>
  <c r="I75" i="9" l="1"/>
  <c r="K75" i="9" s="1"/>
  <c r="B77" i="9"/>
  <c r="D76" i="9"/>
  <c r="G76" i="9" s="1"/>
  <c r="C76" i="9"/>
  <c r="F76" i="9" s="1"/>
  <c r="I76" i="9" s="1"/>
  <c r="K76" i="9" s="1"/>
  <c r="B78" i="9" l="1"/>
  <c r="C77" i="9"/>
  <c r="F77" i="9" s="1"/>
  <c r="I77" i="9" s="1"/>
  <c r="K77" i="9" s="1"/>
  <c r="D77" i="9"/>
  <c r="G77" i="9" s="1"/>
  <c r="B79" i="9" l="1"/>
  <c r="C78" i="9"/>
  <c r="F78" i="9" s="1"/>
  <c r="D78" i="9"/>
  <c r="G78" i="9" s="1"/>
  <c r="I78" i="9" l="1"/>
  <c r="K78" i="9" s="1"/>
  <c r="B80" i="9"/>
  <c r="C79" i="9"/>
  <c r="F79" i="9" s="1"/>
  <c r="D79" i="9"/>
  <c r="G79" i="9" s="1"/>
  <c r="I79" i="9" l="1"/>
  <c r="K79" i="9" s="1"/>
  <c r="B81" i="9"/>
  <c r="C80" i="9"/>
  <c r="F80" i="9" s="1"/>
  <c r="D80" i="9"/>
  <c r="G80" i="9" s="1"/>
  <c r="I80" i="9" l="1"/>
  <c r="K80" i="9" s="1"/>
  <c r="B82" i="9"/>
  <c r="C81" i="9"/>
  <c r="F81" i="9" s="1"/>
  <c r="D81" i="9"/>
  <c r="G81" i="9" s="1"/>
  <c r="I81" i="9" l="1"/>
  <c r="K81" i="9" s="1"/>
  <c r="B83" i="9"/>
  <c r="C82" i="9"/>
  <c r="F82" i="9" s="1"/>
  <c r="D82" i="9"/>
  <c r="G82" i="9" s="1"/>
  <c r="I82" i="9" l="1"/>
  <c r="K82" i="9" s="1"/>
  <c r="B84" i="9"/>
  <c r="C83" i="9"/>
  <c r="F83" i="9" s="1"/>
  <c r="D83" i="9"/>
  <c r="G83" i="9" s="1"/>
  <c r="B85" i="9" l="1"/>
  <c r="D84" i="9"/>
  <c r="G84" i="9" s="1"/>
  <c r="C84" i="9"/>
  <c r="F84" i="9" s="1"/>
  <c r="I84" i="9" s="1"/>
  <c r="K84" i="9" s="1"/>
  <c r="I83" i="9"/>
  <c r="K83" i="9" s="1"/>
  <c r="B86" i="9" l="1"/>
  <c r="C85" i="9"/>
  <c r="F85" i="9" s="1"/>
  <c r="D85" i="9"/>
  <c r="G85" i="9" s="1"/>
  <c r="I85" i="9" l="1"/>
  <c r="K85" i="9" s="1"/>
  <c r="B87" i="9"/>
  <c r="C86" i="9"/>
  <c r="F86" i="9" s="1"/>
  <c r="D86" i="9"/>
  <c r="G86" i="9" s="1"/>
  <c r="I86" i="9" l="1"/>
  <c r="K86" i="9" s="1"/>
  <c r="B88" i="9"/>
  <c r="C87" i="9"/>
  <c r="F87" i="9" s="1"/>
  <c r="D87" i="9"/>
  <c r="G87" i="9" s="1"/>
  <c r="I87" i="9" l="1"/>
  <c r="K87" i="9" s="1"/>
  <c r="B89" i="9"/>
  <c r="C88" i="9"/>
  <c r="F88" i="9" s="1"/>
  <c r="D88" i="9"/>
  <c r="G88" i="9" s="1"/>
  <c r="I88" i="9" l="1"/>
  <c r="K88" i="9" s="1"/>
  <c r="B90" i="9"/>
  <c r="C89" i="9"/>
  <c r="F89" i="9" s="1"/>
  <c r="D89" i="9"/>
  <c r="G89" i="9" s="1"/>
  <c r="I89" i="9" l="1"/>
  <c r="K89" i="9" s="1"/>
  <c r="B91" i="9"/>
  <c r="C90" i="9"/>
  <c r="F90" i="9" s="1"/>
  <c r="D90" i="9"/>
  <c r="G90" i="9" s="1"/>
  <c r="I90" i="9" l="1"/>
  <c r="K90" i="9" s="1"/>
  <c r="B92" i="9"/>
  <c r="C91" i="9"/>
  <c r="F91" i="9" s="1"/>
  <c r="D91" i="9"/>
  <c r="G91" i="9" s="1"/>
  <c r="I91" i="9" l="1"/>
  <c r="K91" i="9" s="1"/>
  <c r="B93" i="9"/>
  <c r="D92" i="9"/>
  <c r="G92" i="9" s="1"/>
  <c r="C92" i="9"/>
  <c r="F92" i="9" s="1"/>
  <c r="I92" i="9" s="1"/>
  <c r="K92" i="9" s="1"/>
  <c r="B94" i="9" l="1"/>
  <c r="C93" i="9"/>
  <c r="F93" i="9" s="1"/>
  <c r="D93" i="9"/>
  <c r="G93" i="9" s="1"/>
  <c r="I93" i="9" l="1"/>
  <c r="K93" i="9" s="1"/>
  <c r="B95" i="9"/>
  <c r="C94" i="9"/>
  <c r="F94" i="9" s="1"/>
  <c r="D94" i="9"/>
  <c r="G94" i="9" s="1"/>
  <c r="I94" i="9" l="1"/>
  <c r="K94" i="9" s="1"/>
  <c r="B96" i="9"/>
  <c r="C95" i="9"/>
  <c r="F95" i="9" s="1"/>
  <c r="D95" i="9"/>
  <c r="G95" i="9" s="1"/>
  <c r="I95" i="9" l="1"/>
  <c r="K95" i="9" s="1"/>
  <c r="B97" i="9"/>
  <c r="C96" i="9"/>
  <c r="F96" i="9" s="1"/>
  <c r="D96" i="9"/>
  <c r="G96" i="9" s="1"/>
  <c r="I96" i="9" l="1"/>
  <c r="K96" i="9" s="1"/>
  <c r="B98" i="9"/>
  <c r="C97" i="9"/>
  <c r="F97" i="9" s="1"/>
  <c r="D97" i="9"/>
  <c r="G97" i="9" s="1"/>
  <c r="I97" i="9" l="1"/>
  <c r="K97" i="9" s="1"/>
  <c r="B99" i="9"/>
  <c r="C98" i="9"/>
  <c r="F98" i="9" s="1"/>
  <c r="D98" i="9"/>
  <c r="G98" i="9" s="1"/>
  <c r="I98" i="9" l="1"/>
  <c r="K98" i="9" s="1"/>
  <c r="B100" i="9"/>
  <c r="C99" i="9"/>
  <c r="F99" i="9" s="1"/>
  <c r="D99" i="9"/>
  <c r="G99" i="9" s="1"/>
  <c r="I99" i="9" l="1"/>
  <c r="K99" i="9" s="1"/>
  <c r="B101" i="9"/>
  <c r="D100" i="9"/>
  <c r="G100" i="9" s="1"/>
  <c r="C100" i="9"/>
  <c r="F100" i="9" s="1"/>
  <c r="I100" i="9" s="1"/>
  <c r="K100" i="9" s="1"/>
  <c r="B102" i="9" l="1"/>
  <c r="C101" i="9"/>
  <c r="F101" i="9" s="1"/>
  <c r="D101" i="9"/>
  <c r="G101" i="9" s="1"/>
  <c r="I101" i="9" l="1"/>
  <c r="K101" i="9" s="1"/>
  <c r="B103" i="9"/>
  <c r="C102" i="9"/>
  <c r="F102" i="9" s="1"/>
  <c r="D102" i="9"/>
  <c r="G102" i="9" s="1"/>
  <c r="I102" i="9" l="1"/>
  <c r="K102" i="9" s="1"/>
  <c r="B104" i="9"/>
  <c r="C103" i="9"/>
  <c r="F103" i="9" s="1"/>
  <c r="D103" i="9"/>
  <c r="G103" i="9" s="1"/>
  <c r="I103" i="9" l="1"/>
  <c r="K103" i="9" s="1"/>
  <c r="B105" i="9"/>
  <c r="C104" i="9"/>
  <c r="F104" i="9" s="1"/>
  <c r="D104" i="9"/>
  <c r="G104" i="9" s="1"/>
  <c r="I104" i="9" l="1"/>
  <c r="K104" i="9" s="1"/>
  <c r="B106" i="9"/>
  <c r="C105" i="9"/>
  <c r="F105" i="9" s="1"/>
  <c r="D105" i="9"/>
  <c r="G105" i="9" s="1"/>
  <c r="I105" i="9" l="1"/>
  <c r="K105" i="9" s="1"/>
  <c r="B107" i="9"/>
  <c r="C106" i="9"/>
  <c r="F106" i="9" s="1"/>
  <c r="I106" i="9" s="1"/>
  <c r="K106" i="9" s="1"/>
  <c r="D106" i="9"/>
  <c r="G106" i="9" s="1"/>
  <c r="B108" i="9" l="1"/>
  <c r="C107" i="9"/>
  <c r="F107" i="9" s="1"/>
  <c r="D107" i="9"/>
  <c r="G107" i="9" s="1"/>
  <c r="I107" i="9" l="1"/>
  <c r="K107" i="9" s="1"/>
  <c r="B109" i="9"/>
  <c r="D108" i="9"/>
  <c r="G108" i="9" s="1"/>
  <c r="C108" i="9"/>
  <c r="F108" i="9" s="1"/>
  <c r="I108" i="9" s="1"/>
  <c r="K108" i="9" s="1"/>
  <c r="B110" i="9" l="1"/>
  <c r="C109" i="9"/>
  <c r="F109" i="9" s="1"/>
  <c r="D109" i="9"/>
  <c r="G109" i="9" s="1"/>
  <c r="I109" i="9" l="1"/>
  <c r="K109" i="9" s="1"/>
  <c r="B111" i="9"/>
  <c r="C110" i="9"/>
  <c r="F110" i="9" s="1"/>
  <c r="D110" i="9"/>
  <c r="G110" i="9" s="1"/>
  <c r="I110" i="9" l="1"/>
  <c r="K110" i="9" s="1"/>
  <c r="B112" i="9"/>
  <c r="C111" i="9"/>
  <c r="F111" i="9" s="1"/>
  <c r="D111" i="9"/>
  <c r="G111" i="9" s="1"/>
  <c r="I111" i="9" l="1"/>
  <c r="K111" i="9" s="1"/>
  <c r="B113" i="9"/>
  <c r="C112" i="9"/>
  <c r="F112" i="9" s="1"/>
  <c r="D112" i="9"/>
  <c r="G112" i="9" s="1"/>
  <c r="I112" i="9" l="1"/>
  <c r="K112" i="9" s="1"/>
  <c r="B114" i="9"/>
  <c r="C113" i="9"/>
  <c r="F113" i="9" s="1"/>
  <c r="D113" i="9"/>
  <c r="G113" i="9" s="1"/>
  <c r="I113" i="9" l="1"/>
  <c r="K113" i="9" s="1"/>
  <c r="B115" i="9"/>
  <c r="C114" i="9"/>
  <c r="F114" i="9" s="1"/>
  <c r="D114" i="9"/>
  <c r="G114" i="9" s="1"/>
  <c r="I114" i="9" l="1"/>
  <c r="K114" i="9" s="1"/>
  <c r="B116" i="9"/>
  <c r="C115" i="9"/>
  <c r="F115" i="9" s="1"/>
  <c r="D115" i="9"/>
  <c r="G115" i="9" s="1"/>
  <c r="I115" i="9" l="1"/>
  <c r="K115" i="9" s="1"/>
  <c r="B117" i="9"/>
  <c r="C116" i="9"/>
  <c r="F116" i="9" s="1"/>
  <c r="D116" i="9"/>
  <c r="G116" i="9" s="1"/>
  <c r="I116" i="9" l="1"/>
  <c r="K116" i="9" s="1"/>
  <c r="B118" i="9"/>
  <c r="C117" i="9"/>
  <c r="F117" i="9" s="1"/>
  <c r="D117" i="9"/>
  <c r="G117" i="9" s="1"/>
  <c r="I117" i="9" l="1"/>
  <c r="K117" i="9" s="1"/>
  <c r="B119" i="9"/>
  <c r="C118" i="9"/>
  <c r="F118" i="9" s="1"/>
  <c r="D118" i="9"/>
  <c r="G118" i="9" s="1"/>
  <c r="I118" i="9" l="1"/>
  <c r="K118" i="9" s="1"/>
  <c r="B120" i="9"/>
  <c r="C119" i="9"/>
  <c r="F119" i="9" s="1"/>
  <c r="D119" i="9"/>
  <c r="G119" i="9" s="1"/>
  <c r="I119" i="9" l="1"/>
  <c r="K119" i="9" s="1"/>
  <c r="B121" i="9"/>
  <c r="C120" i="9"/>
  <c r="F120" i="9" s="1"/>
  <c r="D120" i="9"/>
  <c r="G120" i="9" s="1"/>
  <c r="I120" i="9" l="1"/>
  <c r="K120" i="9" s="1"/>
  <c r="B122" i="9"/>
  <c r="C121" i="9"/>
  <c r="F121" i="9" s="1"/>
  <c r="D121" i="9"/>
  <c r="G121" i="9" s="1"/>
  <c r="I121" i="9" l="1"/>
  <c r="K121" i="9" s="1"/>
  <c r="B123" i="9"/>
  <c r="C122" i="9"/>
  <c r="F122" i="9" s="1"/>
  <c r="D122" i="9"/>
  <c r="G122" i="9" s="1"/>
  <c r="I122" i="9" l="1"/>
  <c r="K122" i="9" s="1"/>
  <c r="B124" i="9"/>
  <c r="C123" i="9"/>
  <c r="F123" i="9" s="1"/>
  <c r="D123" i="9"/>
  <c r="G123" i="9" s="1"/>
  <c r="I123" i="9" l="1"/>
  <c r="K123" i="9" s="1"/>
  <c r="B125" i="9"/>
  <c r="D124" i="9"/>
  <c r="G124" i="9" s="1"/>
  <c r="C124" i="9"/>
  <c r="F124" i="9" s="1"/>
  <c r="I124" i="9" s="1"/>
  <c r="K124" i="9" s="1"/>
  <c r="B126" i="9" l="1"/>
  <c r="C125" i="9"/>
  <c r="F125" i="9" s="1"/>
  <c r="D125" i="9"/>
  <c r="G125" i="9" s="1"/>
  <c r="I125" i="9" l="1"/>
  <c r="K125" i="9" s="1"/>
  <c r="B127" i="9"/>
  <c r="C126" i="9"/>
  <c r="F126" i="9" s="1"/>
  <c r="D126" i="9"/>
  <c r="G126" i="9" s="1"/>
  <c r="I126" i="9" l="1"/>
  <c r="K126" i="9" s="1"/>
  <c r="B128" i="9"/>
  <c r="C127" i="9"/>
  <c r="F127" i="9" s="1"/>
  <c r="D127" i="9"/>
  <c r="G127" i="9" s="1"/>
  <c r="I127" i="9" l="1"/>
  <c r="K127" i="9" s="1"/>
  <c r="B129" i="9"/>
  <c r="C128" i="9"/>
  <c r="F128" i="9" s="1"/>
  <c r="D128" i="9"/>
  <c r="G128" i="9" s="1"/>
  <c r="I128" i="9" l="1"/>
  <c r="K128" i="9" s="1"/>
  <c r="B130" i="9"/>
  <c r="C129" i="9"/>
  <c r="F129" i="9" s="1"/>
  <c r="D129" i="9"/>
  <c r="G129" i="9" s="1"/>
  <c r="I129" i="9" l="1"/>
  <c r="K129" i="9" s="1"/>
  <c r="B131" i="9"/>
  <c r="C130" i="9"/>
  <c r="F130" i="9" s="1"/>
  <c r="D130" i="9"/>
  <c r="G130" i="9" s="1"/>
  <c r="I130" i="9" l="1"/>
  <c r="K130" i="9" s="1"/>
  <c r="B132" i="9"/>
  <c r="C131" i="9"/>
  <c r="F131" i="9" s="1"/>
  <c r="D131" i="9"/>
  <c r="G131" i="9" s="1"/>
  <c r="I131" i="9" l="1"/>
  <c r="K131" i="9" s="1"/>
  <c r="B133" i="9"/>
  <c r="C132" i="9"/>
  <c r="F132" i="9" s="1"/>
  <c r="D132" i="9"/>
  <c r="G132" i="9" s="1"/>
  <c r="I132" i="9" l="1"/>
  <c r="K132" i="9" s="1"/>
  <c r="B134" i="9"/>
  <c r="C133" i="9"/>
  <c r="F133" i="9" s="1"/>
  <c r="D133" i="9"/>
  <c r="G133" i="9" s="1"/>
  <c r="I133" i="9" l="1"/>
  <c r="K133" i="9" s="1"/>
  <c r="B135" i="9"/>
  <c r="C134" i="9"/>
  <c r="F134" i="9" s="1"/>
  <c r="D134" i="9"/>
  <c r="G134" i="9" s="1"/>
  <c r="I134" i="9" l="1"/>
  <c r="K134" i="9" s="1"/>
  <c r="B136" i="9"/>
  <c r="C135" i="9"/>
  <c r="F135" i="9" s="1"/>
  <c r="D135" i="9"/>
  <c r="G135" i="9" s="1"/>
  <c r="I135" i="9" l="1"/>
  <c r="K135" i="9" s="1"/>
  <c r="B137" i="9"/>
  <c r="C136" i="9"/>
  <c r="F136" i="9" s="1"/>
  <c r="D136" i="9"/>
  <c r="G136" i="9" s="1"/>
  <c r="I136" i="9" l="1"/>
  <c r="K136" i="9" s="1"/>
  <c r="B138" i="9"/>
  <c r="C137" i="9"/>
  <c r="F137" i="9" s="1"/>
  <c r="D137" i="9"/>
  <c r="G137" i="9" s="1"/>
  <c r="I137" i="9" l="1"/>
  <c r="K137" i="9" s="1"/>
  <c r="B139" i="9"/>
  <c r="C138" i="9"/>
  <c r="F138" i="9" s="1"/>
  <c r="D138" i="9"/>
  <c r="G138" i="9" s="1"/>
  <c r="I138" i="9" l="1"/>
  <c r="K138" i="9" s="1"/>
  <c r="B140" i="9"/>
  <c r="C139" i="9"/>
  <c r="F139" i="9" s="1"/>
  <c r="D139" i="9"/>
  <c r="G139" i="9" s="1"/>
  <c r="I139" i="9" l="1"/>
  <c r="K139" i="9" s="1"/>
  <c r="B141" i="9"/>
  <c r="D140" i="9"/>
  <c r="G140" i="9" s="1"/>
  <c r="C140" i="9"/>
  <c r="F140" i="9" s="1"/>
  <c r="I140" i="9" l="1"/>
  <c r="K140" i="9" s="1"/>
  <c r="B142" i="9"/>
  <c r="C141" i="9"/>
  <c r="F141" i="9" s="1"/>
  <c r="D141" i="9"/>
  <c r="G141" i="9" s="1"/>
  <c r="I141" i="9" l="1"/>
  <c r="K141" i="9" s="1"/>
  <c r="B143" i="9"/>
  <c r="C142" i="9"/>
  <c r="F142" i="9" s="1"/>
  <c r="D142" i="9"/>
  <c r="G142" i="9" s="1"/>
  <c r="I142" i="9" l="1"/>
  <c r="K142" i="9" s="1"/>
  <c r="B144" i="9"/>
  <c r="C143" i="9"/>
  <c r="F143" i="9" s="1"/>
  <c r="D143" i="9"/>
  <c r="G143" i="9" s="1"/>
  <c r="I143" i="9" l="1"/>
  <c r="K143" i="9" s="1"/>
  <c r="B145" i="9"/>
  <c r="C144" i="9"/>
  <c r="F144" i="9" s="1"/>
  <c r="D144" i="9"/>
  <c r="G144" i="9" s="1"/>
  <c r="I144" i="9" l="1"/>
  <c r="K144" i="9" s="1"/>
  <c r="B146" i="9"/>
  <c r="C145" i="9"/>
  <c r="F145" i="9" s="1"/>
  <c r="D145" i="9"/>
  <c r="G145" i="9" s="1"/>
  <c r="I145" i="9" l="1"/>
  <c r="K145" i="9" s="1"/>
  <c r="B147" i="9"/>
  <c r="C146" i="9"/>
  <c r="F146" i="9" s="1"/>
  <c r="D146" i="9"/>
  <c r="G146" i="9" s="1"/>
  <c r="I146" i="9" l="1"/>
  <c r="K146" i="9" s="1"/>
  <c r="B148" i="9"/>
  <c r="C147" i="9"/>
  <c r="F147" i="9" s="1"/>
  <c r="D147" i="9"/>
  <c r="G147" i="9" s="1"/>
  <c r="I147" i="9" l="1"/>
  <c r="K147" i="9" s="1"/>
  <c r="B149" i="9"/>
  <c r="C148" i="9"/>
  <c r="F148" i="9" s="1"/>
  <c r="D148" i="9"/>
  <c r="G148" i="9" s="1"/>
  <c r="I148" i="9" l="1"/>
  <c r="K148" i="9" s="1"/>
  <c r="B150" i="9"/>
  <c r="C149" i="9"/>
  <c r="F149" i="9" s="1"/>
  <c r="D149" i="9"/>
  <c r="G149" i="9" s="1"/>
  <c r="I149" i="9" l="1"/>
  <c r="K149" i="9" s="1"/>
  <c r="B151" i="9"/>
  <c r="C150" i="9"/>
  <c r="F150" i="9" s="1"/>
  <c r="D150" i="9"/>
  <c r="G150" i="9" s="1"/>
  <c r="I150" i="9" l="1"/>
  <c r="K150" i="9" s="1"/>
  <c r="B152" i="9"/>
  <c r="C151" i="9"/>
  <c r="F151" i="9" s="1"/>
  <c r="D151" i="9"/>
  <c r="G151" i="9" s="1"/>
  <c r="I151" i="9" l="1"/>
  <c r="K151" i="9" s="1"/>
  <c r="B153" i="9"/>
  <c r="C152" i="9"/>
  <c r="F152" i="9" s="1"/>
  <c r="D152" i="9"/>
  <c r="G152" i="9" s="1"/>
  <c r="I152" i="9" l="1"/>
  <c r="K152" i="9" s="1"/>
  <c r="B154" i="9"/>
  <c r="C153" i="9"/>
  <c r="F153" i="9" s="1"/>
  <c r="D153" i="9"/>
  <c r="G153" i="9" s="1"/>
  <c r="I153" i="9" l="1"/>
  <c r="K153" i="9" s="1"/>
  <c r="B155" i="9"/>
  <c r="C154" i="9"/>
  <c r="F154" i="9" s="1"/>
  <c r="D154" i="9"/>
  <c r="G154" i="9" s="1"/>
  <c r="I154" i="9" l="1"/>
  <c r="K154" i="9" s="1"/>
  <c r="B156" i="9"/>
  <c r="C155" i="9"/>
  <c r="F155" i="9" s="1"/>
  <c r="D155" i="9"/>
  <c r="G155" i="9" s="1"/>
  <c r="I155" i="9" l="1"/>
  <c r="K155" i="9" s="1"/>
  <c r="B157" i="9"/>
  <c r="D156" i="9"/>
  <c r="G156" i="9" s="1"/>
  <c r="C156" i="9"/>
  <c r="F156" i="9" s="1"/>
  <c r="I156" i="9" s="1"/>
  <c r="K156" i="9" s="1"/>
  <c r="B158" i="9" l="1"/>
  <c r="C157" i="9"/>
  <c r="F157" i="9" s="1"/>
  <c r="D157" i="9"/>
  <c r="G157" i="9" s="1"/>
  <c r="I157" i="9" l="1"/>
  <c r="K157" i="9" s="1"/>
  <c r="B159" i="9"/>
  <c r="C158" i="9"/>
  <c r="F158" i="9" s="1"/>
  <c r="D158" i="9"/>
  <c r="G158" i="9" s="1"/>
  <c r="I158" i="9" l="1"/>
  <c r="K158" i="9" s="1"/>
  <c r="B160" i="9"/>
  <c r="C159" i="9"/>
  <c r="F159" i="9" s="1"/>
  <c r="D159" i="9"/>
  <c r="G159" i="9" s="1"/>
  <c r="I159" i="9" l="1"/>
  <c r="K159" i="9" s="1"/>
  <c r="B161" i="9"/>
  <c r="C160" i="9"/>
  <c r="F160" i="9" s="1"/>
  <c r="D160" i="9"/>
  <c r="G160" i="9" s="1"/>
  <c r="I160" i="9" l="1"/>
  <c r="K160" i="9" s="1"/>
  <c r="B162" i="9"/>
  <c r="C161" i="9"/>
  <c r="F161" i="9" s="1"/>
  <c r="D161" i="9"/>
  <c r="G161" i="9" s="1"/>
  <c r="I161" i="9" l="1"/>
  <c r="K161" i="9" s="1"/>
  <c r="B163" i="9"/>
  <c r="C162" i="9"/>
  <c r="F162" i="9" s="1"/>
  <c r="D162" i="9"/>
  <c r="G162" i="9" s="1"/>
  <c r="I162" i="9" l="1"/>
  <c r="K162" i="9" s="1"/>
  <c r="B164" i="9"/>
  <c r="C163" i="9"/>
  <c r="F163" i="9" s="1"/>
  <c r="D163" i="9"/>
  <c r="G163" i="9" s="1"/>
  <c r="I163" i="9" l="1"/>
  <c r="K163" i="9" s="1"/>
  <c r="B165" i="9"/>
  <c r="C164" i="9"/>
  <c r="F164" i="9" s="1"/>
  <c r="D164" i="9"/>
  <c r="G164" i="9" s="1"/>
  <c r="B166" i="9" l="1"/>
  <c r="C165" i="9"/>
  <c r="F165" i="9" s="1"/>
  <c r="D165" i="9"/>
  <c r="G165" i="9" s="1"/>
  <c r="I164" i="9"/>
  <c r="K164" i="9" s="1"/>
  <c r="I165" i="9" l="1"/>
  <c r="K165" i="9" s="1"/>
  <c r="B167" i="9"/>
  <c r="C166" i="9"/>
  <c r="F166" i="9" s="1"/>
  <c r="D166" i="9"/>
  <c r="G166" i="9" s="1"/>
  <c r="I166" i="9" l="1"/>
  <c r="K166" i="9" s="1"/>
  <c r="B168" i="9"/>
  <c r="C167" i="9"/>
  <c r="F167" i="9" s="1"/>
  <c r="D167" i="9"/>
  <c r="G167" i="9" s="1"/>
  <c r="I167" i="9" l="1"/>
  <c r="K167" i="9" s="1"/>
  <c r="B169" i="9"/>
  <c r="C168" i="9"/>
  <c r="F168" i="9" s="1"/>
  <c r="D168" i="9"/>
  <c r="G168" i="9" s="1"/>
  <c r="I168" i="9" l="1"/>
  <c r="K168" i="9" s="1"/>
  <c r="B170" i="9"/>
  <c r="C169" i="9"/>
  <c r="F169" i="9" s="1"/>
  <c r="D169" i="9"/>
  <c r="G169" i="9" s="1"/>
  <c r="I169" i="9" l="1"/>
  <c r="K169" i="9" s="1"/>
  <c r="B171" i="9"/>
  <c r="C170" i="9"/>
  <c r="F170" i="9" s="1"/>
  <c r="D170" i="9"/>
  <c r="G170" i="9" s="1"/>
  <c r="I170" i="9" l="1"/>
  <c r="K170" i="9" s="1"/>
  <c r="B172" i="9"/>
  <c r="C171" i="9"/>
  <c r="F171" i="9" s="1"/>
  <c r="D171" i="9"/>
  <c r="G171" i="9" s="1"/>
  <c r="I171" i="9" l="1"/>
  <c r="K171" i="9" s="1"/>
  <c r="B173" i="9"/>
  <c r="D172" i="9"/>
  <c r="G172" i="9" s="1"/>
  <c r="C172" i="9"/>
  <c r="F172" i="9" s="1"/>
  <c r="I172" i="9" s="1"/>
  <c r="K172" i="9" s="1"/>
  <c r="B174" i="9" l="1"/>
  <c r="C173" i="9"/>
  <c r="F173" i="9" s="1"/>
  <c r="D173" i="9"/>
  <c r="G173" i="9" s="1"/>
  <c r="I173" i="9" l="1"/>
  <c r="K173" i="9" s="1"/>
  <c r="B175" i="9"/>
  <c r="C174" i="9"/>
  <c r="F174" i="9" s="1"/>
  <c r="D174" i="9"/>
  <c r="G174" i="9" s="1"/>
  <c r="I174" i="9" l="1"/>
  <c r="K174" i="9" s="1"/>
  <c r="B176" i="9"/>
  <c r="C175" i="9"/>
  <c r="F175" i="9" s="1"/>
  <c r="D175" i="9"/>
  <c r="G175" i="9" s="1"/>
  <c r="I175" i="9" l="1"/>
  <c r="K175" i="9" s="1"/>
  <c r="B177" i="9"/>
  <c r="C176" i="9"/>
  <c r="F176" i="9" s="1"/>
  <c r="D176" i="9"/>
  <c r="G176" i="9" s="1"/>
  <c r="I176" i="9" l="1"/>
  <c r="K176" i="9" s="1"/>
  <c r="B178" i="9"/>
  <c r="C177" i="9"/>
  <c r="F177" i="9" s="1"/>
  <c r="D177" i="9"/>
  <c r="G177" i="9" s="1"/>
  <c r="I177" i="9" l="1"/>
  <c r="K177" i="9" s="1"/>
  <c r="B179" i="9"/>
  <c r="C178" i="9"/>
  <c r="F178" i="9" s="1"/>
  <c r="D178" i="9"/>
  <c r="G178" i="9" s="1"/>
  <c r="I178" i="9" l="1"/>
  <c r="K178" i="9" s="1"/>
  <c r="B180" i="9"/>
  <c r="C179" i="9"/>
  <c r="F179" i="9" s="1"/>
  <c r="D179" i="9"/>
  <c r="G179" i="9" s="1"/>
  <c r="I179" i="9" l="1"/>
  <c r="K179" i="9" s="1"/>
  <c r="B181" i="9"/>
  <c r="C180" i="9"/>
  <c r="F180" i="9" s="1"/>
  <c r="D180" i="9"/>
  <c r="G180" i="9" s="1"/>
  <c r="I180" i="9" l="1"/>
  <c r="K180" i="9" s="1"/>
  <c r="B182" i="9"/>
  <c r="C181" i="9"/>
  <c r="F181" i="9" s="1"/>
  <c r="D181" i="9"/>
  <c r="G181" i="9" s="1"/>
  <c r="I181" i="9" l="1"/>
  <c r="K181" i="9" s="1"/>
  <c r="B183" i="9"/>
  <c r="C182" i="9"/>
  <c r="F182" i="9" s="1"/>
  <c r="D182" i="9"/>
  <c r="G182" i="9" s="1"/>
  <c r="I182" i="9" l="1"/>
  <c r="K182" i="9" s="1"/>
  <c r="B184" i="9"/>
  <c r="C183" i="9"/>
  <c r="F183" i="9" s="1"/>
  <c r="D183" i="9"/>
  <c r="G183" i="9" s="1"/>
  <c r="I183" i="9" l="1"/>
  <c r="K183" i="9" s="1"/>
  <c r="B185" i="9"/>
  <c r="C184" i="9"/>
  <c r="F184" i="9" s="1"/>
  <c r="D184" i="9"/>
  <c r="G184" i="9" s="1"/>
  <c r="I184" i="9" l="1"/>
  <c r="K184" i="9" s="1"/>
  <c r="B186" i="9"/>
  <c r="C185" i="9"/>
  <c r="F185" i="9" s="1"/>
  <c r="D185" i="9"/>
  <c r="G185" i="9" s="1"/>
  <c r="I185" i="9" l="1"/>
  <c r="K185" i="9" s="1"/>
  <c r="B187" i="9"/>
  <c r="C186" i="9"/>
  <c r="F186" i="9" s="1"/>
  <c r="D186" i="9"/>
  <c r="G186" i="9" s="1"/>
  <c r="I186" i="9" l="1"/>
  <c r="K186" i="9" s="1"/>
  <c r="B188" i="9"/>
  <c r="C187" i="9"/>
  <c r="F187" i="9" s="1"/>
  <c r="D187" i="9"/>
  <c r="G187" i="9" s="1"/>
  <c r="I187" i="9" l="1"/>
  <c r="K187" i="9" s="1"/>
  <c r="B189" i="9"/>
  <c r="D188" i="9"/>
  <c r="G188" i="9" s="1"/>
  <c r="C188" i="9"/>
  <c r="F188" i="9" s="1"/>
  <c r="I188" i="9" l="1"/>
  <c r="K188" i="9" s="1"/>
  <c r="B190" i="9"/>
  <c r="C189" i="9"/>
  <c r="F189" i="9" s="1"/>
  <c r="D189" i="9"/>
  <c r="G189" i="9" s="1"/>
  <c r="I189" i="9" l="1"/>
  <c r="K189" i="9" s="1"/>
  <c r="B191" i="9"/>
  <c r="C190" i="9"/>
  <c r="F190" i="9" s="1"/>
  <c r="D190" i="9"/>
  <c r="G190" i="9" s="1"/>
  <c r="I190" i="9" l="1"/>
  <c r="K190" i="9" s="1"/>
  <c r="B192" i="9"/>
  <c r="C191" i="9"/>
  <c r="F191" i="9" s="1"/>
  <c r="D191" i="9"/>
  <c r="G191" i="9" s="1"/>
  <c r="B193" i="9" l="1"/>
  <c r="C192" i="9"/>
  <c r="F192" i="9" s="1"/>
  <c r="D192" i="9"/>
  <c r="G192" i="9" s="1"/>
  <c r="I191" i="9"/>
  <c r="K191" i="9" s="1"/>
  <c r="I192" i="9" l="1"/>
  <c r="K192" i="9" s="1"/>
  <c r="B194" i="9"/>
  <c r="C193" i="9"/>
  <c r="F193" i="9" s="1"/>
  <c r="D193" i="9"/>
  <c r="G193" i="9" s="1"/>
  <c r="I193" i="9" l="1"/>
  <c r="K193" i="9" s="1"/>
  <c r="B195" i="9"/>
  <c r="C194" i="9"/>
  <c r="F194" i="9" s="1"/>
  <c r="D194" i="9"/>
  <c r="G194" i="9" s="1"/>
  <c r="I194" i="9" l="1"/>
  <c r="K194" i="9" s="1"/>
  <c r="B196" i="9"/>
  <c r="C195" i="9"/>
  <c r="F195" i="9" s="1"/>
  <c r="D195" i="9"/>
  <c r="G195" i="9" s="1"/>
  <c r="I195" i="9" l="1"/>
  <c r="K195" i="9" s="1"/>
  <c r="B197" i="9"/>
  <c r="C196" i="9"/>
  <c r="F196" i="9" s="1"/>
  <c r="D196" i="9"/>
  <c r="G196" i="9" s="1"/>
  <c r="I196" i="9" l="1"/>
  <c r="K196" i="9" s="1"/>
  <c r="B198" i="9"/>
  <c r="C197" i="9"/>
  <c r="F197" i="9" s="1"/>
  <c r="D197" i="9"/>
  <c r="G197" i="9" s="1"/>
  <c r="I197" i="9" l="1"/>
  <c r="K197" i="9" s="1"/>
  <c r="B199" i="9"/>
  <c r="C198" i="9"/>
  <c r="F198" i="9" s="1"/>
  <c r="D198" i="9"/>
  <c r="G198" i="9" s="1"/>
  <c r="I198" i="9" l="1"/>
  <c r="K198" i="9" s="1"/>
  <c r="B200" i="9"/>
  <c r="C199" i="9"/>
  <c r="F199" i="9" s="1"/>
  <c r="D199" i="9"/>
  <c r="G199" i="9" s="1"/>
  <c r="B201" i="9" l="1"/>
  <c r="C200" i="9"/>
  <c r="F200" i="9" s="1"/>
  <c r="D200" i="9"/>
  <c r="G200" i="9" s="1"/>
  <c r="I199" i="9"/>
  <c r="K199" i="9" s="1"/>
  <c r="I200" i="9" l="1"/>
  <c r="K200" i="9" s="1"/>
  <c r="B202" i="9"/>
  <c r="C201" i="9"/>
  <c r="F201" i="9" s="1"/>
  <c r="D201" i="9"/>
  <c r="G201" i="9" s="1"/>
  <c r="I201" i="9" l="1"/>
  <c r="K201" i="9" s="1"/>
  <c r="B203" i="9"/>
  <c r="C202" i="9"/>
  <c r="F202" i="9" s="1"/>
  <c r="D202" i="9"/>
  <c r="G202" i="9" s="1"/>
  <c r="I202" i="9" l="1"/>
  <c r="K202" i="9" s="1"/>
  <c r="B204" i="9"/>
  <c r="C203" i="9"/>
  <c r="F203" i="9" s="1"/>
  <c r="D203" i="9"/>
  <c r="G203" i="9" s="1"/>
  <c r="I203" i="9" l="1"/>
  <c r="K203" i="9" s="1"/>
  <c r="B205" i="9"/>
  <c r="D204" i="9"/>
  <c r="G204" i="9" s="1"/>
  <c r="C204" i="9"/>
  <c r="F204" i="9" s="1"/>
  <c r="I204" i="9" s="1"/>
  <c r="K204" i="9" s="1"/>
  <c r="B206" i="9" l="1"/>
  <c r="C205" i="9"/>
  <c r="F205" i="9" s="1"/>
  <c r="D205" i="9"/>
  <c r="G205" i="9" s="1"/>
  <c r="I205" i="9" l="1"/>
  <c r="K205" i="9" s="1"/>
  <c r="B207" i="9"/>
  <c r="C206" i="9"/>
  <c r="F206" i="9" s="1"/>
  <c r="D206" i="9"/>
  <c r="G206" i="9" s="1"/>
  <c r="I206" i="9" l="1"/>
  <c r="K206" i="9" s="1"/>
  <c r="B208" i="9"/>
  <c r="C207" i="9"/>
  <c r="F207" i="9" s="1"/>
  <c r="D207" i="9"/>
  <c r="G207" i="9" s="1"/>
  <c r="I207" i="9" l="1"/>
  <c r="K207" i="9" s="1"/>
  <c r="B209" i="9"/>
  <c r="C208" i="9"/>
  <c r="F208" i="9" s="1"/>
  <c r="D208" i="9"/>
  <c r="G208" i="9" s="1"/>
  <c r="I208" i="9" l="1"/>
  <c r="K208" i="9" s="1"/>
  <c r="B210" i="9"/>
  <c r="C209" i="9"/>
  <c r="F209" i="9" s="1"/>
  <c r="D209" i="9"/>
  <c r="G209" i="9" s="1"/>
  <c r="I209" i="9" l="1"/>
  <c r="K209" i="9" s="1"/>
  <c r="B211" i="9"/>
  <c r="C210" i="9"/>
  <c r="F210" i="9" s="1"/>
  <c r="D210" i="9"/>
  <c r="G210" i="9" s="1"/>
  <c r="I210" i="9" l="1"/>
  <c r="K210" i="9" s="1"/>
  <c r="B212" i="9"/>
  <c r="C211" i="9"/>
  <c r="F211" i="9" s="1"/>
  <c r="D211" i="9"/>
  <c r="G211" i="9" s="1"/>
  <c r="I211" i="9" l="1"/>
  <c r="K211" i="9" s="1"/>
  <c r="B213" i="9"/>
  <c r="C212" i="9"/>
  <c r="F212" i="9" s="1"/>
  <c r="D212" i="9"/>
  <c r="G212" i="9" s="1"/>
  <c r="I212" i="9" l="1"/>
  <c r="K212" i="9" s="1"/>
  <c r="B214" i="9"/>
  <c r="C213" i="9"/>
  <c r="F213" i="9" s="1"/>
  <c r="D213" i="9"/>
  <c r="G213" i="9" s="1"/>
  <c r="I213" i="9" l="1"/>
  <c r="K213" i="9" s="1"/>
  <c r="B215" i="9"/>
  <c r="C214" i="9"/>
  <c r="F214" i="9" s="1"/>
  <c r="D214" i="9"/>
  <c r="G214" i="9" s="1"/>
  <c r="I214" i="9" l="1"/>
  <c r="K214" i="9" s="1"/>
  <c r="B216" i="9"/>
  <c r="C215" i="9"/>
  <c r="F215" i="9" s="1"/>
  <c r="D215" i="9"/>
  <c r="G215" i="9" s="1"/>
  <c r="I215" i="9" l="1"/>
  <c r="K215" i="9" s="1"/>
  <c r="B217" i="9"/>
  <c r="C216" i="9"/>
  <c r="F216" i="9" s="1"/>
  <c r="D216" i="9"/>
  <c r="G216" i="9" s="1"/>
  <c r="I216" i="9" l="1"/>
  <c r="K216" i="9" s="1"/>
  <c r="B218" i="9"/>
  <c r="C217" i="9"/>
  <c r="F217" i="9" s="1"/>
  <c r="D217" i="9"/>
  <c r="G217" i="9" s="1"/>
  <c r="I217" i="9" l="1"/>
  <c r="K217" i="9" s="1"/>
  <c r="B219" i="9"/>
  <c r="C218" i="9"/>
  <c r="F218" i="9" s="1"/>
  <c r="D218" i="9"/>
  <c r="G218" i="9" s="1"/>
  <c r="I218" i="9" l="1"/>
  <c r="K218" i="9" s="1"/>
  <c r="B220" i="9"/>
  <c r="C219" i="9"/>
  <c r="F219" i="9" s="1"/>
  <c r="D219" i="9"/>
  <c r="G219" i="9" s="1"/>
  <c r="I219" i="9" l="1"/>
  <c r="K219" i="9" s="1"/>
  <c r="B221" i="9"/>
  <c r="D220" i="9"/>
  <c r="G220" i="9" s="1"/>
  <c r="C220" i="9"/>
  <c r="F220" i="9" s="1"/>
  <c r="I220" i="9" s="1"/>
  <c r="K220" i="9" s="1"/>
  <c r="B222" i="9" l="1"/>
  <c r="C221" i="9"/>
  <c r="F221" i="9" s="1"/>
  <c r="D221" i="9"/>
  <c r="G221" i="9" s="1"/>
  <c r="I221" i="9" l="1"/>
  <c r="K221" i="9" s="1"/>
  <c r="B223" i="9"/>
  <c r="C222" i="9"/>
  <c r="F222" i="9" s="1"/>
  <c r="I222" i="9" s="1"/>
  <c r="K222" i="9" s="1"/>
  <c r="D222" i="9"/>
  <c r="G222" i="9" s="1"/>
  <c r="B224" i="9" l="1"/>
  <c r="C223" i="9"/>
  <c r="F223" i="9" s="1"/>
  <c r="D223" i="9"/>
  <c r="G223" i="9" s="1"/>
  <c r="I223" i="9" l="1"/>
  <c r="K223" i="9" s="1"/>
  <c r="B225" i="9"/>
  <c r="C224" i="9"/>
  <c r="F224" i="9" s="1"/>
  <c r="D224" i="9"/>
  <c r="G224" i="9" s="1"/>
  <c r="I224" i="9" l="1"/>
  <c r="K224" i="9" s="1"/>
  <c r="B226" i="9"/>
  <c r="C225" i="9"/>
  <c r="F225" i="9" s="1"/>
  <c r="D225" i="9"/>
  <c r="G225" i="9" s="1"/>
  <c r="I225" i="9" l="1"/>
  <c r="K225" i="9" s="1"/>
  <c r="B227" i="9"/>
  <c r="C226" i="9"/>
  <c r="F226" i="9" s="1"/>
  <c r="D226" i="9"/>
  <c r="G226" i="9" s="1"/>
  <c r="B228" i="9" l="1"/>
  <c r="C227" i="9"/>
  <c r="F227" i="9" s="1"/>
  <c r="D227" i="9"/>
  <c r="G227" i="9" s="1"/>
  <c r="I226" i="9"/>
  <c r="K226" i="9" s="1"/>
  <c r="I227" i="9" l="1"/>
  <c r="K227" i="9" s="1"/>
  <c r="B229" i="9"/>
  <c r="C228" i="9"/>
  <c r="F228" i="9" s="1"/>
  <c r="D228" i="9"/>
  <c r="G228" i="9" s="1"/>
  <c r="I228" i="9" l="1"/>
  <c r="K228" i="9" s="1"/>
  <c r="B230" i="9"/>
  <c r="C229" i="9"/>
  <c r="F229" i="9" s="1"/>
  <c r="D229" i="9"/>
  <c r="G229" i="9" s="1"/>
  <c r="I229" i="9" l="1"/>
  <c r="K229" i="9" s="1"/>
  <c r="B231" i="9"/>
  <c r="C230" i="9"/>
  <c r="F230" i="9" s="1"/>
  <c r="D230" i="9"/>
  <c r="G230" i="9" s="1"/>
  <c r="I230" i="9" l="1"/>
  <c r="K230" i="9" s="1"/>
  <c r="B232" i="9"/>
  <c r="C231" i="9"/>
  <c r="F231" i="9" s="1"/>
  <c r="D231" i="9"/>
  <c r="G231" i="9" s="1"/>
  <c r="I231" i="9" l="1"/>
  <c r="K231" i="9" s="1"/>
  <c r="B233" i="9"/>
  <c r="C232" i="9"/>
  <c r="F232" i="9" s="1"/>
  <c r="D232" i="9"/>
  <c r="G232" i="9" s="1"/>
  <c r="B234" i="9" l="1"/>
  <c r="C233" i="9"/>
  <c r="F233" i="9" s="1"/>
  <c r="D233" i="9"/>
  <c r="G233" i="9" s="1"/>
  <c r="I232" i="9"/>
  <c r="K232" i="9" s="1"/>
  <c r="I233" i="9" l="1"/>
  <c r="K233" i="9" s="1"/>
  <c r="B235" i="9"/>
  <c r="C234" i="9"/>
  <c r="F234" i="9" s="1"/>
  <c r="D234" i="9"/>
  <c r="G234" i="9" s="1"/>
  <c r="I234" i="9" l="1"/>
  <c r="K234" i="9" s="1"/>
  <c r="B236" i="9"/>
  <c r="C235" i="9"/>
  <c r="F235" i="9" s="1"/>
  <c r="D235" i="9"/>
  <c r="G235" i="9" s="1"/>
  <c r="I235" i="9" l="1"/>
  <c r="K235" i="9" s="1"/>
  <c r="B237" i="9"/>
  <c r="D236" i="9"/>
  <c r="G236" i="9" s="1"/>
  <c r="C236" i="9"/>
  <c r="F236" i="9" s="1"/>
  <c r="I236" i="9" l="1"/>
  <c r="K236" i="9" s="1"/>
  <c r="B238" i="9"/>
  <c r="C237" i="9"/>
  <c r="F237" i="9" s="1"/>
  <c r="I237" i="9" s="1"/>
  <c r="K237" i="9" s="1"/>
  <c r="D237" i="9"/>
  <c r="G237" i="9" s="1"/>
  <c r="B239" i="9" l="1"/>
  <c r="C238" i="9"/>
  <c r="F238" i="9" s="1"/>
  <c r="D238" i="9"/>
  <c r="G238" i="9" s="1"/>
  <c r="I238" i="9" l="1"/>
  <c r="K238" i="9" s="1"/>
  <c r="B240" i="9"/>
  <c r="C239" i="9"/>
  <c r="F239" i="9" s="1"/>
  <c r="D239" i="9"/>
  <c r="G239" i="9" s="1"/>
  <c r="I239" i="9" l="1"/>
  <c r="K239" i="9" s="1"/>
  <c r="B241" i="9"/>
  <c r="C240" i="9"/>
  <c r="F240" i="9" s="1"/>
  <c r="D240" i="9"/>
  <c r="G240" i="9" s="1"/>
  <c r="I240" i="9" l="1"/>
  <c r="K240" i="9" s="1"/>
  <c r="B242" i="9"/>
  <c r="C241" i="9"/>
  <c r="F241" i="9" s="1"/>
  <c r="D241" i="9"/>
  <c r="G241" i="9" s="1"/>
  <c r="I241" i="9" l="1"/>
  <c r="K241" i="9" s="1"/>
  <c r="B243" i="9"/>
  <c r="C242" i="9"/>
  <c r="F242" i="9" s="1"/>
  <c r="D242" i="9"/>
  <c r="G242" i="9" s="1"/>
  <c r="I242" i="9" l="1"/>
  <c r="K242" i="9" s="1"/>
  <c r="B244" i="9"/>
  <c r="C243" i="9"/>
  <c r="F243" i="9" s="1"/>
  <c r="D243" i="9"/>
  <c r="G243" i="9" s="1"/>
  <c r="I243" i="9" l="1"/>
  <c r="K243" i="9" s="1"/>
  <c r="B245" i="9"/>
  <c r="C244" i="9"/>
  <c r="F244" i="9" s="1"/>
  <c r="D244" i="9"/>
  <c r="G244" i="9" s="1"/>
  <c r="I244" i="9" l="1"/>
  <c r="K244" i="9" s="1"/>
  <c r="B246" i="9"/>
  <c r="C245" i="9"/>
  <c r="F245" i="9" s="1"/>
  <c r="D245" i="9"/>
  <c r="G245" i="9" s="1"/>
  <c r="I245" i="9" l="1"/>
  <c r="K245" i="9" s="1"/>
  <c r="B247" i="9"/>
  <c r="D246" i="9"/>
  <c r="G246" i="9" s="1"/>
  <c r="C246" i="9"/>
  <c r="F246" i="9" s="1"/>
  <c r="I246" i="9" l="1"/>
  <c r="K246" i="9" s="1"/>
  <c r="B248" i="9"/>
  <c r="C247" i="9"/>
  <c r="F247" i="9" s="1"/>
  <c r="D247" i="9"/>
  <c r="G247" i="9" s="1"/>
  <c r="I247" i="9" l="1"/>
  <c r="K247" i="9" s="1"/>
  <c r="B249" i="9"/>
  <c r="D248" i="9"/>
  <c r="G248" i="9" s="1"/>
  <c r="C248" i="9"/>
  <c r="F248" i="9" s="1"/>
  <c r="I248" i="9" s="1"/>
  <c r="K248" i="9" s="1"/>
  <c r="B250" i="9" l="1"/>
  <c r="C249" i="9"/>
  <c r="F249" i="9" s="1"/>
  <c r="D249" i="9"/>
  <c r="G249" i="9" s="1"/>
  <c r="I249" i="9" l="1"/>
  <c r="K249" i="9" s="1"/>
  <c r="B251" i="9"/>
  <c r="C250" i="9"/>
  <c r="F250" i="9" s="1"/>
  <c r="D250" i="9"/>
  <c r="G250" i="9" s="1"/>
  <c r="I250" i="9" l="1"/>
  <c r="K250" i="9" s="1"/>
  <c r="B252" i="9"/>
  <c r="C251" i="9"/>
  <c r="F251" i="9" s="1"/>
  <c r="D251" i="9"/>
  <c r="G251" i="9" s="1"/>
  <c r="I251" i="9" l="1"/>
  <c r="K251" i="9" s="1"/>
  <c r="B253" i="9"/>
  <c r="C252" i="9"/>
  <c r="F252" i="9" s="1"/>
  <c r="D252" i="9"/>
  <c r="G252" i="9" s="1"/>
  <c r="I252" i="9" l="1"/>
  <c r="K252" i="9" s="1"/>
  <c r="B254" i="9"/>
  <c r="C253" i="9"/>
  <c r="F253" i="9" s="1"/>
  <c r="D253" i="9"/>
  <c r="G253" i="9" s="1"/>
  <c r="I253" i="9" s="1"/>
  <c r="K253" i="9" s="1"/>
  <c r="B255" i="9" l="1"/>
  <c r="D254" i="9"/>
  <c r="G254" i="9" s="1"/>
  <c r="C254" i="9"/>
  <c r="F254" i="9" s="1"/>
  <c r="I254" i="9" s="1"/>
  <c r="K254" i="9" s="1"/>
  <c r="B256" i="9" l="1"/>
  <c r="C255" i="9"/>
  <c r="F255" i="9" s="1"/>
  <c r="D255" i="9"/>
  <c r="G255" i="9" s="1"/>
  <c r="I255" i="9" l="1"/>
  <c r="K255" i="9" s="1"/>
  <c r="B257" i="9"/>
  <c r="C256" i="9"/>
  <c r="F256" i="9" s="1"/>
  <c r="D256" i="9"/>
  <c r="G256" i="9" s="1"/>
  <c r="I256" i="9" l="1"/>
  <c r="K256" i="9" s="1"/>
  <c r="B258" i="9"/>
  <c r="C257" i="9"/>
  <c r="F257" i="9" s="1"/>
  <c r="D257" i="9"/>
  <c r="G257" i="9" s="1"/>
  <c r="I257" i="9" l="1"/>
  <c r="K257" i="9" s="1"/>
  <c r="B259" i="9"/>
  <c r="C258" i="9"/>
  <c r="F258" i="9" s="1"/>
  <c r="D258" i="9"/>
  <c r="G258" i="9" s="1"/>
  <c r="I258" i="9" l="1"/>
  <c r="K258" i="9" s="1"/>
  <c r="B260" i="9"/>
  <c r="C259" i="9"/>
  <c r="F259" i="9" s="1"/>
  <c r="D259" i="9"/>
  <c r="G259" i="9" s="1"/>
  <c r="I259" i="9" l="1"/>
  <c r="K259" i="9" s="1"/>
  <c r="B261" i="9"/>
  <c r="C260" i="9"/>
  <c r="F260" i="9" s="1"/>
  <c r="D260" i="9"/>
  <c r="G260" i="9" s="1"/>
  <c r="I260" i="9" l="1"/>
  <c r="K260" i="9" s="1"/>
  <c r="B262" i="9"/>
  <c r="C261" i="9"/>
  <c r="F261" i="9" s="1"/>
  <c r="D261" i="9"/>
  <c r="G261" i="9" s="1"/>
  <c r="I261" i="9" l="1"/>
  <c r="K261" i="9" s="1"/>
  <c r="B263" i="9"/>
  <c r="D262" i="9"/>
  <c r="G262" i="9" s="1"/>
  <c r="C262" i="9"/>
  <c r="F262" i="9" s="1"/>
  <c r="B264" i="9" l="1"/>
  <c r="C263" i="9"/>
  <c r="F263" i="9" s="1"/>
  <c r="D263" i="9"/>
  <c r="G263" i="9" s="1"/>
  <c r="I262" i="9"/>
  <c r="K262" i="9" s="1"/>
  <c r="I263" i="9" l="1"/>
  <c r="K263" i="9" s="1"/>
  <c r="B265" i="9"/>
  <c r="C264" i="9"/>
  <c r="F264" i="9" s="1"/>
  <c r="D264" i="9"/>
  <c r="G264" i="9" s="1"/>
  <c r="B266" i="9" l="1"/>
  <c r="C265" i="9"/>
  <c r="F265" i="9" s="1"/>
  <c r="D265" i="9"/>
  <c r="G265" i="9" s="1"/>
  <c r="I264" i="9"/>
  <c r="K264" i="9" s="1"/>
  <c r="I265" i="9" l="1"/>
  <c r="K265" i="9" s="1"/>
  <c r="B267" i="9"/>
  <c r="D266" i="9"/>
  <c r="G266" i="9" s="1"/>
  <c r="C266" i="9"/>
  <c r="F266" i="9" s="1"/>
  <c r="I266" i="9" s="1"/>
  <c r="K266" i="9" s="1"/>
  <c r="B268" i="9" l="1"/>
  <c r="C267" i="9"/>
  <c r="F267" i="9" s="1"/>
  <c r="D267" i="9"/>
  <c r="G267" i="9" s="1"/>
  <c r="I267" i="9" l="1"/>
  <c r="K267" i="9" s="1"/>
  <c r="B269" i="9"/>
  <c r="C268" i="9"/>
  <c r="F268" i="9" s="1"/>
  <c r="D268" i="9"/>
  <c r="G268" i="9" s="1"/>
  <c r="B270" i="9" l="1"/>
  <c r="C269" i="9"/>
  <c r="F269" i="9" s="1"/>
  <c r="D269" i="9"/>
  <c r="G269" i="9" s="1"/>
  <c r="I268" i="9"/>
  <c r="K268" i="9" s="1"/>
  <c r="I269" i="9" l="1"/>
  <c r="K269" i="9" s="1"/>
  <c r="B271" i="9"/>
  <c r="D270" i="9"/>
  <c r="G270" i="9" s="1"/>
  <c r="C270" i="9"/>
  <c r="F270" i="9" s="1"/>
  <c r="I270" i="9" s="1"/>
  <c r="K270" i="9" s="1"/>
  <c r="B272" i="9" l="1"/>
  <c r="C271" i="9"/>
  <c r="F271" i="9" s="1"/>
  <c r="D271" i="9"/>
  <c r="G271" i="9" s="1"/>
  <c r="I271" i="9" l="1"/>
  <c r="K271" i="9" s="1"/>
  <c r="B273" i="9"/>
  <c r="C272" i="9"/>
  <c r="F272" i="9" s="1"/>
  <c r="D272" i="9"/>
  <c r="G272" i="9" s="1"/>
  <c r="I272" i="9" l="1"/>
  <c r="K272" i="9" s="1"/>
  <c r="B274" i="9"/>
  <c r="C273" i="9"/>
  <c r="F273" i="9" s="1"/>
  <c r="D273" i="9"/>
  <c r="G273" i="9" s="1"/>
  <c r="I273" i="9" l="1"/>
  <c r="K273" i="9" s="1"/>
  <c r="B275" i="9"/>
  <c r="C274" i="9"/>
  <c r="F274" i="9" s="1"/>
  <c r="D274" i="9"/>
  <c r="G274" i="9" s="1"/>
  <c r="I274" i="9" l="1"/>
  <c r="K274" i="9" s="1"/>
  <c r="B276" i="9"/>
  <c r="C275" i="9"/>
  <c r="F275" i="9" s="1"/>
  <c r="D275" i="9"/>
  <c r="G275" i="9" s="1"/>
  <c r="I275" i="9" l="1"/>
  <c r="K275" i="9" s="1"/>
  <c r="B277" i="9"/>
  <c r="C276" i="9"/>
  <c r="F276" i="9" s="1"/>
  <c r="D276" i="9"/>
  <c r="G276" i="9" s="1"/>
  <c r="I276" i="9" l="1"/>
  <c r="K276" i="9" s="1"/>
  <c r="B278" i="9"/>
  <c r="C277" i="9"/>
  <c r="F277" i="9" s="1"/>
  <c r="D277" i="9"/>
  <c r="G277" i="9" s="1"/>
  <c r="I277" i="9" l="1"/>
  <c r="K277" i="9" s="1"/>
  <c r="B279" i="9"/>
  <c r="D278" i="9"/>
  <c r="G278" i="9" s="1"/>
  <c r="C278" i="9"/>
  <c r="F278" i="9" s="1"/>
  <c r="I278" i="9" s="1"/>
  <c r="K278" i="9" s="1"/>
  <c r="B280" i="9" l="1"/>
  <c r="C279" i="9"/>
  <c r="F279" i="9" s="1"/>
  <c r="D279" i="9"/>
  <c r="G279" i="9" s="1"/>
  <c r="I279" i="9" l="1"/>
  <c r="K279" i="9" s="1"/>
  <c r="B281" i="9"/>
  <c r="D280" i="9"/>
  <c r="G280" i="9" s="1"/>
  <c r="C280" i="9"/>
  <c r="F280" i="9" s="1"/>
  <c r="I280" i="9" s="1"/>
  <c r="K280" i="9" s="1"/>
  <c r="B282" i="9" l="1"/>
  <c r="C281" i="9"/>
  <c r="F281" i="9" s="1"/>
  <c r="D281" i="9"/>
  <c r="G281" i="9" s="1"/>
  <c r="I281" i="9" l="1"/>
  <c r="K281" i="9" s="1"/>
  <c r="B283" i="9"/>
  <c r="C282" i="9"/>
  <c r="F282" i="9" s="1"/>
  <c r="D282" i="9"/>
  <c r="G282" i="9" s="1"/>
  <c r="I282" i="9" l="1"/>
  <c r="K282" i="9" s="1"/>
  <c r="B284" i="9"/>
  <c r="C283" i="9"/>
  <c r="F283" i="9" s="1"/>
  <c r="D283" i="9"/>
  <c r="G283" i="9" s="1"/>
  <c r="I283" i="9" l="1"/>
  <c r="K283" i="9" s="1"/>
  <c r="B285" i="9"/>
  <c r="C284" i="9"/>
  <c r="F284" i="9" s="1"/>
  <c r="D284" i="9"/>
  <c r="G284" i="9" s="1"/>
  <c r="I284" i="9" l="1"/>
  <c r="K284" i="9" s="1"/>
  <c r="B286" i="9"/>
  <c r="C285" i="9"/>
  <c r="F285" i="9" s="1"/>
  <c r="D285" i="9"/>
  <c r="G285" i="9" s="1"/>
  <c r="I285" i="9" s="1"/>
  <c r="K285" i="9" s="1"/>
  <c r="B287" i="9" l="1"/>
  <c r="D286" i="9"/>
  <c r="G286" i="9" s="1"/>
  <c r="C286" i="9"/>
  <c r="F286" i="9" s="1"/>
  <c r="I286" i="9" s="1"/>
  <c r="K286" i="9" s="1"/>
  <c r="B288" i="9" l="1"/>
  <c r="C287" i="9"/>
  <c r="F287" i="9" s="1"/>
  <c r="D287" i="9"/>
  <c r="G287" i="9" s="1"/>
  <c r="I287" i="9" l="1"/>
  <c r="K287" i="9" s="1"/>
  <c r="B289" i="9"/>
  <c r="C288" i="9"/>
  <c r="F288" i="9" s="1"/>
  <c r="D288" i="9"/>
  <c r="G288" i="9" s="1"/>
  <c r="I288" i="9" l="1"/>
  <c r="K288" i="9" s="1"/>
  <c r="B290" i="9"/>
  <c r="C289" i="9"/>
  <c r="F289" i="9" s="1"/>
  <c r="D289" i="9"/>
  <c r="G289" i="9" s="1"/>
  <c r="I289" i="9" l="1"/>
  <c r="K289" i="9" s="1"/>
  <c r="B291" i="9"/>
  <c r="C290" i="9"/>
  <c r="F290" i="9" s="1"/>
  <c r="D290" i="9"/>
  <c r="G290" i="9" s="1"/>
  <c r="I290" i="9" l="1"/>
  <c r="K290" i="9" s="1"/>
  <c r="B292" i="9"/>
  <c r="C291" i="9"/>
  <c r="F291" i="9" s="1"/>
  <c r="D291" i="9"/>
  <c r="G291" i="9" s="1"/>
  <c r="I291" i="9" l="1"/>
  <c r="K291" i="9" s="1"/>
  <c r="B293" i="9"/>
  <c r="C292" i="9"/>
  <c r="F292" i="9" s="1"/>
  <c r="D292" i="9"/>
  <c r="G292" i="9" s="1"/>
  <c r="I292" i="9" l="1"/>
  <c r="K292" i="9" s="1"/>
  <c r="B294" i="9"/>
  <c r="C293" i="9"/>
  <c r="F293" i="9" s="1"/>
  <c r="D293" i="9"/>
  <c r="G293" i="9" s="1"/>
  <c r="I293" i="9" l="1"/>
  <c r="K293" i="9" s="1"/>
  <c r="B295" i="9"/>
  <c r="D294" i="9"/>
  <c r="G294" i="9" s="1"/>
  <c r="C294" i="9"/>
  <c r="F294" i="9" s="1"/>
  <c r="I294" i="9" s="1"/>
  <c r="K294" i="9" s="1"/>
  <c r="B296" i="9" l="1"/>
  <c r="C295" i="9"/>
  <c r="F295" i="9" s="1"/>
  <c r="D295" i="9"/>
  <c r="G295" i="9" s="1"/>
  <c r="B297" i="9" l="1"/>
  <c r="C296" i="9"/>
  <c r="F296" i="9" s="1"/>
  <c r="D296" i="9"/>
  <c r="G296" i="9" s="1"/>
  <c r="I295" i="9"/>
  <c r="K295" i="9" s="1"/>
  <c r="I296" i="9" l="1"/>
  <c r="K296" i="9" s="1"/>
  <c r="B298" i="9"/>
  <c r="C297" i="9"/>
  <c r="F297" i="9" s="1"/>
  <c r="D297" i="9"/>
  <c r="G297" i="9" s="1"/>
  <c r="I297" i="9" l="1"/>
  <c r="K297" i="9" s="1"/>
  <c r="B299" i="9"/>
  <c r="D298" i="9"/>
  <c r="G298" i="9" s="1"/>
  <c r="C298" i="9"/>
  <c r="F298" i="9" s="1"/>
  <c r="I298" i="9" s="1"/>
  <c r="K298" i="9" s="1"/>
  <c r="B300" i="9" l="1"/>
  <c r="C299" i="9"/>
  <c r="F299" i="9" s="1"/>
  <c r="D299" i="9"/>
  <c r="G299" i="9" s="1"/>
  <c r="B301" i="9" l="1"/>
  <c r="C300" i="9"/>
  <c r="F300" i="9" s="1"/>
  <c r="D300" i="9"/>
  <c r="G300" i="9" s="1"/>
  <c r="I299" i="9"/>
  <c r="K299" i="9" s="1"/>
  <c r="B302" i="9" l="1"/>
  <c r="C301" i="9"/>
  <c r="F301" i="9" s="1"/>
  <c r="D301" i="9"/>
  <c r="G301" i="9" s="1"/>
  <c r="I300" i="9"/>
  <c r="K300" i="9" s="1"/>
  <c r="B303" i="9" l="1"/>
  <c r="D302" i="9"/>
  <c r="G302" i="9" s="1"/>
  <c r="C302" i="9"/>
  <c r="F302" i="9" s="1"/>
  <c r="I302" i="9" s="1"/>
  <c r="K302" i="9" s="1"/>
  <c r="I301" i="9"/>
  <c r="K301" i="9" s="1"/>
  <c r="B304" i="9" l="1"/>
  <c r="C303" i="9"/>
  <c r="F303" i="9" s="1"/>
  <c r="D303" i="9"/>
  <c r="G303" i="9" s="1"/>
  <c r="B305" i="9" l="1"/>
  <c r="D304" i="9"/>
  <c r="G304" i="9" s="1"/>
  <c r="C304" i="9"/>
  <c r="F304" i="9" s="1"/>
  <c r="I303" i="9"/>
  <c r="K303" i="9" s="1"/>
  <c r="I304" i="9" l="1"/>
  <c r="K304" i="9" s="1"/>
  <c r="B306" i="9"/>
  <c r="C305" i="9"/>
  <c r="F305" i="9" s="1"/>
  <c r="D305" i="9"/>
  <c r="G305" i="9" s="1"/>
  <c r="B307" i="9" l="1"/>
  <c r="C306" i="9"/>
  <c r="F306" i="9" s="1"/>
  <c r="D306" i="9"/>
  <c r="G306" i="9" s="1"/>
  <c r="I305" i="9"/>
  <c r="K305" i="9" s="1"/>
  <c r="I306" i="9" l="1"/>
  <c r="K306" i="9" s="1"/>
  <c r="B308" i="9"/>
  <c r="C307" i="9"/>
  <c r="F307" i="9" s="1"/>
  <c r="D307" i="9"/>
  <c r="G307" i="9" s="1"/>
  <c r="I307" i="9" l="1"/>
  <c r="K307" i="9" s="1"/>
  <c r="B309" i="9"/>
  <c r="C308" i="9"/>
  <c r="F308" i="9" s="1"/>
  <c r="D308" i="9"/>
  <c r="G308" i="9" s="1"/>
  <c r="I308" i="9" l="1"/>
  <c r="K308" i="9" s="1"/>
  <c r="B310" i="9"/>
  <c r="C309" i="9"/>
  <c r="F309" i="9" s="1"/>
  <c r="D309" i="9"/>
  <c r="G309" i="9" s="1"/>
  <c r="I309" i="9" l="1"/>
  <c r="K309" i="9" s="1"/>
  <c r="B311" i="9"/>
  <c r="D310" i="9"/>
  <c r="G310" i="9" s="1"/>
  <c r="C310" i="9"/>
  <c r="F310" i="9" s="1"/>
  <c r="I310" i="9" s="1"/>
  <c r="K310" i="9" s="1"/>
  <c r="B312" i="9" l="1"/>
  <c r="C311" i="9"/>
  <c r="F311" i="9" s="1"/>
  <c r="D311" i="9"/>
  <c r="G311" i="9" s="1"/>
  <c r="B313" i="9" l="1"/>
  <c r="D312" i="9"/>
  <c r="G312" i="9" s="1"/>
  <c r="C312" i="9"/>
  <c r="F312" i="9" s="1"/>
  <c r="I312" i="9" s="1"/>
  <c r="K312" i="9" s="1"/>
  <c r="I311" i="9"/>
  <c r="K311" i="9" s="1"/>
  <c r="B314" i="9" l="1"/>
  <c r="C313" i="9"/>
  <c r="F313" i="9" s="1"/>
  <c r="D313" i="9"/>
  <c r="G313" i="9" s="1"/>
  <c r="B315" i="9" l="1"/>
  <c r="C314" i="9"/>
  <c r="F314" i="9" s="1"/>
  <c r="D314" i="9"/>
  <c r="G314" i="9" s="1"/>
  <c r="I313" i="9"/>
  <c r="K313" i="9" s="1"/>
  <c r="B316" i="9" l="1"/>
  <c r="C315" i="9"/>
  <c r="F315" i="9" s="1"/>
  <c r="D315" i="9"/>
  <c r="G315" i="9" s="1"/>
  <c r="I314" i="9"/>
  <c r="K314" i="9" s="1"/>
  <c r="B317" i="9" l="1"/>
  <c r="C316" i="9"/>
  <c r="F316" i="9" s="1"/>
  <c r="D316" i="9"/>
  <c r="G316" i="9" s="1"/>
  <c r="I315" i="9"/>
  <c r="K315" i="9" s="1"/>
  <c r="B318" i="9" l="1"/>
  <c r="C317" i="9"/>
  <c r="F317" i="9" s="1"/>
  <c r="D317" i="9"/>
  <c r="G317" i="9" s="1"/>
  <c r="I316" i="9"/>
  <c r="K316" i="9" s="1"/>
  <c r="B319" i="9" l="1"/>
  <c r="D318" i="9"/>
  <c r="G318" i="9" s="1"/>
  <c r="C318" i="9"/>
  <c r="F318" i="9" s="1"/>
  <c r="I318" i="9" s="1"/>
  <c r="K318" i="9" s="1"/>
  <c r="I317" i="9"/>
  <c r="K317" i="9" s="1"/>
  <c r="B320" i="9" l="1"/>
  <c r="C319" i="9"/>
  <c r="F319" i="9" s="1"/>
  <c r="D319" i="9"/>
  <c r="G319" i="9" s="1"/>
  <c r="I319" i="9" l="1"/>
  <c r="K319" i="9" s="1"/>
  <c r="B321" i="9"/>
  <c r="C320" i="9"/>
  <c r="F320" i="9" s="1"/>
  <c r="D320" i="9"/>
  <c r="G320" i="9" s="1"/>
  <c r="I320" i="9" l="1"/>
  <c r="K320" i="9" s="1"/>
  <c r="B322" i="9"/>
  <c r="C321" i="9"/>
  <c r="F321" i="9" s="1"/>
  <c r="D321" i="9"/>
  <c r="G321" i="9" s="1"/>
  <c r="B323" i="9" l="1"/>
  <c r="D322" i="9"/>
  <c r="G322" i="9" s="1"/>
  <c r="C322" i="9"/>
  <c r="F322" i="9" s="1"/>
  <c r="I321" i="9"/>
  <c r="K321" i="9" s="1"/>
  <c r="I322" i="9" l="1"/>
  <c r="K322" i="9" s="1"/>
  <c r="B324" i="9"/>
  <c r="C323" i="9"/>
  <c r="F323" i="9" s="1"/>
  <c r="D323" i="9"/>
  <c r="G323" i="9" s="1"/>
  <c r="B325" i="9" l="1"/>
  <c r="C324" i="9"/>
  <c r="F324" i="9" s="1"/>
  <c r="D324" i="9"/>
  <c r="G324" i="9" s="1"/>
  <c r="I323" i="9"/>
  <c r="K323" i="9" s="1"/>
  <c r="I324" i="9" l="1"/>
  <c r="K324" i="9" s="1"/>
  <c r="B326" i="9"/>
  <c r="C325" i="9"/>
  <c r="F325" i="9" s="1"/>
  <c r="D325" i="9"/>
  <c r="G325" i="9" s="1"/>
  <c r="I325" i="9" l="1"/>
  <c r="K325" i="9" s="1"/>
  <c r="B327" i="9"/>
  <c r="C326" i="9"/>
  <c r="F326" i="9" s="1"/>
  <c r="D326" i="9"/>
  <c r="G326" i="9" s="1"/>
  <c r="I326" i="9" l="1"/>
  <c r="K326" i="9" s="1"/>
  <c r="B328" i="9"/>
  <c r="C327" i="9"/>
  <c r="F327" i="9" s="1"/>
  <c r="D327" i="9"/>
  <c r="G327" i="9" s="1"/>
  <c r="I327" i="9" l="1"/>
  <c r="K327" i="9" s="1"/>
  <c r="B329" i="9"/>
  <c r="C328" i="9"/>
  <c r="F328" i="9" s="1"/>
  <c r="D328" i="9"/>
  <c r="G328" i="9" s="1"/>
  <c r="I328" i="9" l="1"/>
  <c r="K328" i="9" s="1"/>
  <c r="B330" i="9"/>
  <c r="C329" i="9"/>
  <c r="F329" i="9" s="1"/>
  <c r="D329" i="9"/>
  <c r="G329" i="9" s="1"/>
  <c r="I329" i="9" l="1"/>
  <c r="K329" i="9" s="1"/>
  <c r="B331" i="9"/>
  <c r="D330" i="9"/>
  <c r="G330" i="9" s="1"/>
  <c r="C330" i="9"/>
  <c r="F330" i="9" s="1"/>
  <c r="I330" i="9" s="1"/>
  <c r="K330" i="9" s="1"/>
  <c r="B332" i="9" l="1"/>
  <c r="C331" i="9"/>
  <c r="F331" i="9" s="1"/>
  <c r="D331" i="9"/>
  <c r="G331" i="9" s="1"/>
  <c r="I331" i="9" l="1"/>
  <c r="K331" i="9" s="1"/>
  <c r="B333" i="9"/>
  <c r="C332" i="9"/>
  <c r="F332" i="9" s="1"/>
  <c r="D332" i="9"/>
  <c r="G332" i="9" s="1"/>
  <c r="I332" i="9" l="1"/>
  <c r="K332" i="9" s="1"/>
  <c r="B334" i="9"/>
  <c r="C333" i="9"/>
  <c r="F333" i="9" s="1"/>
  <c r="D333" i="9"/>
  <c r="G333" i="9" s="1"/>
  <c r="I333" i="9" l="1"/>
  <c r="K333" i="9" s="1"/>
  <c r="B335" i="9"/>
  <c r="C334" i="9"/>
  <c r="F334" i="9" s="1"/>
  <c r="D334" i="9"/>
  <c r="G334" i="9" s="1"/>
  <c r="I334" i="9" l="1"/>
  <c r="K334" i="9" s="1"/>
  <c r="B336" i="9"/>
  <c r="C335" i="9"/>
  <c r="F335" i="9" s="1"/>
  <c r="D335" i="9"/>
  <c r="G335" i="9" s="1"/>
  <c r="I335" i="9" l="1"/>
  <c r="K335" i="9" s="1"/>
  <c r="B337" i="9"/>
  <c r="C336" i="9"/>
  <c r="F336" i="9" s="1"/>
  <c r="D336" i="9"/>
  <c r="G336" i="9" s="1"/>
  <c r="I336" i="9" l="1"/>
  <c r="K336" i="9" s="1"/>
  <c r="B338" i="9"/>
  <c r="C337" i="9"/>
  <c r="F337" i="9" s="1"/>
  <c r="D337" i="9"/>
  <c r="G337" i="9" s="1"/>
  <c r="I337" i="9" l="1"/>
  <c r="K337" i="9" s="1"/>
  <c r="B339" i="9"/>
  <c r="D338" i="9"/>
  <c r="G338" i="9" s="1"/>
  <c r="C338" i="9"/>
  <c r="F338" i="9" s="1"/>
  <c r="I338" i="9" s="1"/>
  <c r="K338" i="9" s="1"/>
  <c r="B340" i="9" l="1"/>
  <c r="C339" i="9"/>
  <c r="F339" i="9" s="1"/>
  <c r="D339" i="9"/>
  <c r="G339" i="9" s="1"/>
  <c r="I339" i="9" l="1"/>
  <c r="K339" i="9" s="1"/>
  <c r="B341" i="9"/>
  <c r="C340" i="9"/>
  <c r="F340" i="9" s="1"/>
  <c r="D340" i="9"/>
  <c r="G340" i="9" s="1"/>
  <c r="I340" i="9" l="1"/>
  <c r="K340" i="9" s="1"/>
  <c r="B342" i="9"/>
  <c r="C341" i="9"/>
  <c r="F341" i="9" s="1"/>
  <c r="D341" i="9"/>
  <c r="G341" i="9" s="1"/>
  <c r="I341" i="9" l="1"/>
  <c r="K341" i="9" s="1"/>
  <c r="B343" i="9"/>
  <c r="C342" i="9"/>
  <c r="F342" i="9" s="1"/>
  <c r="D342" i="9"/>
  <c r="G342" i="9" s="1"/>
  <c r="B344" i="9" l="1"/>
  <c r="C343" i="9"/>
  <c r="F343" i="9" s="1"/>
  <c r="D343" i="9"/>
  <c r="G343" i="9" s="1"/>
  <c r="I342" i="9"/>
  <c r="K342" i="9" s="1"/>
  <c r="I343" i="9" l="1"/>
  <c r="K343" i="9" s="1"/>
  <c r="B345" i="9"/>
  <c r="C344" i="9"/>
  <c r="F344" i="9" s="1"/>
  <c r="D344" i="9"/>
  <c r="G344" i="9" s="1"/>
  <c r="I344" i="9" l="1"/>
  <c r="K344" i="9" s="1"/>
  <c r="B346" i="9"/>
  <c r="C345" i="9"/>
  <c r="F345" i="9" s="1"/>
  <c r="D345" i="9"/>
  <c r="G345" i="9" s="1"/>
  <c r="I345" i="9" l="1"/>
  <c r="K345" i="9" s="1"/>
  <c r="B347" i="9"/>
  <c r="D346" i="9"/>
  <c r="G346" i="9" s="1"/>
  <c r="C346" i="9"/>
  <c r="F346" i="9" s="1"/>
  <c r="B348" i="9" l="1"/>
  <c r="C347" i="9"/>
  <c r="F347" i="9" s="1"/>
  <c r="D347" i="9"/>
  <c r="G347" i="9" s="1"/>
  <c r="I346" i="9"/>
  <c r="K346" i="9" s="1"/>
  <c r="I347" i="9" l="1"/>
  <c r="K347" i="9" s="1"/>
  <c r="B349" i="9"/>
  <c r="C348" i="9"/>
  <c r="F348" i="9" s="1"/>
  <c r="D348" i="9"/>
  <c r="G348" i="9" s="1"/>
  <c r="B350" i="9" l="1"/>
  <c r="C349" i="9"/>
  <c r="F349" i="9" s="1"/>
  <c r="D349" i="9"/>
  <c r="G349" i="9" s="1"/>
  <c r="I349" i="9" s="1"/>
  <c r="K349" i="9" s="1"/>
  <c r="I348" i="9"/>
  <c r="K348" i="9" s="1"/>
  <c r="B351" i="9" l="1"/>
  <c r="C350" i="9"/>
  <c r="F350" i="9" s="1"/>
  <c r="D350" i="9"/>
  <c r="G350" i="9" s="1"/>
  <c r="I350" i="9" l="1"/>
  <c r="K350" i="9" s="1"/>
  <c r="B352" i="9"/>
  <c r="C351" i="9"/>
  <c r="F351" i="9" s="1"/>
  <c r="D351" i="9"/>
  <c r="G351" i="9" s="1"/>
  <c r="I351" i="9" l="1"/>
  <c r="K351" i="9" s="1"/>
  <c r="B353" i="9"/>
  <c r="C352" i="9"/>
  <c r="F352" i="9" s="1"/>
  <c r="D352" i="9"/>
  <c r="G352" i="9" s="1"/>
  <c r="I352" i="9" l="1"/>
  <c r="K352" i="9" s="1"/>
  <c r="B354" i="9"/>
  <c r="C353" i="9"/>
  <c r="F353" i="9" s="1"/>
  <c r="D353" i="9"/>
  <c r="G353" i="9" s="1"/>
  <c r="I353" i="9" l="1"/>
  <c r="K353" i="9" s="1"/>
  <c r="B355" i="9"/>
  <c r="D354" i="9"/>
  <c r="G354" i="9" s="1"/>
  <c r="C354" i="9"/>
  <c r="F354" i="9" s="1"/>
  <c r="I354" i="9" s="1"/>
  <c r="K354" i="9" s="1"/>
  <c r="B356" i="9" l="1"/>
  <c r="C355" i="9"/>
  <c r="F355" i="9" s="1"/>
  <c r="D355" i="9"/>
  <c r="G355" i="9" s="1"/>
  <c r="I355" i="9" l="1"/>
  <c r="K355" i="9" s="1"/>
  <c r="B357" i="9"/>
  <c r="C356" i="9"/>
  <c r="F356" i="9" s="1"/>
  <c r="D356" i="9"/>
  <c r="G356" i="9" s="1"/>
  <c r="I356" i="9" l="1"/>
  <c r="K356" i="9" s="1"/>
  <c r="B358" i="9"/>
  <c r="C357" i="9"/>
  <c r="F357" i="9" s="1"/>
  <c r="D357" i="9"/>
  <c r="G357" i="9" s="1"/>
  <c r="B359" i="9" l="1"/>
  <c r="C358" i="9"/>
  <c r="F358" i="9" s="1"/>
  <c r="D358" i="9"/>
  <c r="G358" i="9" s="1"/>
  <c r="I357" i="9"/>
  <c r="K357" i="9" s="1"/>
  <c r="I358" i="9" l="1"/>
  <c r="K358" i="9" s="1"/>
  <c r="B360" i="9"/>
  <c r="C359" i="9"/>
  <c r="F359" i="9" s="1"/>
  <c r="D359" i="9"/>
  <c r="G359" i="9" s="1"/>
  <c r="C360" i="9" l="1"/>
  <c r="F360" i="9" s="1"/>
  <c r="D360" i="9"/>
  <c r="G360" i="9" s="1"/>
  <c r="B361" i="9"/>
  <c r="I359" i="9"/>
  <c r="K359" i="9" s="1"/>
  <c r="B362" i="9" l="1"/>
  <c r="C361" i="9"/>
  <c r="F361" i="9" s="1"/>
  <c r="D361" i="9"/>
  <c r="G361" i="9" s="1"/>
  <c r="I360" i="9"/>
  <c r="K360" i="9" s="1"/>
  <c r="I361" i="9" l="1"/>
  <c r="K361" i="9" s="1"/>
  <c r="B363" i="9"/>
  <c r="D362" i="9"/>
  <c r="G362" i="9" s="1"/>
  <c r="C362" i="9"/>
  <c r="F362" i="9" s="1"/>
  <c r="I362" i="9" s="1"/>
  <c r="K362" i="9" s="1"/>
  <c r="B364" i="9" l="1"/>
  <c r="C363" i="9"/>
  <c r="F363" i="9" s="1"/>
  <c r="I363" i="9" s="1"/>
  <c r="K363" i="9" s="1"/>
  <c r="D363" i="9"/>
  <c r="G363" i="9" s="1"/>
  <c r="C364" i="9" l="1"/>
  <c r="F364" i="9" s="1"/>
  <c r="D364" i="9"/>
  <c r="G364" i="9" s="1"/>
  <c r="I364" i="9" l="1"/>
  <c r="K364" i="9" s="1"/>
  <c r="L1" i="9" s="1"/>
</calcChain>
</file>

<file path=xl/sharedStrings.xml><?xml version="1.0" encoding="utf-8"?>
<sst xmlns="http://schemas.openxmlformats.org/spreadsheetml/2006/main" count="1584" uniqueCount="1090">
  <si>
    <t>日期</t>
    <phoneticPr fontId="1" type="noConversion"/>
  </si>
  <si>
    <t>单词</t>
    <phoneticPr fontId="1" type="noConversion"/>
  </si>
  <si>
    <t>例句</t>
    <phoneticPr fontId="1" type="noConversion"/>
  </si>
  <si>
    <t>释义</t>
    <phoneticPr fontId="1" type="noConversion"/>
  </si>
  <si>
    <t>pedantic</t>
  </si>
  <si>
    <t>吉兆的</t>
  </si>
  <si>
    <t>模仿</t>
    <phoneticPr fontId="1" type="noConversion"/>
  </si>
  <si>
    <t>酒</t>
    <phoneticPr fontId="1" type="noConversion"/>
  </si>
  <si>
    <t>How empty and pedantic a thinker he is! 
他是一个多么空虚而迂腐的思想家啊！</t>
    <phoneticPr fontId="1" type="noConversion"/>
  </si>
  <si>
    <t>His lecture was so pedantic and uninteresting.
他的讲座学究气十足且没趣。</t>
    <phoneticPr fontId="1" type="noConversion"/>
  </si>
  <si>
    <t>迂腐的 学究式的</t>
    <phoneticPr fontId="1" type="noConversion"/>
  </si>
  <si>
    <t>auspicious</t>
    <phoneticPr fontId="1" type="noConversion"/>
  </si>
  <si>
    <t>His career as a playwright had an auspicious start.
他的剧作家生涯有一个好的开头。</t>
    <phoneticPr fontId="1" type="noConversion"/>
  </si>
  <si>
    <t>So I share this auspicious event with all on my list. 
因此我将此吉祥事件与我名单中所有的人分享。</t>
    <phoneticPr fontId="1" type="noConversion"/>
  </si>
  <si>
    <t>auspicious day 好日子；吉日良辰；黄道吉日</t>
    <phoneticPr fontId="1" type="noConversion"/>
  </si>
  <si>
    <t>bauble</t>
    <phoneticPr fontId="1" type="noConversion"/>
  </si>
  <si>
    <t>美观而无价值的饰物</t>
    <phoneticPr fontId="1" type="noConversion"/>
  </si>
  <si>
    <t>辨析</t>
    <phoneticPr fontId="1" type="noConversion"/>
  </si>
  <si>
    <t>bubble 泡沫</t>
    <phoneticPr fontId="1" type="noConversion"/>
  </si>
  <si>
    <t>With soap and water, bubbles and boats, children love bathtime.
因为有肥皂、水、肥皂泡和小船，孩子们都喜欢洗澡。</t>
    <phoneticPr fontId="1" type="noConversion"/>
  </si>
  <si>
    <t>imitate</t>
    <phoneticPr fontId="1" type="noConversion"/>
  </si>
  <si>
    <t>You need not to pretend and imitate others for whatever reasons. 
不管什么原因你不必假装，也不要去模仿别人。</t>
    <phoneticPr fontId="1" type="noConversion"/>
  </si>
  <si>
    <t>This person dance to imitate and explore the world. 
这个人的舞蹈全世界都在模仿和探讨。</t>
    <phoneticPr fontId="1" type="noConversion"/>
  </si>
  <si>
    <t>tipple</t>
    <phoneticPr fontId="1" type="noConversion"/>
  </si>
  <si>
    <t>However, this way of identifying the right tipple turned out to be rather tedious. 
然而，用这种方法去找合适的酒是十分沉闷的。</t>
    <phoneticPr fontId="1" type="noConversion"/>
  </si>
  <si>
    <t>trigger 扳机</t>
    <phoneticPr fontId="1" type="noConversion"/>
  </si>
  <si>
    <t>this was not just one more bauble in an already overcrowded jewelry box
这个不仅仅是一个装在拥挤的首饰盒中的小玩意</t>
    <phoneticPr fontId="1" type="noConversion"/>
  </si>
  <si>
    <t>算法</t>
    <phoneticPr fontId="1" type="noConversion"/>
  </si>
  <si>
    <t>算法设计与分析基础</t>
    <phoneticPr fontId="1" type="noConversion"/>
  </si>
  <si>
    <t>P76</t>
    <phoneticPr fontId="1" type="noConversion"/>
  </si>
  <si>
    <t>归因</t>
    <phoneticPr fontId="1" type="noConversion"/>
  </si>
  <si>
    <t>This play is usually ascribed to Shakespeare.
通常认为这部剧是莎士比亚所写。</t>
    <phoneticPr fontId="1" type="noConversion"/>
  </si>
  <si>
    <t>He ascribed his failure to bad luck.
他认为自己的失败是运气不好。</t>
    <phoneticPr fontId="1" type="noConversion"/>
  </si>
  <si>
    <t>We ascribe great importance to these policies.
我们认为这些政策十分重要。</t>
    <phoneticPr fontId="1" type="noConversion"/>
  </si>
  <si>
    <t>genesis</t>
  </si>
  <si>
    <t>起源</t>
    <phoneticPr fontId="1" type="noConversion"/>
  </si>
  <si>
    <t>The project had its genesis two years earlier...
该项目是两年前开始的。</t>
    <phoneticPr fontId="1" type="noConversion"/>
  </si>
  <si>
    <t>His speech was an exposition of the genesis of the conflict. 
他的演讲阐述了冲突的起源。</t>
    <phoneticPr fontId="1" type="noConversion"/>
  </si>
  <si>
    <t>The Bible begins with the genesis. 
《圣经》开篇是《创世记》。</t>
    <phoneticPr fontId="1" type="noConversion"/>
  </si>
  <si>
    <t>放大</t>
    <phoneticPr fontId="1" type="noConversion"/>
  </si>
  <si>
    <t>computers are mind amplification tools
计算机是思维放大器</t>
    <phoneticPr fontId="1" type="noConversion"/>
  </si>
  <si>
    <t>wade</t>
  </si>
  <si>
    <t>涉水</t>
    <phoneticPr fontId="1" type="noConversion"/>
  </si>
  <si>
    <t>He waded into the water to push the boat out.
他蹚进水里把船推出来。</t>
    <phoneticPr fontId="1" type="noConversion"/>
  </si>
  <si>
    <t>feel comfortable wading into object-oriented programming
舒适的进入OOP</t>
    <phoneticPr fontId="1" type="noConversion"/>
  </si>
  <si>
    <t>It can be argued that</t>
    <phoneticPr fontId="1" type="noConversion"/>
  </si>
  <si>
    <t>可以说</t>
    <phoneticPr fontId="1" type="noConversion"/>
  </si>
  <si>
    <t>It can be argued that this result may not mean much. 
人们会争论说，这个结果说明不了什么问题。</t>
    <phoneticPr fontId="1" type="noConversion"/>
  </si>
  <si>
    <t>It can be argued that computer communications have simply speeded up the whole process of change enormously. 
可以说，计算机通信无疑已加速了整个变化的过程。</t>
    <phoneticPr fontId="1" type="noConversion"/>
  </si>
  <si>
    <t>extrinsic</t>
    <phoneticPr fontId="1" type="noConversion"/>
  </si>
  <si>
    <t>外在的</t>
    <phoneticPr fontId="1" type="noConversion"/>
  </si>
  <si>
    <t>Nowadays there are fewer extrinsic pressures to get married.
现在来自外部的结婚压力少了。</t>
    <phoneticPr fontId="1" type="noConversion"/>
  </si>
  <si>
    <t>The question is extrinsic to our discussion. 
这个问题和我们的讨论无关。</t>
    <phoneticPr fontId="1" type="noConversion"/>
  </si>
  <si>
    <t>He doesn't speak the lingo.
他不会讲这种外国话。</t>
    <phoneticPr fontId="1" type="noConversion"/>
  </si>
  <si>
    <t>In record-business lingo, that means he wanted to buy the rights to the song and market it.
用唱片业的行话来说，就是他想买下那首歌曲的版权，然后包装推出。</t>
    <phoneticPr fontId="1" type="noConversion"/>
  </si>
  <si>
    <t>Economics is easy after you learn the lingo. 
在学了专门术语后经济学就简单了。</t>
    <phoneticPr fontId="1" type="noConversion"/>
  </si>
  <si>
    <t>语言
术语</t>
    <phoneticPr fontId="1" type="noConversion"/>
  </si>
  <si>
    <t>parlance</t>
    <phoneticPr fontId="1" type="noConversion"/>
  </si>
  <si>
    <t>说法</t>
    <phoneticPr fontId="1" type="noConversion"/>
  </si>
  <si>
    <t>in common/legal/modern parlance 
用普通 / 法律 / 现代用语</t>
    <phoneticPr fontId="1" type="noConversion"/>
  </si>
  <si>
    <t>In PHP parlance, this means that the object can be treated as an iterator. 
在PHP中，这意味着对象可以当做迭代器。</t>
    <phoneticPr fontId="1" type="noConversion"/>
  </si>
  <si>
    <t>instances in object-oriented parlance
OOP说法中，是一个实例</t>
    <phoneticPr fontId="1" type="noConversion"/>
  </si>
  <si>
    <t>balance/账户</t>
    <phoneticPr fontId="1" type="noConversion"/>
  </si>
  <si>
    <t>余额</t>
    <phoneticPr fontId="1" type="noConversion"/>
  </si>
  <si>
    <t>Each account has a different balance
每个账户有余额</t>
    <phoneticPr fontId="1" type="noConversion"/>
  </si>
  <si>
    <t>tailore</t>
  </si>
  <si>
    <t>裁缝</t>
    <phoneticPr fontId="1" type="noConversion"/>
  </si>
  <si>
    <t>tailored</t>
    <phoneticPr fontId="1" type="noConversion"/>
  </si>
  <si>
    <t>定制的</t>
    <phoneticPr fontId="1" type="noConversion"/>
  </si>
  <si>
    <t>future applications not yet completely specified
未来应用之还没有完全指定</t>
    <phoneticPr fontId="1" type="noConversion"/>
  </si>
  <si>
    <t>counter-rotation 反向旋转</t>
    <phoneticPr fontId="1" type="noConversion"/>
  </si>
  <si>
    <t>state-of-the-art</t>
    <phoneticPr fontId="1" type="noConversion"/>
  </si>
  <si>
    <t>最先进的</t>
    <phoneticPr fontId="1" type="noConversion"/>
  </si>
  <si>
    <r>
      <t>母</t>
    </r>
    <r>
      <rPr>
        <b/>
        <sz val="11"/>
        <color theme="1"/>
        <rFont val="等线"/>
        <family val="3"/>
        <charset val="134"/>
        <scheme val="minor"/>
      </rPr>
      <t>媼</t>
    </r>
    <r>
      <rPr>
        <sz val="11"/>
        <color theme="1"/>
        <rFont val="等线"/>
        <family val="2"/>
        <charset val="134"/>
        <scheme val="minor"/>
      </rPr>
      <t>嘗息大澤之陂</t>
    </r>
    <phoneticPr fontId="1" type="noConversion"/>
  </si>
  <si>
    <r>
      <t>母媼嘗息大澤之</t>
    </r>
    <r>
      <rPr>
        <b/>
        <sz val="11"/>
        <color theme="1"/>
        <rFont val="等线"/>
        <family val="3"/>
        <charset val="134"/>
        <scheme val="minor"/>
      </rPr>
      <t>陂</t>
    </r>
    <phoneticPr fontId="1" type="noConversion"/>
  </si>
  <si>
    <t>水邊 水岸</t>
    <phoneticPr fontId="1" type="noConversion"/>
  </si>
  <si>
    <r>
      <t>夢與神遇，是時雷電</t>
    </r>
    <r>
      <rPr>
        <b/>
        <sz val="11"/>
        <color theme="1"/>
        <rFont val="等线"/>
        <family val="3"/>
        <charset val="134"/>
        <scheme val="minor"/>
      </rPr>
      <t>晦冥</t>
    </r>
    <phoneticPr fontId="1" type="noConversion"/>
  </si>
  <si>
    <t>晦冥皆謂暗也</t>
    <phoneticPr fontId="1" type="noConversion"/>
  </si>
  <si>
    <t>娠</t>
    <phoneticPr fontId="1" type="noConversion"/>
  </si>
  <si>
    <t>shen1</t>
    <phoneticPr fontId="1" type="noConversion"/>
  </si>
  <si>
    <t>懷孕</t>
    <phoneticPr fontId="1" type="noConversion"/>
  </si>
  <si>
    <t>bei1</t>
    <phoneticPr fontId="1" type="noConversion"/>
  </si>
  <si>
    <t>ao3</t>
    <phoneticPr fontId="1" type="noConversion"/>
  </si>
  <si>
    <t>婦女稱呼</t>
    <phoneticPr fontId="1" type="noConversion"/>
  </si>
  <si>
    <t>huo4</t>
    <phoneticPr fontId="1" type="noConversion"/>
  </si>
  <si>
    <t>豁-本意</t>
    <phoneticPr fontId="1" type="noConversion"/>
  </si>
  <si>
    <t>開闊的山谷</t>
    <phoneticPr fontId="1" type="noConversion"/>
  </si>
  <si>
    <r>
      <t>廷中吏無所不</t>
    </r>
    <r>
      <rPr>
        <b/>
        <sz val="11"/>
        <color theme="1"/>
        <rFont val="等线"/>
        <family val="3"/>
        <charset val="134"/>
        <scheme val="minor"/>
      </rPr>
      <t>狎</t>
    </r>
    <r>
      <rPr>
        <sz val="11"/>
        <color theme="1"/>
        <rFont val="等线"/>
        <family val="2"/>
        <charset val="134"/>
        <scheme val="minor"/>
      </rPr>
      <t>侮</t>
    </r>
    <phoneticPr fontId="1" type="noConversion"/>
  </si>
  <si>
    <t>xia2</t>
    <phoneticPr fontId="1" type="noConversion"/>
  </si>
  <si>
    <t>親近不莊重</t>
    <phoneticPr fontId="1" type="noConversion"/>
  </si>
  <si>
    <t>貰</t>
    <phoneticPr fontId="1" type="noConversion"/>
  </si>
  <si>
    <t>shi4</t>
    <phoneticPr fontId="1" type="noConversion"/>
  </si>
  <si>
    <t>賒賬</t>
    <phoneticPr fontId="1" type="noConversion"/>
  </si>
  <si>
    <r>
      <t>常從王媼、武負</t>
    </r>
    <r>
      <rPr>
        <b/>
        <sz val="11"/>
        <color theme="1"/>
        <rFont val="等线"/>
        <family val="3"/>
        <charset val="134"/>
        <scheme val="minor"/>
      </rPr>
      <t>貰</t>
    </r>
    <r>
      <rPr>
        <sz val="11"/>
        <color theme="1"/>
        <rFont val="等线"/>
        <family val="2"/>
        <charset val="134"/>
        <scheme val="minor"/>
      </rPr>
      <t>酒</t>
    </r>
    <phoneticPr fontId="1" type="noConversion"/>
  </si>
  <si>
    <t>酤</t>
    <phoneticPr fontId="1" type="noConversion"/>
  </si>
  <si>
    <t>gu1</t>
    <phoneticPr fontId="1" type="noConversion"/>
  </si>
  <si>
    <t>酒的買賣</t>
    <phoneticPr fontId="1" type="noConversion"/>
  </si>
  <si>
    <r>
      <t>高祖常</t>
    </r>
    <r>
      <rPr>
        <b/>
        <sz val="11"/>
        <color theme="1"/>
        <rFont val="等线"/>
        <family val="3"/>
        <charset val="134"/>
        <scheme val="minor"/>
      </rPr>
      <t>繇</t>
    </r>
    <r>
      <rPr>
        <sz val="11"/>
        <color theme="1"/>
        <rFont val="等线"/>
        <family val="2"/>
        <charset val="134"/>
        <scheme val="minor"/>
      </rPr>
      <t>咸陽</t>
    </r>
    <phoneticPr fontId="1" type="noConversion"/>
  </si>
  <si>
    <t>yao2</t>
    <phoneticPr fontId="1" type="noConversion"/>
  </si>
  <si>
    <t>通徭。勞作</t>
    <phoneticPr fontId="1" type="noConversion"/>
  </si>
  <si>
    <t>ascribe</t>
    <phoneticPr fontId="1" type="noConversion"/>
  </si>
  <si>
    <t>amplification</t>
    <phoneticPr fontId="1" type="noConversion"/>
  </si>
  <si>
    <t>lingo</t>
    <phoneticPr fontId="1" type="noConversion"/>
  </si>
  <si>
    <t>恐嚇</t>
    <phoneticPr fontId="1" type="noConversion"/>
  </si>
  <si>
    <t>泌乳</t>
    <phoneticPr fontId="1" type="noConversion"/>
  </si>
  <si>
    <t>daunt</t>
    <phoneticPr fontId="1" type="noConversion"/>
  </si>
  <si>
    <t>lactate</t>
    <phoneticPr fontId="1" type="noConversion"/>
  </si>
  <si>
    <t>討好某人</t>
    <phoneticPr fontId="1" type="noConversion"/>
  </si>
  <si>
    <t>petal</t>
  </si>
  <si>
    <t>花瓣</t>
    <phoneticPr fontId="1" type="noConversion"/>
  </si>
  <si>
    <t>sterilization</t>
  </si>
  <si>
    <t>消毒</t>
    <phoneticPr fontId="1" type="noConversion"/>
  </si>
  <si>
    <t>summit</t>
    <phoneticPr fontId="1" type="noConversion"/>
  </si>
  <si>
    <t>最高點 最高會議</t>
    <phoneticPr fontId="1" type="noConversion"/>
  </si>
  <si>
    <t>She was a brave woman but she felt daunted by the task ahead.
她是一个勇敢的女人，但对面前的任务却感到信心不足。</t>
    <phoneticPr fontId="1" type="noConversion"/>
  </si>
  <si>
    <t>Starting a new job can be a daunting prospect .
开始一项新工作有时会让人望而却步。</t>
    <phoneticPr fontId="1" type="noConversion"/>
  </si>
  <si>
    <t>I'm somewhat daunted by the size of the task. 
我有点儿被这项任务的规模吓着了。</t>
    <phoneticPr fontId="1" type="noConversion"/>
  </si>
  <si>
    <t>放棄</t>
    <phoneticPr fontId="1" type="noConversion"/>
  </si>
  <si>
    <t>flatter</t>
    <phoneticPr fontId="1" type="noConversion"/>
  </si>
  <si>
    <t>That colour doesn't flatter many people.
那种颜色很多人都不适宜。</t>
    <phoneticPr fontId="1" type="noConversion"/>
  </si>
  <si>
    <t>Are you trying to flatter me?
你是想讨好我？</t>
    <phoneticPr fontId="1" type="noConversion"/>
  </si>
  <si>
    <t>Petal fragrance, our most incense! 
花瓣飘香，我们最香！</t>
    <phoneticPr fontId="1" type="noConversion"/>
  </si>
  <si>
    <t>I would like a flower design, white flowers with red petal. 
我喜欢花形图案，白色花朵，红色花蕊。</t>
    <phoneticPr fontId="1" type="noConversion"/>
  </si>
  <si>
    <t>Sterilization with pulsed light on Nanyang yeast was studied. 
探讨了脉冲强光处理对南阳酵母菌的杀菌效果。</t>
    <phoneticPr fontId="1" type="noConversion"/>
  </si>
  <si>
    <t>serialization</t>
  </si>
  <si>
    <t>序列化</t>
    <phoneticPr fontId="1" type="noConversion"/>
  </si>
  <si>
    <t>We reached the summit at noon.
中午时分我们抵达峰顶。</t>
    <phoneticPr fontId="1" type="noConversion"/>
  </si>
  <si>
    <t>a summit in Moscow
在莫斯科举行的首脑会议</t>
    <phoneticPr fontId="1" type="noConversion"/>
  </si>
  <si>
    <t>OK</t>
    <phoneticPr fontId="1" type="noConversion"/>
  </si>
  <si>
    <t>Linux</t>
    <phoneticPr fontId="1" type="noConversion"/>
  </si>
  <si>
    <t>漠漠輕寒上小樓。曉陰無賴似窮秋</t>
    <phoneticPr fontId="1" type="noConversion"/>
  </si>
  <si>
    <t>輕寒</t>
  </si>
  <si>
    <t>細微涼意</t>
    <phoneticPr fontId="1" type="noConversion"/>
  </si>
  <si>
    <t>曉陰</t>
  </si>
  <si>
    <t>清早微亮</t>
    <phoneticPr fontId="1" type="noConversion"/>
  </si>
  <si>
    <t>無賴</t>
  </si>
  <si>
    <t>厭惡之情</t>
    <phoneticPr fontId="1" type="noConversion"/>
  </si>
  <si>
    <t>窮秋</t>
    <phoneticPr fontId="1" type="noConversion"/>
  </si>
  <si>
    <t>晚秋</t>
    <phoneticPr fontId="1" type="noConversion"/>
  </si>
  <si>
    <t>黯鄉魂，追旅思。夜夜除非，好夢留人睡</t>
    <phoneticPr fontId="1" type="noConversion"/>
  </si>
  <si>
    <t>除非</t>
    <phoneticPr fontId="1" type="noConversion"/>
  </si>
  <si>
    <t>即現代漢語除非</t>
    <phoneticPr fontId="1" type="noConversion"/>
  </si>
  <si>
    <t>檻菊愁煙蘭泣露</t>
    <phoneticPr fontId="1" type="noConversion"/>
  </si>
  <si>
    <t>檻</t>
    <phoneticPr fontId="1" type="noConversion"/>
  </si>
  <si>
    <t>jian4</t>
    <phoneticPr fontId="1" type="noConversion"/>
  </si>
  <si>
    <t>kan3</t>
    <phoneticPr fontId="1" type="noConversion"/>
  </si>
  <si>
    <t>門檻</t>
    <phoneticPr fontId="1" type="noConversion"/>
  </si>
  <si>
    <t>本意関野獸的柵欄/欄杆/牢籠</t>
    <phoneticPr fontId="1" type="noConversion"/>
  </si>
  <si>
    <t>爐香靜逐遊絲轉</t>
    <phoneticPr fontId="1" type="noConversion"/>
  </si>
  <si>
    <t>遊絲</t>
    <phoneticPr fontId="1" type="noConversion"/>
  </si>
  <si>
    <t>爐煙像絲</t>
    <phoneticPr fontId="1" type="noConversion"/>
  </si>
  <si>
    <t>單父人呂公善沛令，辟仇，從之客，因家焉</t>
    <phoneticPr fontId="1" type="noConversion"/>
  </si>
  <si>
    <t>善</t>
  </si>
  <si>
    <t>交好</t>
    <phoneticPr fontId="1" type="noConversion"/>
  </si>
  <si>
    <t>辟</t>
    <phoneticPr fontId="1" type="noConversion"/>
  </si>
  <si>
    <t>躲避</t>
    <phoneticPr fontId="1" type="noConversion"/>
  </si>
  <si>
    <t>高祖為亭長，素易諸吏，乃紿為謁曰賀錢萬</t>
    <phoneticPr fontId="1" type="noConversion"/>
  </si>
  <si>
    <t>易</t>
    <phoneticPr fontId="1" type="noConversion"/>
  </si>
  <si>
    <t>輕視</t>
    <phoneticPr fontId="1" type="noConversion"/>
  </si>
  <si>
    <t>酒闌，呂公因目固留高祖</t>
    <phoneticPr fontId="1" type="noConversion"/>
  </si>
  <si>
    <t>lan2</t>
    <phoneticPr fontId="1" type="noConversion"/>
  </si>
  <si>
    <t>闌</t>
    <phoneticPr fontId="1" type="noConversion"/>
  </si>
  <si>
    <t>夜闌臥聼風吹雨</t>
    <phoneticPr fontId="1" type="noConversion"/>
  </si>
  <si>
    <t>夜闌</t>
    <phoneticPr fontId="1" type="noConversion"/>
  </si>
  <si>
    <t>夜晚將盡</t>
    <phoneticPr fontId="1" type="noConversion"/>
  </si>
  <si>
    <t>殘盡、希</t>
    <phoneticPr fontId="1" type="noConversion"/>
  </si>
  <si>
    <t>因目</t>
    <phoneticPr fontId="1" type="noConversion"/>
  </si>
  <si>
    <t>用眼神</t>
    <phoneticPr fontId="1" type="noConversion"/>
  </si>
  <si>
    <t>不欲對坐者顯言，故動目而留之</t>
    <phoneticPr fontId="1" type="noConversion"/>
  </si>
  <si>
    <t>From a procedural programming standpoint</t>
    <phoneticPr fontId="1" type="noConversion"/>
  </si>
  <si>
    <t>standpoint</t>
  </si>
  <si>
    <t>立场</t>
    <phoneticPr fontId="1" type="noConversion"/>
  </si>
  <si>
    <t>He believes that from a military standpoint, the situation is under control
他认为从军事角度看，形势已得到了控制。</t>
    <phoneticPr fontId="1" type="noConversion"/>
  </si>
  <si>
    <t>unify</t>
  </si>
  <si>
    <t>统一</t>
    <phoneticPr fontId="1" type="noConversion"/>
  </si>
  <si>
    <t>the task of unifying Europe
统一欧洲的大业</t>
    <phoneticPr fontId="1" type="noConversion"/>
  </si>
  <si>
    <t>The new leader hopes to unify the country.
新领袖希望把国家统一起来。</t>
    <phoneticPr fontId="1" type="noConversion"/>
  </si>
  <si>
    <t>a unified German state.
统一的德国</t>
    <phoneticPr fontId="1" type="noConversion"/>
  </si>
  <si>
    <t>unified</t>
    <phoneticPr fontId="1" type="noConversion"/>
  </si>
  <si>
    <t>统一的</t>
    <phoneticPr fontId="1" type="noConversion"/>
  </si>
  <si>
    <t>cohesiveness</t>
    <phoneticPr fontId="1" type="noConversion"/>
  </si>
  <si>
    <t>聚合</t>
    <phoneticPr fontId="1" type="noConversion"/>
  </si>
  <si>
    <t>The software gives it a high degree of cohesiveness and transparency. 
这个软件给出一个高度聚合性和透明性。</t>
    <phoneticPr fontId="1" type="noConversion"/>
  </si>
  <si>
    <t>indebted</t>
  </si>
  <si>
    <t>本意</t>
    <phoneticPr fontId="1" type="noConversion"/>
  </si>
  <si>
    <t>负债的</t>
    <phoneticPr fontId="1" type="noConversion"/>
  </si>
  <si>
    <t>引申</t>
    <phoneticPr fontId="1" type="noConversion"/>
  </si>
  <si>
    <t>感谢的</t>
    <phoneticPr fontId="1" type="noConversion"/>
  </si>
  <si>
    <t>I am deeply indebted to my family for all their help.
我深深感激我的家人给我的所有帮助。</t>
    <phoneticPr fontId="1" type="noConversion"/>
  </si>
  <si>
    <t>a list of the fifteen most heavily indebted nations
十五个负债最重的国家的名单</t>
    <phoneticPr fontId="1" type="noConversion"/>
  </si>
  <si>
    <t>I must have been indebted to you in the previous life. 
我一定是前世欠了你的。</t>
    <phoneticPr fontId="1" type="noConversion"/>
  </si>
  <si>
    <t>I’m indebted to my friend Scott Meyers for this term.
感谢我的朋友</t>
    <phoneticPr fontId="1" type="noConversion"/>
  </si>
  <si>
    <t>无知的</t>
    <phoneticPr fontId="1" type="noConversion"/>
  </si>
  <si>
    <t>an uninformed comment/criticism 
无知的话语 / 批评</t>
    <phoneticPr fontId="1" type="noConversion"/>
  </si>
  <si>
    <t>The public is generally uninformed about these diseases.
大众对这些疾病普遍知之甚少。</t>
    <phoneticPr fontId="1" type="noConversion"/>
  </si>
  <si>
    <t>enforce a law</t>
  </si>
  <si>
    <t>实施法律</t>
  </si>
  <si>
    <t>enforce rules</t>
    <phoneticPr fontId="1" type="noConversion"/>
  </si>
  <si>
    <t>实施规则</t>
    <phoneticPr fontId="1" type="noConversion"/>
  </si>
  <si>
    <t>aforementioned</t>
    <phoneticPr fontId="1" type="noConversion"/>
  </si>
  <si>
    <t>前面提到的</t>
    <phoneticPr fontId="1" type="noConversion"/>
  </si>
  <si>
    <t>aggregation</t>
    <phoneticPr fontId="1" type="noConversion"/>
  </si>
  <si>
    <t>society viewed as an aggregate of individuals.
被看成个体集合的社会</t>
    <phoneticPr fontId="1" type="noConversion"/>
  </si>
  <si>
    <t>The people are a sea of wisdom and the aggregation of strength. 
人民是智慧的海洋、力量的总汇。</t>
    <phoneticPr fontId="1" type="noConversion"/>
  </si>
  <si>
    <t>loath</t>
    <phoneticPr fontId="1" type="noConversion"/>
  </si>
  <si>
    <t>不情愿</t>
    <phoneticPr fontId="1" type="noConversion"/>
  </si>
  <si>
    <t>威胁</t>
    <phoneticPr fontId="1" type="noConversion"/>
  </si>
  <si>
    <t>收割 草堆</t>
    <phoneticPr fontId="1" type="noConversion"/>
  </si>
  <si>
    <t>meditate</t>
    <phoneticPr fontId="1" type="noConversion"/>
  </si>
  <si>
    <t>沉思</t>
    <phoneticPr fontId="1" type="noConversion"/>
  </si>
  <si>
    <t>装置(物)
组织(人)</t>
    <phoneticPr fontId="1" type="noConversion"/>
  </si>
  <si>
    <t>He was loath to admit his mistake.
他不愿承认自己的错误。</t>
    <phoneticPr fontId="1" type="noConversion"/>
  </si>
  <si>
    <t>The teachers were loath to say good-bye to their graduating students. 
老师们怀着惜别的心情，送走了毕业同学。</t>
    <phoneticPr fontId="1" type="noConversion"/>
  </si>
  <si>
    <t>intimidate</t>
    <phoneticPr fontId="1" type="noConversion"/>
  </si>
  <si>
    <t>Jones had set out to intimidate and dominate Paul 
琼斯开始恐吓并控制保罗。</t>
    <phoneticPr fontId="1" type="noConversion"/>
  </si>
  <si>
    <t>You have no right to intimidate this man,' Alison continued 
“你没有权利威胁这个人，”艾莉森接着说。</t>
    <phoneticPr fontId="1" type="noConversion"/>
  </si>
  <si>
    <t>mow</t>
    <phoneticPr fontId="1" type="noConversion"/>
  </si>
  <si>
    <t>the smell of new-mown hay
新割的草料的气味</t>
    <phoneticPr fontId="1" type="noConversion"/>
  </si>
  <si>
    <t>He continued to mow the lawn and do other routine chores.
他继续剪草坪，并做些其他日常杂务。</t>
    <phoneticPr fontId="1" type="noConversion"/>
  </si>
  <si>
    <t>I was meditating, and reached a higher state of consciousness.
我在冥想，并进入了一个更高的意识境界。</t>
    <phoneticPr fontId="1" type="noConversion"/>
  </si>
  <si>
    <t>You may want to use your quiet time to meditate or pray. 
你可能想利用你这段安静的时间沉思或是祈祷。</t>
    <phoneticPr fontId="1" type="noConversion"/>
  </si>
  <si>
    <t>apparatus</t>
    <phoneticPr fontId="1" type="noConversion"/>
  </si>
  <si>
    <t>a piece of laboratory apparatus
一件实验室仪器</t>
    <phoneticPr fontId="1" type="noConversion"/>
  </si>
  <si>
    <t>the sensory apparatus
感觉器官</t>
    <phoneticPr fontId="1" type="noConversion"/>
  </si>
  <si>
    <t>the power of the state apparatus
国家机关的权力</t>
    <phoneticPr fontId="1" type="noConversion"/>
  </si>
  <si>
    <t>One of the boys had to be rescued by firemen wearing breathing apparatus.
其中一个男孩须由带着呼吸装置的消防员才能救出。</t>
    <phoneticPr fontId="1" type="noConversion"/>
  </si>
  <si>
    <t>OK</t>
    <phoneticPr fontId="1" type="noConversion"/>
  </si>
  <si>
    <t>uninformed</t>
    <phoneticPr fontId="1" type="noConversion"/>
  </si>
  <si>
    <t>高祖嘗告歸之田</t>
    <phoneticPr fontId="1" type="noConversion"/>
  </si>
  <si>
    <t>告歸</t>
    <phoneticPr fontId="1" type="noConversion"/>
  </si>
  <si>
    <t>舊時官吏告老回鄉或請假回家</t>
    <phoneticPr fontId="1" type="noConversion"/>
  </si>
  <si>
    <t>有一老父過請飲，呂后因餔之</t>
    <phoneticPr fontId="1" type="noConversion"/>
  </si>
  <si>
    <t>餔</t>
    <phoneticPr fontId="1" type="noConversion"/>
  </si>
  <si>
    <t>bu1</t>
    <phoneticPr fontId="1" type="noConversion"/>
  </si>
  <si>
    <t>吃飯 請吃飯</t>
    <phoneticPr fontId="1" type="noConversion"/>
  </si>
  <si>
    <t>因餔</t>
    <phoneticPr fontId="1" type="noConversion"/>
  </si>
  <si>
    <t>順便請他吃飯</t>
    <phoneticPr fontId="1" type="noConversion"/>
  </si>
  <si>
    <t>覺</t>
    <phoneticPr fontId="1" type="noConversion"/>
  </si>
  <si>
    <t>jue2</t>
    <phoneticPr fontId="1" type="noConversion"/>
  </si>
  <si>
    <t>發覺 感覺</t>
    <phoneticPr fontId="1" type="noConversion"/>
  </si>
  <si>
    <t>jiao4</t>
    <phoneticPr fontId="1" type="noConversion"/>
  </si>
  <si>
    <t>醒來</t>
    <phoneticPr fontId="1" type="noConversion"/>
  </si>
  <si>
    <t>睡覺</t>
    <phoneticPr fontId="1" type="noConversion"/>
  </si>
  <si>
    <t>睡醒過來</t>
    <phoneticPr fontId="1" type="noConversion"/>
  </si>
  <si>
    <t>縣</t>
  </si>
  <si>
    <t>xuan2</t>
    <phoneticPr fontId="1" type="noConversion"/>
  </si>
  <si>
    <t>本意 懸挂</t>
    <phoneticPr fontId="1" type="noConversion"/>
  </si>
  <si>
    <t>縣令 本意</t>
    <phoneticPr fontId="1" type="noConversion"/>
  </si>
  <si>
    <t>高懸的命令</t>
    <phoneticPr fontId="1" type="noConversion"/>
  </si>
  <si>
    <t>嫗</t>
  </si>
  <si>
    <t>yu4</t>
    <phoneticPr fontId="1" type="noConversion"/>
  </si>
  <si>
    <t>老年婦人</t>
    <phoneticPr fontId="1" type="noConversion"/>
  </si>
  <si>
    <t>嫗</t>
    <phoneticPr fontId="1" type="noConversion"/>
  </si>
  <si>
    <t>zhu4</t>
    <phoneticPr fontId="1" type="noConversion"/>
  </si>
  <si>
    <t>楊柳回塘，鴛鴦別浦</t>
    <phoneticPr fontId="1" type="noConversion"/>
  </si>
  <si>
    <t>回塘</t>
    <phoneticPr fontId="1" type="noConversion"/>
  </si>
  <si>
    <t>彎曲的水塘</t>
    <phoneticPr fontId="1" type="noConversion"/>
  </si>
  <si>
    <t>別浦</t>
    <phoneticPr fontId="1" type="noConversion"/>
  </si>
  <si>
    <t>河流入水口(入江、入海均可)</t>
    <phoneticPr fontId="1" type="noConversion"/>
  </si>
  <si>
    <t>pu3</t>
    <phoneticPr fontId="1" type="noConversion"/>
  </si>
  <si>
    <t>鴛鴦</t>
    <phoneticPr fontId="1" type="noConversion"/>
  </si>
  <si>
    <t>圖</t>
    <phoneticPr fontId="1" type="noConversion"/>
  </si>
  <si>
    <t>返照迎潮，行雲帶雨</t>
    <phoneticPr fontId="1" type="noConversion"/>
  </si>
  <si>
    <t>返照</t>
  </si>
  <si>
    <t>夕陽</t>
    <phoneticPr fontId="1" type="noConversion"/>
  </si>
  <si>
    <t>依依似與騷人語</t>
    <phoneticPr fontId="1" type="noConversion"/>
  </si>
  <si>
    <t>騷人</t>
  </si>
  <si>
    <t>詩人墨客</t>
    <phoneticPr fontId="1" type="noConversion"/>
  </si>
  <si>
    <t>it seem a pity to…</t>
    <phoneticPr fontId="1" type="noConversion"/>
  </si>
  <si>
    <t>遺憾的是</t>
    <phoneticPr fontId="1" type="noConversion"/>
  </si>
  <si>
    <t>be stumped by</t>
    <phoneticPr fontId="1" type="noConversion"/>
  </si>
  <si>
    <t>被難到</t>
    <phoneticPr fontId="1" type="noConversion"/>
  </si>
  <si>
    <t>John is stumped by an unexpected question...
一个意想不到的问题把约翰难住了。</t>
    <phoneticPr fontId="1" type="noConversion"/>
  </si>
  <si>
    <t>be stumped by this simplicity
被簡單性難到</t>
    <phoneticPr fontId="1" type="noConversion"/>
  </si>
  <si>
    <t>in lieu of</t>
  </si>
  <si>
    <t>代替</t>
    <phoneticPr fontId="1" type="noConversion"/>
  </si>
  <si>
    <t>In lieu of full-time jobs, companies are offering internships and contract work. 
公司正提供实习机会和合同职位，以代替全职工作。</t>
    <phoneticPr fontId="1" type="noConversion"/>
  </si>
  <si>
    <t>An annual payment in lieu of the property tax. 
代替财产税的年度付款。</t>
    <phoneticPr fontId="1" type="noConversion"/>
  </si>
  <si>
    <t>Java uses a special bit of code in lieu of the absolute call
使用一段特殊代碼代替絕對調用</t>
    <phoneticPr fontId="1" type="noConversion"/>
  </si>
  <si>
    <t>Java/C++区别</t>
    <phoneticPr fontId="1" type="noConversion"/>
  </si>
  <si>
    <t>C++使用virtual才是延迟绑定，Java默认延迟绑定</t>
    <phoneticPr fontId="1" type="noConversion"/>
  </si>
  <si>
    <t>at the spur of the moment</t>
  </si>
  <si>
    <t>一时兴起</t>
    <phoneticPr fontId="1" type="noConversion"/>
  </si>
  <si>
    <t>I called you at the spur of the moment. 
我就在那一刹那决定打电话给你。</t>
    <phoneticPr fontId="1" type="noConversion"/>
  </si>
  <si>
    <t>Most of the time these methods are closely discussed with me, but of course some things happen at the spur of the moment. 
大部分时候都会和我讨论这些方式方法，当然有些事也是在瞬间发生的。</t>
    <phoneticPr fontId="1" type="noConversion"/>
  </si>
  <si>
    <t>insidious</t>
  </si>
  <si>
    <t>隐藏的</t>
    <phoneticPr fontId="1" type="noConversion"/>
  </si>
  <si>
    <t>the insidious effects of polluted water supplies
供水系统污染的潜在恶果</t>
    <phoneticPr fontId="1" type="noConversion"/>
  </si>
  <si>
    <t>He's an insidious enemy. 
他是个阴险的敌人。</t>
    <phoneticPr fontId="1" type="noConversion"/>
  </si>
  <si>
    <t>Java编程思想</t>
    <phoneticPr fontId="1" type="noConversion"/>
  </si>
  <si>
    <t>P48</t>
    <phoneticPr fontId="1" type="noConversion"/>
  </si>
  <si>
    <t>设计模式</t>
    <phoneticPr fontId="1" type="noConversion"/>
  </si>
  <si>
    <t>观察者</t>
    <phoneticPr fontId="1" type="noConversion"/>
  </si>
  <si>
    <t xml:space="preserve">halfway </t>
  </si>
  <si>
    <t>中途的</t>
    <phoneticPr fontId="1" type="noConversion"/>
  </si>
  <si>
    <t>He left halfway through the ceremony.
他在仪式进行到一半时离开了。</t>
    <phoneticPr fontId="1" type="noConversion"/>
  </si>
  <si>
    <t>折衷办法；姑息手段</t>
  </si>
  <si>
    <t>halfway measure</t>
  </si>
  <si>
    <r>
      <t xml:space="preserve">passing the problem on to library designers who come up with
</t>
    </r>
    <r>
      <rPr>
        <b/>
        <sz val="11"/>
        <color theme="1"/>
        <rFont val="等线"/>
        <family val="3"/>
        <charset val="134"/>
        <scheme val="minor"/>
      </rPr>
      <t>halfway measures</t>
    </r>
    <phoneticPr fontId="1" type="noConversion"/>
  </si>
  <si>
    <t>circumvent</t>
  </si>
  <si>
    <t>设法回避;规避;绕过;</t>
    <phoneticPr fontId="1" type="noConversion"/>
  </si>
  <si>
    <t>They found a way of circumventing the law.
他们找到了规避法律的途径。</t>
    <phoneticPr fontId="1" type="noConversion"/>
  </si>
  <si>
    <t>Military planners tried to circumvent the treaty.
军事策略家们企图绕开这一条约。</t>
    <phoneticPr fontId="1" type="noConversion"/>
  </si>
  <si>
    <t>circumvention</t>
    <phoneticPr fontId="1" type="noConversion"/>
  </si>
  <si>
    <t>规避</t>
    <phoneticPr fontId="1" type="noConversion"/>
  </si>
  <si>
    <t>Once this happens, change can come only through reform or circumvention of the institutions. 
一旦发生这种情况，只有通过改革或绕过这些制度才能产生变化。</t>
    <phoneticPr fontId="1" type="noConversion"/>
  </si>
  <si>
    <t>vigilance</t>
  </si>
  <si>
    <t>用心，小心戒备</t>
    <phoneticPr fontId="1" type="noConversion"/>
  </si>
  <si>
    <t>rely on programmer vigilance in….</t>
    <phoneticPr fontId="1" type="noConversion"/>
  </si>
  <si>
    <t>Drugs are a problem that requires constant vigilance.
需要对毒品问题长期保持警惕。</t>
    <phoneticPr fontId="1" type="noConversion"/>
  </si>
  <si>
    <t>Constant vigilance is necessary in order to avoid accidents. 
为了避免意外事故，必须经常保持警惕。</t>
    <phoneticPr fontId="1" type="noConversion"/>
  </si>
  <si>
    <t>it's worth noting that</t>
    <phoneticPr fontId="1" type="noConversion"/>
  </si>
  <si>
    <t>值得注意的是</t>
    <phoneticPr fontId="1" type="noConversion"/>
  </si>
  <si>
    <t>It's worth noting that using a second language doesn't make one better at all decisions. 
要注意，使用外语并不会让你的所有决定都变得更好。</t>
    <phoneticPr fontId="1" type="noConversion"/>
  </si>
  <si>
    <t>It's worth noting that strings are encoded using single or double quotation marks. 
另外一点值得注意的是字符串是通过单引号或双引号被编码的。</t>
    <phoneticPr fontId="1" type="noConversion"/>
  </si>
  <si>
    <t>latency</t>
  </si>
  <si>
    <t>延迟</t>
    <phoneticPr fontId="1" type="noConversion"/>
  </si>
  <si>
    <t>It also reduces interaction latency between clients and servers. 
它还降低了客户端和服务器之间的交互延迟。</t>
    <phoneticPr fontId="1" type="noConversion"/>
  </si>
  <si>
    <t>You also gain low latency and high availability. 
您还可以实现低延迟和高可用性。</t>
    <phoneticPr fontId="1" type="noConversion"/>
  </si>
  <si>
    <t>Latency and bandwidth affect the mobile cloud, as well. 
延迟和带宽也影响移动云计算。</t>
    <phoneticPr fontId="1" type="noConversion"/>
  </si>
  <si>
    <t>offload</t>
  </si>
  <si>
    <t>卸载</t>
    <phoneticPr fontId="1" type="noConversion"/>
  </si>
  <si>
    <t>It's nice to have someone you can offload your problems onto.
你有个能分忧的人真是不错。</t>
    <phoneticPr fontId="1" type="noConversion"/>
  </si>
  <si>
    <t>The supplies need to be offloaded and put on helicopters...
这些补给要卸下来装上直升机。</t>
    <phoneticPr fontId="1" type="noConversion"/>
  </si>
  <si>
    <t>middleware</t>
    <phoneticPr fontId="1" type="noConversion"/>
  </si>
  <si>
    <t>中间件</t>
    <phoneticPr fontId="1" type="noConversion"/>
  </si>
  <si>
    <t>And unlike either the EJB proxy approach or the middleware proxy approach, this approach has no performance impact. 
与EJB代理方法和中间件代理方法不同的是，此方法没有性能影响。</t>
    <phoneticPr fontId="1" type="noConversion"/>
  </si>
  <si>
    <t>enigmatic</t>
  </si>
  <si>
    <t>神秘的</t>
    <phoneticPr fontId="1" type="noConversion"/>
  </si>
  <si>
    <t>She gave an enigmatic smile. 
她深不可测地微微一笑。</t>
    <phoneticPr fontId="1" type="noConversion"/>
  </si>
  <si>
    <t>He is an enigmatic figure. 
他是个谜一般的人物。</t>
    <phoneticPr fontId="1" type="noConversion"/>
  </si>
  <si>
    <t>enigma</t>
  </si>
  <si>
    <t>神秘的事物</t>
    <phoneticPr fontId="1" type="noConversion"/>
  </si>
  <si>
    <t>Iran remains an enigma for the outside world. 
对于外界而言，伊朗仍是个谜。</t>
    <phoneticPr fontId="1" type="noConversion"/>
  </si>
  <si>
    <t>His disappearance is an enigma. 
他的失踪是个谜。</t>
    <phoneticPr fontId="1" type="noConversion"/>
  </si>
  <si>
    <t>P60</t>
    <phoneticPr fontId="1" type="noConversion"/>
  </si>
  <si>
    <t>Flow</t>
    <phoneticPr fontId="1" type="noConversion"/>
  </si>
  <si>
    <t>鑄</t>
    <phoneticPr fontId="1" type="noConversion"/>
  </si>
  <si>
    <t>浦</t>
    <phoneticPr fontId="1" type="noConversion"/>
  </si>
  <si>
    <t>hybridization</t>
  </si>
  <si>
    <t>杂交</t>
    <phoneticPr fontId="1" type="noConversion"/>
  </si>
  <si>
    <t>mindset</t>
  </si>
  <si>
    <t>观念</t>
    <phoneticPr fontId="1" type="noConversion"/>
  </si>
  <si>
    <t>a conservative mindset
保守的思维模式</t>
    <phoneticPr fontId="1" type="noConversion"/>
  </si>
  <si>
    <t>the mindset of the computer generation
计算机时代的思维倾向</t>
    <phoneticPr fontId="1" type="noConversion"/>
  </si>
  <si>
    <t>flashpoint</t>
  </si>
  <si>
    <t>危机即将爆发的地点</t>
    <phoneticPr fontId="1" type="noConversion"/>
  </si>
  <si>
    <t>Tension in the city is rapidly reaching flashpoint.
这座城市处于紧张状态，大有一触即发之势。</t>
    <phoneticPr fontId="1" type="noConversion"/>
  </si>
  <si>
    <t>potential flashpoints in the south of the country
该国南部潜在的暴力爆发点</t>
    <phoneticPr fontId="1" type="noConversion"/>
  </si>
  <si>
    <t>a plethora of</t>
    <phoneticPr fontId="1" type="noConversion"/>
  </si>
  <si>
    <t>大量的</t>
    <phoneticPr fontId="1" type="noConversion"/>
  </si>
  <si>
    <t>A plethora of new operators will be allowed to enter the market.
大批新的运营商将获准进入该市场。</t>
    <phoneticPr fontId="1" type="noConversion"/>
  </si>
  <si>
    <t>You likely have a plethora of data files and personal files. 
您可能拥有非常多的数据文件和个人文件。</t>
    <phoneticPr fontId="1" type="noConversion"/>
  </si>
  <si>
    <t>ready-made</t>
  </si>
  <si>
    <t>现成的</t>
    <phoneticPr fontId="1" type="noConversion"/>
  </si>
  <si>
    <t>a ready-made suit
成品套装</t>
    <phoneticPr fontId="1" type="noConversion"/>
  </si>
  <si>
    <t>You can buy it ready-made at Chinese groceries 
在中国杂货店里你可以买到现成的。</t>
    <phoneticPr fontId="1" type="noConversion"/>
  </si>
  <si>
    <t>Where storage lives</t>
    <phoneticPr fontId="1" type="noConversion"/>
  </si>
  <si>
    <t>存储在什么的地？</t>
    <phoneticPr fontId="1" type="noConversion"/>
  </si>
  <si>
    <t>fall back</t>
    <phoneticPr fontId="1" type="noConversion"/>
  </si>
  <si>
    <t>后退</t>
    <phoneticPr fontId="1" type="noConversion"/>
  </si>
  <si>
    <t>Inflation could fall back into single figures as early as this month. 
通货膨胀率最早有可能在本月就回落至个位数。</t>
    <phoneticPr fontId="1" type="noConversion"/>
  </si>
  <si>
    <t>single figures</t>
  </si>
  <si>
    <t>个位数</t>
    <phoneticPr fontId="1" type="noConversion"/>
  </si>
  <si>
    <t>fall back on</t>
    <phoneticPr fontId="1" type="noConversion"/>
  </si>
  <si>
    <t>（其他方法行不通时）转而做</t>
    <phoneticPr fontId="1" type="noConversion"/>
  </si>
  <si>
    <t>Don't fall back on others but do the job yourself. 
别依赖别人，你自己干。</t>
    <phoneticPr fontId="1" type="noConversion"/>
  </si>
  <si>
    <t>Doctors sometimes fall back on old cures. 
有时医生们求助于老的疗法。</t>
    <phoneticPr fontId="1" type="noConversion"/>
  </si>
  <si>
    <t>Fall back on old friends in time of need. 
在需要时求助于老朋友们。</t>
    <phoneticPr fontId="1" type="noConversion"/>
  </si>
  <si>
    <t>She always has her teaching experience to fall back on. 
她总还有教学经验可以依赖。</t>
    <phoneticPr fontId="1" type="noConversion"/>
  </si>
  <si>
    <t>相当于 依赖</t>
    <phoneticPr fontId="1" type="noConversion"/>
  </si>
  <si>
    <t>resurrect</t>
  </si>
  <si>
    <t>复活</t>
    <phoneticPr fontId="1" type="noConversion"/>
  </si>
  <si>
    <t>Attempts to resurrect the ceasefire have already failed once...
为再次停火作出的努力已经失败了一次。</t>
    <phoneticPr fontId="1" type="noConversion"/>
  </si>
  <si>
    <t>I tried to resurrect a crumbling republic. 
我试图复兴一个崩溃的共和国。</t>
    <phoneticPr fontId="1" type="noConversion"/>
  </si>
  <si>
    <t>resurrection</t>
  </si>
  <si>
    <t>Christians celebrate the resurrection of Christ from the death. 
基督教徒们庆祝耶稣基督的复活。</t>
    <phoneticPr fontId="1" type="noConversion"/>
  </si>
  <si>
    <t>God's first secret is Christ's crucifixion and resurrection. 
上帝的头个奥秘，是基督被钉十字架与他的复活。</t>
    <phoneticPr fontId="1" type="noConversion"/>
  </si>
  <si>
    <t>P68</t>
    <phoneticPr fontId="1" type="noConversion"/>
  </si>
  <si>
    <t>猒</t>
  </si>
  <si>
    <t>yan4</t>
    <phoneticPr fontId="1" type="noConversion"/>
  </si>
  <si>
    <t>通饜。滿足 飽滿</t>
    <phoneticPr fontId="1" type="noConversion"/>
  </si>
  <si>
    <t>秦始皇帝甞曰「東南有天子氣」，於是東游以猒當之。</t>
    <phoneticPr fontId="1" type="noConversion"/>
  </si>
  <si>
    <t>後人來至蛇所，有一老嫗夜哭</t>
    <phoneticPr fontId="1" type="noConversion"/>
  </si>
  <si>
    <t>使得滿足，壓制</t>
    <phoneticPr fontId="1" type="noConversion"/>
  </si>
  <si>
    <t>滿足</t>
    <phoneticPr fontId="1" type="noConversion"/>
  </si>
  <si>
    <t>音</t>
    <phoneticPr fontId="1" type="noConversion"/>
  </si>
  <si>
    <t>yuan4</t>
    <phoneticPr fontId="1" type="noConversion"/>
  </si>
  <si>
    <t>見緣</t>
    <phoneticPr fontId="1" type="noConversion"/>
  </si>
  <si>
    <t>輔助</t>
    <phoneticPr fontId="1" type="noConversion"/>
  </si>
  <si>
    <t>輔佐官吏的人</t>
    <phoneticPr fontId="1" type="noConversion"/>
  </si>
  <si>
    <t>釁鼓</t>
  </si>
  <si>
    <t>血塗鼓</t>
    <phoneticPr fontId="1" type="noConversion"/>
  </si>
  <si>
    <t>釁</t>
  </si>
  <si>
    <t>xin4</t>
    <phoneticPr fontId="1" type="noConversion"/>
  </si>
  <si>
    <t xml:space="preserve">霖 </t>
  </si>
  <si>
    <t>lin2</t>
    <phoneticPr fontId="1" type="noConversion"/>
  </si>
  <si>
    <t>意義</t>
    <phoneticPr fontId="1" type="noConversion"/>
  </si>
  <si>
    <t>雨三日以上為霖</t>
  </si>
  <si>
    <t>七月，大霖雨。</t>
  </si>
  <si>
    <t>銜枚</t>
  </si>
  <si>
    <t>xian2mei2</t>
    <phoneticPr fontId="1" type="noConversion"/>
  </si>
  <si>
    <t>古代行軍襲敵時，令軍士把箸橫銜在口中，以防喧譁</t>
  </si>
  <si>
    <t>諭</t>
  </si>
  <si>
    <t>告知</t>
    <phoneticPr fontId="1" type="noConversion"/>
  </si>
  <si>
    <t>告諭秦父兄，秦父兄苦其主乆矣</t>
    <phoneticPr fontId="1" type="noConversion"/>
  </si>
  <si>
    <t>pivot</t>
    <phoneticPr fontId="1" type="noConversion"/>
  </si>
  <si>
    <t>中心</t>
    <phoneticPr fontId="1" type="noConversion"/>
  </si>
  <si>
    <t>West Africa was the pivot of the cocoa trade.
西非是可可豆贸易的中心。</t>
    <phoneticPr fontId="1" type="noConversion"/>
  </si>
  <si>
    <t>The pivot on which the old system turned had disappeared.
维系旧制度的支柱已经消失了。</t>
    <phoneticPr fontId="1" type="noConversion"/>
  </si>
  <si>
    <t>it is inherently unsafe</t>
  </si>
  <si>
    <t>本质上不安全</t>
    <phoneticPr fontId="1" type="noConversion"/>
  </si>
  <si>
    <t>inherently</t>
  </si>
  <si>
    <t>天性地，固有地</t>
  </si>
  <si>
    <t>Stress is an inherent part of dieting.
节食必定会带来压力。</t>
    <phoneticPr fontId="1" type="noConversion"/>
  </si>
  <si>
    <t>War is inherently a dirty business.
战争与生俱来就是肮脏的。</t>
    <phoneticPr fontId="1" type="noConversion"/>
  </si>
  <si>
    <t>The corruption can manifest itself</t>
  </si>
  <si>
    <t>腐败展示他自己</t>
    <phoneticPr fontId="1" type="noConversion"/>
  </si>
  <si>
    <t xml:space="preserve">insurmountable </t>
  </si>
  <si>
    <t>难以解决的</t>
  </si>
  <si>
    <t>The crisis doesn't seem like an insurmountable problem.
这次危机似乎并不难以克服。</t>
    <phoneticPr fontId="1" type="noConversion"/>
  </si>
  <si>
    <t>No difficulty is insurmountable if one sets one's mind on it. 
精诚所至，金石为开。</t>
    <phoneticPr fontId="1" type="noConversion"/>
  </si>
  <si>
    <t>it just isn't practical</t>
  </si>
  <si>
    <t>这是不切实际的</t>
    <phoneticPr fontId="1" type="noConversion"/>
  </si>
  <si>
    <t>in an orderly fashion</t>
  </si>
  <si>
    <t>有序的</t>
    <phoneticPr fontId="1" type="noConversion"/>
  </si>
  <si>
    <t>The buildings in this area are laid out in an orderly fashion. 
这一片建筑物的布局十分规则。</t>
    <phoneticPr fontId="1" type="noConversion"/>
  </si>
  <si>
    <t>return from its run method in an orderly fashion
有序的从run方法中退出</t>
    <phoneticPr fontId="1" type="noConversion"/>
  </si>
  <si>
    <t>基于状态的信号机制</t>
    <phoneticPr fontId="1" type="noConversion"/>
  </si>
  <si>
    <t>For this technique to work</t>
  </si>
  <si>
    <t>为了让这个技术起作用</t>
    <phoneticPr fontId="1" type="noConversion"/>
  </si>
  <si>
    <t>it's critical that…</t>
    <phoneticPr fontId="1" type="noConversion"/>
  </si>
  <si>
    <t>关键的是</t>
    <phoneticPr fontId="1" type="noConversion"/>
  </si>
  <si>
    <t>It's critical that you think in these terms when you're thinking of business intelligence. 
在考虑商业智能时，从这些方面进行考虑是非常关键的。</t>
    <phoneticPr fontId="1" type="noConversion"/>
  </si>
  <si>
    <t>denial-of-service attacks</t>
  </si>
  <si>
    <t>拒绝服务攻击</t>
    <phoneticPr fontId="1" type="noConversion"/>
  </si>
  <si>
    <t>deadlock-prone</t>
  </si>
  <si>
    <t>有死锁的倾向</t>
    <phoneticPr fontId="1" type="noConversion"/>
  </si>
  <si>
    <t>contention</t>
  </si>
  <si>
    <t>争吵</t>
    <phoneticPr fontId="1" type="noConversion"/>
  </si>
  <si>
    <t>will typically encounter much less overhead and contention
减少开销和争吵</t>
    <phoneticPr fontId="1" type="noConversion"/>
  </si>
  <si>
    <t>a point of contention
争论点</t>
    <phoneticPr fontId="1" type="noConversion"/>
  </si>
  <si>
    <t>accidentally</t>
  </si>
  <si>
    <t>意外的</t>
    <phoneticPr fontId="1" type="noConversion"/>
  </si>
  <si>
    <t>A policeman accidentally killed his two best friends with a single bullet...
一名警察不慎一枪打死了他的两个挚友。</t>
    <phoneticPr fontId="1" type="noConversion"/>
  </si>
  <si>
    <t>it is never possible to accidentally share a ThreadLocalRandom across multiple threads</t>
    <phoneticPr fontId="1" type="noConversion"/>
  </si>
  <si>
    <t>锁定策略</t>
    <phoneticPr fontId="1" type="noConversion"/>
  </si>
  <si>
    <t>OK</t>
    <phoneticPr fontId="1" type="noConversion"/>
  </si>
  <si>
    <t>美厚復不可常猒足，聲色不可常翫聞</t>
    <phoneticPr fontId="1" type="noConversion"/>
  </si>
  <si>
    <t>掾</t>
    <phoneticPr fontId="1" type="noConversion"/>
  </si>
  <si>
    <t>古代祭祀時，把牲畜的血塗在器皿上，用來祭祀神靈稱為「釁」。</t>
    <phoneticPr fontId="1" type="noConversion"/>
  </si>
  <si>
    <t>諭</t>
    <phoneticPr fontId="1" type="noConversion"/>
  </si>
  <si>
    <t>Six Days of Creation and the Sabbath</t>
    <phoneticPr fontId="1" type="noConversion"/>
  </si>
  <si>
    <t>Sabbath</t>
    <phoneticPr fontId="1" type="noConversion"/>
  </si>
  <si>
    <t>安息日</t>
    <phoneticPr fontId="1" type="noConversion"/>
  </si>
  <si>
    <t>Sabbath一词源于阿卡德语，本意为“七”</t>
  </si>
  <si>
    <t>dome</t>
  </si>
  <si>
    <t>圓形的屋頂</t>
    <phoneticPr fontId="1" type="noConversion"/>
  </si>
  <si>
    <t>the dome of St Paul's Cathedral 
圣保罗大教堂的穹顶</t>
    <phoneticPr fontId="1" type="noConversion"/>
  </si>
  <si>
    <t>domestic 家的 国的 驯养的
dominant 统治的
domain 领土</t>
    <phoneticPr fontId="1" type="noConversion"/>
  </si>
  <si>
    <t>定まる</t>
    <phoneticPr fontId="1" type="noConversion"/>
  </si>
  <si>
    <t>さだまる</t>
    <phoneticPr fontId="1" type="noConversion"/>
  </si>
  <si>
    <t>定める</t>
    <phoneticPr fontId="1" type="noConversion"/>
  </si>
  <si>
    <t>さだめる</t>
    <phoneticPr fontId="1" type="noConversion"/>
  </si>
  <si>
    <t>ある定まった時刻。 
某一特定的时刻。</t>
    <phoneticPr fontId="1" type="noConversion"/>
  </si>
  <si>
    <t>日を定める。 
规定日子。</t>
    <phoneticPr fontId="1" type="noConversion"/>
  </si>
  <si>
    <t>霊</t>
  </si>
  <si>
    <t>れい</t>
    <phoneticPr fontId="1" type="noConversion"/>
  </si>
  <si>
    <t>霊　音読み</t>
    <phoneticPr fontId="1" type="noConversion"/>
  </si>
  <si>
    <t>たま</t>
    <phoneticPr fontId="1" type="noConversion"/>
  </si>
  <si>
    <t>たましい</t>
    <phoneticPr fontId="1" type="noConversion"/>
  </si>
  <si>
    <t>霊　訓読み２</t>
    <phoneticPr fontId="1" type="noConversion"/>
  </si>
  <si>
    <t>さらに神の霊が覆っていました</t>
    <phoneticPr fontId="1" type="noConversion"/>
  </si>
  <si>
    <t>「光よ、輝き出よ。」神が言われると</t>
    <phoneticPr fontId="1" type="noConversion"/>
  </si>
  <si>
    <t>輝き出よ</t>
  </si>
  <si>
    <t>かがやきでよ</t>
    <phoneticPr fontId="1" type="noConversion"/>
  </si>
  <si>
    <t>正堂。主房</t>
    <phoneticPr fontId="1" type="noConversion"/>
  </si>
  <si>
    <t>漢字：母屋</t>
    <phoneticPr fontId="1" type="noConversion"/>
  </si>
  <si>
    <t>もや　－屋</t>
    <phoneticPr fontId="1" type="noConversion"/>
  </si>
  <si>
    <t>もや　－天気</t>
    <phoneticPr fontId="1" type="noConversion"/>
  </si>
  <si>
    <t>低沉的雾气</t>
    <phoneticPr fontId="1" type="noConversion"/>
  </si>
  <si>
    <t>漢字：靄</t>
    <phoneticPr fontId="1" type="noConversion"/>
  </si>
  <si>
    <t>靄が立ちこめる。 
烟霭弥漫。</t>
    <phoneticPr fontId="1" type="noConversion"/>
  </si>
  <si>
    <t>「もやは上下に分かれ、空と海になれ」と神が言われる</t>
    <phoneticPr fontId="1" type="noConversion"/>
  </si>
  <si>
    <t>もや</t>
    <phoneticPr fontId="1" type="noConversion"/>
  </si>
  <si>
    <t>dome</t>
    <phoneticPr fontId="1" type="noConversion"/>
  </si>
  <si>
    <r>
      <t>靄</t>
    </r>
    <r>
      <rPr>
        <sz val="11"/>
        <color theme="1"/>
        <rFont val="等线"/>
        <family val="3"/>
        <charset val="128"/>
        <scheme val="minor"/>
      </rPr>
      <t>・母屋</t>
    </r>
    <phoneticPr fontId="1" type="noConversion"/>
  </si>
  <si>
    <t>压 繁體</t>
    <phoneticPr fontId="1" type="noConversion"/>
  </si>
  <si>
    <t>壓</t>
    <phoneticPr fontId="1" type="noConversion"/>
  </si>
  <si>
    <t>厭 饜</t>
    <phoneticPr fontId="1" type="noConversion"/>
  </si>
  <si>
    <t>厌 繁體</t>
    <phoneticPr fontId="1" type="noConversion"/>
  </si>
  <si>
    <t>forth</t>
    <phoneticPr fontId="1" type="noConversion"/>
  </si>
  <si>
    <t>向前</t>
    <phoneticPr fontId="1" type="noConversion"/>
  </si>
  <si>
    <t>Put a cherry on top the first cake, then the second, and so forth.
翻译：将樱桃放在第一块蛋糕上，然后放在第二块蛋糕上，依此类推。</t>
    <phoneticPr fontId="1" type="noConversion"/>
  </si>
  <si>
    <t>to put my ideas forth
提出看法</t>
    <phoneticPr fontId="1" type="noConversion"/>
  </si>
  <si>
    <t>trees that no longer yield fruit
不再结果实的树</t>
    <phoneticPr fontId="1" type="noConversion"/>
  </si>
  <si>
    <t>yield</t>
    <phoneticPr fontId="1" type="noConversion"/>
  </si>
  <si>
    <t>put forth</t>
    <phoneticPr fontId="1" type="noConversion"/>
  </si>
  <si>
    <t>提出</t>
    <phoneticPr fontId="1" type="noConversion"/>
  </si>
  <si>
    <t>bring forth</t>
    <phoneticPr fontId="1" type="noConversion"/>
  </si>
  <si>
    <t>提出 产出</t>
    <phoneticPr fontId="1" type="noConversion"/>
  </si>
  <si>
    <t>These efforts will surely bring forth good fruit. 
这些努力必将产生良好的结果。</t>
    <phoneticPr fontId="1" type="noConversion"/>
  </si>
  <si>
    <t>The earth brought forth vegetation
产出植物</t>
    <phoneticPr fontId="1" type="noConversion"/>
  </si>
  <si>
    <t>乾いた地</t>
    <phoneticPr fontId="1" type="noConversion"/>
  </si>
  <si>
    <t>かわいたち</t>
    <phoneticPr fontId="1" type="noConversion"/>
  </si>
  <si>
    <t>陸地</t>
    <phoneticPr fontId="1" type="noConversion"/>
  </si>
  <si>
    <t>りくち</t>
    <phoneticPr fontId="1" type="noConversion"/>
  </si>
  <si>
    <t>種</t>
    <phoneticPr fontId="1" type="noConversion"/>
  </si>
  <si>
    <t>たね</t>
    <phoneticPr fontId="1" type="noConversion"/>
  </si>
  <si>
    <t>生える</t>
    <phoneticPr fontId="1" type="noConversion"/>
  </si>
  <si>
    <t>はえる</t>
    <phoneticPr fontId="1" type="noConversion"/>
  </si>
  <si>
    <t>二日目</t>
    <phoneticPr fontId="1" type="noConversion"/>
  </si>
  <si>
    <t>ふつかめ</t>
    <phoneticPr fontId="1" type="noConversion"/>
  </si>
  <si>
    <t>三日目</t>
    <phoneticPr fontId="1" type="noConversion"/>
  </si>
  <si>
    <t>みっかめ</t>
    <phoneticPr fontId="1" type="noConversion"/>
  </si>
  <si>
    <t>階段</t>
    <phoneticPr fontId="1" type="noConversion"/>
  </si>
  <si>
    <t>くぎり</t>
    <phoneticPr fontId="1" type="noConversion"/>
  </si>
  <si>
    <t>一日や一年の区切りをつけよ</t>
    <phoneticPr fontId="1" type="noConversion"/>
  </si>
  <si>
    <t>地は形も定まらず</t>
    <phoneticPr fontId="1" type="noConversion"/>
  </si>
  <si>
    <t>ok</t>
    <phoneticPr fontId="1" type="noConversion"/>
  </si>
  <si>
    <t>swarm</t>
  </si>
  <si>
    <t>一大群</t>
    <phoneticPr fontId="1" type="noConversion"/>
  </si>
  <si>
    <t>a large group of insects, especially bees , moving together in the same direction</t>
    <phoneticPr fontId="1" type="noConversion"/>
  </si>
  <si>
    <t>Tourists were swarming all over the island.
岛上到处是旅游者熙来攘往。</t>
    <phoneticPr fontId="1" type="noConversion"/>
  </si>
  <si>
    <t>Let the waters bring forth swarms of living creatures</t>
    <phoneticPr fontId="1" type="noConversion"/>
  </si>
  <si>
    <t>likeness</t>
  </si>
  <si>
    <t>Joanna bears a strong likeness to her father.
乔安娜长得酷似她父亲。</t>
    <phoneticPr fontId="1" type="noConversion"/>
  </si>
  <si>
    <t>The drawing is said to be a good likeness of the girl's attacker.
据说那幅画像很像袭击那个女孩的歹徒。</t>
    <phoneticPr fontId="1" type="noConversion"/>
  </si>
  <si>
    <t>Let us make humankind in our image, according to our likeness</t>
    <phoneticPr fontId="1" type="noConversion"/>
  </si>
  <si>
    <t>subdue</t>
  </si>
  <si>
    <t>控制</t>
    <phoneticPr fontId="1" type="noConversion"/>
  </si>
  <si>
    <t>Troops were called in to subdue the rebels.
军队被调来镇压反叛者。</t>
    <phoneticPr fontId="1" type="noConversion"/>
  </si>
  <si>
    <t>Julia had to subdue an urge to stroke his hair.
朱莉娅不得不克制住自己，不去抚摩他的头发。</t>
    <phoneticPr fontId="1" type="noConversion"/>
  </si>
  <si>
    <t>Be fruitful and multiply, and fill the earth and subdue it</t>
    <phoneticPr fontId="1" type="noConversion"/>
  </si>
  <si>
    <t>治める</t>
    <phoneticPr fontId="1" type="noConversion"/>
  </si>
  <si>
    <t>おさめる</t>
    <phoneticPr fontId="1" type="noConversion"/>
  </si>
  <si>
    <t>处理；平定；管理</t>
    <phoneticPr fontId="1" type="noConversion"/>
  </si>
  <si>
    <t>心を治める。 
安下心来。</t>
    <phoneticPr fontId="1" type="noConversion"/>
  </si>
  <si>
    <t>紛争を治める。 
平息纠纷。</t>
    <phoneticPr fontId="1" type="noConversion"/>
  </si>
  <si>
    <t>国を治める。 
治国。</t>
    <phoneticPr fontId="1" type="noConversion"/>
  </si>
  <si>
    <t>ちりばめる</t>
  </si>
  <si>
    <t>散りばめる</t>
    <phoneticPr fontId="1" type="noConversion"/>
  </si>
  <si>
    <t>ダイヤモンドをちりばめた王冠。 
镶着钻石的王冠。</t>
    <phoneticPr fontId="1" type="noConversion"/>
  </si>
  <si>
    <t>星をちりばめた空。 
满天星斗。</t>
    <phoneticPr fontId="1" type="noConversion"/>
  </si>
  <si>
    <t>家畜</t>
    <phoneticPr fontId="1" type="noConversion"/>
  </si>
  <si>
    <t>かちく</t>
    <phoneticPr fontId="1" type="noConversion"/>
  </si>
  <si>
    <t>獣</t>
    <phoneticPr fontId="1" type="noConversion"/>
  </si>
  <si>
    <t>けもの</t>
    <phoneticPr fontId="1" type="noConversion"/>
  </si>
  <si>
    <t>はうもの</t>
    <phoneticPr fontId="1" type="noConversion"/>
  </si>
  <si>
    <t>爬行物</t>
    <phoneticPr fontId="1" type="noConversion"/>
  </si>
  <si>
    <t>生み出せ</t>
    <phoneticPr fontId="1" type="noConversion"/>
  </si>
  <si>
    <t>うみだせ</t>
    <phoneticPr fontId="1" type="noConversion"/>
  </si>
  <si>
    <t>bible</t>
    <phoneticPr fontId="1" type="noConversion"/>
  </si>
  <si>
    <t>人质</t>
    <phoneticPr fontId="1" type="noConversion"/>
  </si>
  <si>
    <t>synoptic</t>
  </si>
  <si>
    <t>概要的</t>
    <phoneticPr fontId="1" type="noConversion"/>
  </si>
  <si>
    <t>顽固的</t>
    <phoneticPr fontId="1" type="noConversion"/>
  </si>
  <si>
    <t>hostage</t>
    <phoneticPr fontId="1" type="noConversion"/>
  </si>
  <si>
    <t>Three children were taken hostage during the bank robbery.
在银行抢劫案中有三名儿童被扣为人质。</t>
    <phoneticPr fontId="1" type="noConversion"/>
  </si>
  <si>
    <t>He was held hostage for almost a year.
他被扣为人质几近一年。</t>
    <phoneticPr fontId="1" type="noConversion"/>
  </si>
  <si>
    <t>The government is negotiating the release of the hostages.
政府正就释放人质进行谈判。</t>
    <phoneticPr fontId="1" type="noConversion"/>
  </si>
  <si>
    <t>X</t>
    <phoneticPr fontId="1" type="noConversion"/>
  </si>
  <si>
    <t>mulish</t>
    <phoneticPr fontId="1" type="noConversion"/>
  </si>
  <si>
    <t>He was so mulish that my admonitions just flowed over him. 
他很顽固，我的告诫对他只不过是耳边风。</t>
    <phoneticPr fontId="1" type="noConversion"/>
  </si>
  <si>
    <t>She'd hard no youth to speak of and now she had no future, with Xiangzi so stubborn and mulish. 
她没有过青春，而将来也没有什么希望，现在呢，祥子又是那么死砖头似的一块东西！</t>
    <phoneticPr fontId="1" type="noConversion"/>
  </si>
  <si>
    <t>He's a very headstrong and mulish person most of the time, but underneath I think he's quite vulnerable. 
他大多数时候是个非常倔强和刚愎自用的人，但我想他骨子里是很脆弱的。</t>
    <phoneticPr fontId="1" type="noConversion"/>
  </si>
  <si>
    <t>parlor</t>
    <phoneticPr fontId="1" type="noConversion"/>
  </si>
  <si>
    <t>The parlor overlooks the street. 
这客厅可俯瞰街道。</t>
    <phoneticPr fontId="1" type="noConversion"/>
  </si>
  <si>
    <t>客厅</t>
    <phoneticPr fontId="1" type="noConversion"/>
  </si>
  <si>
    <t>They redecorated the parlor. 
他们把客厅重新装修了。</t>
    <phoneticPr fontId="1" type="noConversion"/>
  </si>
  <si>
    <t>The two of you can wait in the parlor. 
你们俩可以到客厅等。</t>
    <phoneticPr fontId="1" type="noConversion"/>
  </si>
  <si>
    <t>With sex as her theme, the author expresses her resistance against patriarchic society. 
以性为主题，作品表达了对父权社会的反抗。</t>
    <phoneticPr fontId="1" type="noConversion"/>
  </si>
  <si>
    <t>父权的</t>
    <phoneticPr fontId="1" type="noConversion"/>
  </si>
  <si>
    <t>patriarchic myth 父权制神话</t>
    <phoneticPr fontId="1" type="noConversion"/>
  </si>
  <si>
    <t>patriarchic system 父权制度</t>
    <phoneticPr fontId="1" type="noConversion"/>
  </si>
  <si>
    <t>patriarchic</t>
    <phoneticPr fontId="1" type="noConversion"/>
  </si>
  <si>
    <t>"state based" signaling mechanism</t>
    <phoneticPr fontId="1" type="noConversion"/>
  </si>
  <si>
    <t>locking strategy</t>
    <phoneticPr fontId="1" type="noConversion"/>
  </si>
  <si>
    <t>区切り</t>
    <phoneticPr fontId="1" type="noConversion"/>
  </si>
  <si>
    <t>点缀</t>
    <phoneticPr fontId="1" type="noConversion"/>
  </si>
  <si>
    <t>茅草(屋)</t>
  </si>
  <si>
    <t>忠诚</t>
  </si>
  <si>
    <t>犁田
起皺紋</t>
    <phoneticPr fontId="1" type="noConversion"/>
  </si>
  <si>
    <t>吻合</t>
    <phoneticPr fontId="1" type="noConversion"/>
  </si>
  <si>
    <t>thatch</t>
    <phoneticPr fontId="1" type="noConversion"/>
  </si>
  <si>
    <t>a roof made of thatch
茅草屋顶</t>
    <phoneticPr fontId="1" type="noConversion"/>
  </si>
  <si>
    <t>They live in a thatched cottage.
他们住在茅舍里。</t>
    <phoneticPr fontId="1" type="noConversion"/>
  </si>
  <si>
    <t>Thatch is naturally warm in winter and cool in summer.
茅草料天生冬暖夏凉。</t>
    <phoneticPr fontId="1" type="noConversion"/>
  </si>
  <si>
    <t>allegiance</t>
    <phoneticPr fontId="1" type="noConversion"/>
  </si>
  <si>
    <t>to pledge/swear allegiance to sb/sth 
宣誓 / 发誓效忠某人 / 集体</t>
    <phoneticPr fontId="1" type="noConversion"/>
  </si>
  <si>
    <t>My allegiance to Kendall and his company ran deep.
我对肯德尔及其公司的忠诚加深了。</t>
    <phoneticPr fontId="1" type="noConversion"/>
  </si>
  <si>
    <t>The allegiance of uncommitted voters will be crucial 
未表态的选民支持谁将是至关重要的。</t>
    <phoneticPr fontId="1" type="noConversion"/>
  </si>
  <si>
    <t>furrow</t>
    <phoneticPr fontId="1" type="noConversion"/>
  </si>
  <si>
    <t>Dirt bike trails crisscrossed the grassy furrows. 
越野摩托车的轮迹纵横交错地布满条条草沟。</t>
    <phoneticPr fontId="1" type="noConversion"/>
  </si>
  <si>
    <t>Midge's forehead furrowed as she saw that several were drinking 
米奇看到几个人正在喝酒时皱起了眉头。</t>
    <phoneticPr fontId="1" type="noConversion"/>
  </si>
  <si>
    <t>Fatigue and stress quickly result in a dull complexion and a furrowed brow. 
疲劳和压力会很快导致肤色暗淡无光、额头出现皱纹。</t>
    <phoneticPr fontId="1" type="noConversion"/>
  </si>
  <si>
    <t>dovetail</t>
    <phoneticPr fontId="1" type="noConversion"/>
  </si>
  <si>
    <t>I'm following up a few things that might dovetail. 
我正追查几件可能互相关联的事。</t>
    <phoneticPr fontId="1" type="noConversion"/>
  </si>
  <si>
    <t>It is important that we dovetail our respective interests 
让我们各自的利益相吻合很重要。</t>
    <phoneticPr fontId="1" type="noConversion"/>
  </si>
  <si>
    <t>I borrow from things that dovetail with my visual needs. 
我在与我的视觉需要吻合的事物中取得借鉴。</t>
    <phoneticPr fontId="1" type="noConversion"/>
  </si>
  <si>
    <t>相像</t>
    <phoneticPr fontId="1" type="noConversion"/>
  </si>
  <si>
    <t>multitude</t>
  </si>
  <si>
    <t>众多;大量</t>
    <phoneticPr fontId="1" type="noConversion"/>
  </si>
  <si>
    <t>a multitude of possibilities
众多的可能性</t>
    <phoneticPr fontId="1" type="noConversion"/>
  </si>
  <si>
    <t>a multitude of birds
一大群鸟</t>
    <phoneticPr fontId="1" type="noConversion"/>
  </si>
  <si>
    <t>to feed the starving multitudes
使饥饿的群众有饭吃</t>
    <phoneticPr fontId="1" type="noConversion"/>
  </si>
  <si>
    <t>hallow</t>
    <phoneticPr fontId="1" type="noConversion"/>
  </si>
  <si>
    <t>使为神圣，视……为神圣</t>
    <phoneticPr fontId="1" type="noConversion"/>
  </si>
  <si>
    <t>It began as "Hallow Evening" meaning "holy night". 
刚开始的时候，它叫做“神圣夜”，意思是“神圣的夜晚”。</t>
    <phoneticPr fontId="1" type="noConversion"/>
  </si>
  <si>
    <t>A charm from the skies seems to hallow us there. 
仿佛从天而降的魔力让我们在家变得圣洁。</t>
    <phoneticPr fontId="1" type="noConversion"/>
  </si>
  <si>
    <t>But, in a larger sense, we can not dedicate, we cannot consecrate we can not hallow this ground. 
但是，从广义上来说，我们是不能奉献，不能圣化，也不能神化这片土地的。</t>
    <phoneticPr fontId="1" type="noConversion"/>
  </si>
  <si>
    <t>あなたがた</t>
    <phoneticPr fontId="1" type="noConversion"/>
  </si>
  <si>
    <t>你们</t>
    <phoneticPr fontId="1" type="noConversion"/>
  </si>
  <si>
    <t>あなたがたの中でこれを知っている人がいますか。 
你们当中有知道这个的吗？</t>
    <phoneticPr fontId="1" type="noConversion"/>
  </si>
  <si>
    <t>みなあなたがたのものだ。</t>
    <phoneticPr fontId="1" type="noConversion"/>
  </si>
  <si>
    <t>七日目</t>
    <phoneticPr fontId="1" type="noConversion"/>
  </si>
  <si>
    <t>なのかめ</t>
    <phoneticPr fontId="1" type="noConversion"/>
  </si>
  <si>
    <t>むいかめ</t>
    <phoneticPr fontId="1" type="noConversion"/>
  </si>
  <si>
    <t>六日目</t>
    <phoneticPr fontId="1" type="noConversion"/>
  </si>
  <si>
    <t>好きなだけ</t>
    <phoneticPr fontId="1" type="noConversion"/>
  </si>
  <si>
    <t>只要是喜欢的，想..多少就多少</t>
    <phoneticPr fontId="1" type="noConversion"/>
  </si>
  <si>
    <t>好きなだけ食べるがいい
喜欢吃多少就吃多少</t>
    <phoneticPr fontId="1" type="noConversion"/>
  </si>
  <si>
    <t>Another Account of the Creation</t>
    <phoneticPr fontId="1" type="noConversion"/>
  </si>
  <si>
    <t>创造的另一个叙述</t>
    <phoneticPr fontId="1" type="noConversion"/>
  </si>
  <si>
    <t>イスラエル</t>
  </si>
  <si>
    <t>Israel；以色列</t>
    <phoneticPr fontId="1" type="noConversion"/>
  </si>
  <si>
    <t>イスラエル国 
以色列国</t>
    <phoneticPr fontId="1" type="noConversion"/>
  </si>
  <si>
    <t>nostril</t>
    <phoneticPr fontId="1" type="noConversion"/>
  </si>
  <si>
    <t>鼻孔</t>
    <phoneticPr fontId="1" type="noConversion"/>
  </si>
  <si>
    <t>Okay, using your left hand, close your left nostril. 
好的，用你的左手按住你左边的鼻孔。</t>
    <phoneticPr fontId="1" type="noConversion"/>
  </si>
  <si>
    <t>The Indian princess wore a diamond in her right nostril. 
印弟安公主在右鼻孔中戴了一颗钻石。</t>
    <phoneticPr fontId="1" type="noConversion"/>
  </si>
  <si>
    <t>and breathed into his nostrils the breath of life;</t>
    <phoneticPr fontId="1" type="noConversion"/>
  </si>
  <si>
    <t>that is pleasant to the sight</t>
    <phoneticPr fontId="1" type="noConversion"/>
  </si>
  <si>
    <t>景色宜人</t>
    <phoneticPr fontId="1" type="noConversion"/>
  </si>
  <si>
    <t>a stream would rise from the earth</t>
    <phoneticPr fontId="1" type="noConversion"/>
  </si>
  <si>
    <t>一条小溪会从地上涌上来</t>
    <phoneticPr fontId="1" type="noConversion"/>
  </si>
  <si>
    <t>穀物</t>
    <phoneticPr fontId="1" type="noConversion"/>
  </si>
  <si>
    <t>こくもつ</t>
    <phoneticPr fontId="1" type="noConversion"/>
  </si>
  <si>
    <t>潤す</t>
    <phoneticPr fontId="1" type="noConversion"/>
  </si>
  <si>
    <t>うるおす</t>
    <phoneticPr fontId="1" type="noConversion"/>
  </si>
  <si>
    <t>ちり</t>
    <phoneticPr fontId="1" type="noConversion"/>
  </si>
  <si>
    <t>灰尘，尘埃</t>
    <phoneticPr fontId="1" type="noConversion"/>
  </si>
  <si>
    <t>地のちりで体を造り上げ</t>
    <phoneticPr fontId="1" type="noConversion"/>
  </si>
  <si>
    <t>極上</t>
    <phoneticPr fontId="1" type="noConversion"/>
  </si>
  <si>
    <t>ごくじょう</t>
    <phoneticPr fontId="1" type="noConversion"/>
  </si>
  <si>
    <t>良心</t>
    <phoneticPr fontId="1" type="noConversion"/>
  </si>
  <si>
    <t>りょうしん</t>
    <phoneticPr fontId="1" type="noConversion"/>
  </si>
  <si>
    <t>Eden</t>
    <phoneticPr fontId="1" type="noConversion"/>
  </si>
  <si>
    <t>伊甸园</t>
    <phoneticPr fontId="1" type="noConversion"/>
  </si>
  <si>
    <t>伊甸园</t>
    <phoneticPr fontId="1" type="noConversion"/>
  </si>
  <si>
    <t>エデン</t>
    <phoneticPr fontId="1" type="noConversion"/>
  </si>
  <si>
    <t>别说～；就是～也～</t>
    <phoneticPr fontId="1" type="noConversion"/>
  </si>
  <si>
    <t>Aはおろか、B</t>
    <phoneticPr fontId="1" type="noConversion"/>
  </si>
  <si>
    <t>１０日はおろか、１月かかってもできない。 
别说10 天，就是一个月也完不成。</t>
    <phoneticPr fontId="1" type="noConversion"/>
  </si>
  <si>
    <t>事故でけがをして、走ることはおろか歩くこともできない。 
在事故中受伤了，不要说是跑，连走路都不行了。</t>
    <phoneticPr fontId="1" type="noConversion"/>
  </si>
  <si>
    <t>地には穀物はおろか、一本の植物さえも生えていませんでした</t>
    <phoneticPr fontId="1" type="noConversion"/>
  </si>
  <si>
    <t>園</t>
    <phoneticPr fontId="1" type="noConversion"/>
  </si>
  <si>
    <t>その</t>
    <phoneticPr fontId="1" type="noConversion"/>
  </si>
  <si>
    <t>学びの園</t>
    <phoneticPr fontId="1" type="noConversion"/>
  </si>
  <si>
    <t>全域</t>
    <phoneticPr fontId="1" type="noConversion"/>
  </si>
  <si>
    <t>ぜんいき</t>
    <phoneticPr fontId="1" type="noConversion"/>
  </si>
  <si>
    <t>蛇行</t>
    <phoneticPr fontId="1" type="noConversion"/>
  </si>
  <si>
    <t>だこう</t>
    <phoneticPr fontId="1" type="noConversion"/>
  </si>
  <si>
    <t>川が蛇行して流れる。 
河水蜿蜒而流。</t>
    <phoneticPr fontId="1" type="noConversion"/>
  </si>
  <si>
    <t>樹脂</t>
    <phoneticPr fontId="1" type="noConversion"/>
  </si>
  <si>
    <t>じゅし</t>
    <phoneticPr fontId="1" type="noConversion"/>
  </si>
  <si>
    <t>till</t>
  </si>
  <si>
    <t>动词 耕作</t>
    <phoneticPr fontId="1" type="noConversion"/>
  </si>
  <si>
    <t>The Lord God took the man and put him in the garden of Eden to till it and keep it.</t>
    <phoneticPr fontId="1" type="noConversion"/>
  </si>
  <si>
    <t>番人</t>
    <phoneticPr fontId="1" type="noConversion"/>
  </si>
  <si>
    <t>看守</t>
    <phoneticPr fontId="1" type="noConversion"/>
  </si>
  <si>
    <t>ばんにん</t>
    <phoneticPr fontId="1" type="noConversion"/>
  </si>
  <si>
    <t>任せました</t>
    <phoneticPr fontId="1" type="noConversion"/>
  </si>
  <si>
    <t>まか</t>
    <phoneticPr fontId="1" type="noConversion"/>
  </si>
  <si>
    <t>判断を下す</t>
  </si>
  <si>
    <t>くだす</t>
    <phoneticPr fontId="1" type="noConversion"/>
  </si>
  <si>
    <r>
      <t xml:space="preserve">he took one of his </t>
    </r>
    <r>
      <rPr>
        <b/>
        <sz val="11"/>
        <color theme="1"/>
        <rFont val="等线"/>
        <family val="3"/>
        <charset val="134"/>
        <scheme val="minor"/>
      </rPr>
      <t>ribs</t>
    </r>
    <phoneticPr fontId="1" type="noConversion"/>
  </si>
  <si>
    <t>肋骨</t>
    <phoneticPr fontId="1" type="noConversion"/>
  </si>
  <si>
    <t>ろっこつ</t>
    <phoneticPr fontId="1" type="noConversion"/>
  </si>
  <si>
    <t>肋骨</t>
    <phoneticPr fontId="1" type="noConversion"/>
  </si>
  <si>
    <t>ふさぐ</t>
    <phoneticPr fontId="1" type="noConversion"/>
  </si>
  <si>
    <t>塞ぐ</t>
    <phoneticPr fontId="1" type="noConversion"/>
  </si>
  <si>
    <t>骨羽</t>
    <phoneticPr fontId="1" type="noConversion"/>
  </si>
  <si>
    <t>ほね　はね</t>
    <phoneticPr fontId="1" type="noConversion"/>
  </si>
  <si>
    <t>at last</t>
    <phoneticPr fontId="1" type="noConversion"/>
  </si>
  <si>
    <t>除了最后外</t>
    <phoneticPr fontId="1" type="noConversion"/>
  </si>
  <si>
    <t>还有终于的意思</t>
    <phoneticPr fontId="1" type="noConversion"/>
  </si>
  <si>
    <t>Look! It's snowing. Winter is here at last. 
瞧，下雪了。终于是冬天了。</t>
    <phoneticPr fontId="1" type="noConversion"/>
  </si>
  <si>
    <t>The rainy season has ended at last. 
雨季总算过去了。</t>
    <phoneticPr fontId="1" type="noConversion"/>
  </si>
  <si>
    <t>cling</t>
  </si>
  <si>
    <t xml:space="preserve">clung </t>
    <phoneticPr fontId="1" type="noConversion"/>
  </si>
  <si>
    <t>cling 过去式</t>
    <phoneticPr fontId="1" type="noConversion"/>
  </si>
  <si>
    <t>Another man was rescued as he clung to the riverbank...
另外一个人因为紧紧攀住河堤而获救。</t>
    <phoneticPr fontId="1" type="noConversion"/>
  </si>
  <si>
    <t>He appears determined to cling to power...
看来他决心要抓住权力不放。</t>
    <phoneticPr fontId="1" type="noConversion"/>
  </si>
  <si>
    <t>附着于 抓住</t>
    <phoneticPr fontId="1" type="noConversion"/>
  </si>
  <si>
    <t>I was terrified he would leave me, so I was clinging to him. 
我害怕他会离开我，所以缠着他不放。</t>
    <phoneticPr fontId="1" type="noConversion"/>
  </si>
  <si>
    <t>Therefore a man leaves his father and his mother and clings to his wife, and they become one flesh.</t>
    <phoneticPr fontId="1" type="noConversion"/>
  </si>
  <si>
    <t>不束者</t>
    <phoneticPr fontId="1" type="noConversion"/>
  </si>
  <si>
    <t>ふつつかもの</t>
    <phoneticPr fontId="1" type="noConversion"/>
  </si>
  <si>
    <t>serpent</t>
    <phoneticPr fontId="1" type="noConversion"/>
  </si>
  <si>
    <t>蛇</t>
    <phoneticPr fontId="1" type="noConversion"/>
  </si>
  <si>
    <t>Now the serpent was more crafty than any other wild animal that the Lord God had made.</t>
    <phoneticPr fontId="1" type="noConversion"/>
  </si>
  <si>
    <t>crafty</t>
    <phoneticPr fontId="1" type="noConversion"/>
  </si>
  <si>
    <t>狡猾的</t>
    <phoneticPr fontId="1" type="noConversion"/>
  </si>
  <si>
    <t>He's a crafty old devil.
他是个奸诈狡猾的家伙。</t>
    <phoneticPr fontId="1" type="noConversion"/>
  </si>
  <si>
    <t>one of the party's craftiest political strategists
这个政党最精明的政治战略家之一</t>
    <phoneticPr fontId="1" type="noConversion"/>
  </si>
  <si>
    <t>be desired to</t>
    <phoneticPr fontId="1" type="noConversion"/>
  </si>
  <si>
    <t>如期待的一样会</t>
    <phoneticPr fontId="1" type="noConversion"/>
  </si>
  <si>
    <t>the tree was to be desired to make one wise</t>
    <phoneticPr fontId="1" type="noConversion"/>
  </si>
  <si>
    <t>これっぽち</t>
    <phoneticPr fontId="1" type="noConversion"/>
  </si>
  <si>
    <t>这么一点</t>
    <phoneticPr fontId="1" type="noConversion"/>
  </si>
  <si>
    <t>これっぽちのことでけんかをするまでもない</t>
    <phoneticPr fontId="1" type="noConversion"/>
  </si>
  <si>
    <t>さもないと</t>
    <phoneticPr fontId="1" type="noConversion"/>
  </si>
  <si>
    <t>要不然，不然的话</t>
    <phoneticPr fontId="1" type="noConversion"/>
  </si>
  <si>
    <t>さもなければ</t>
    <phoneticPr fontId="1" type="noConversion"/>
  </si>
  <si>
    <t>早く行きなさい。さもなければ遅刻する。 
快去吧！不然的话就迟到了。</t>
    <phoneticPr fontId="1" type="noConversion"/>
  </si>
  <si>
    <t>勉強せよ。さもなければ落第する。 
用功吧！不然就会考不上的。</t>
    <phoneticPr fontId="1" type="noConversion"/>
  </si>
  <si>
    <t>うそっぱち</t>
    <phoneticPr fontId="1" type="noConversion"/>
  </si>
  <si>
    <t>完全是谎言</t>
    <phoneticPr fontId="1" type="noConversion"/>
  </si>
  <si>
    <t>全くの嘘</t>
    <phoneticPr fontId="1" type="noConversion"/>
  </si>
  <si>
    <t>でたらめ</t>
    <phoneticPr fontId="1" type="noConversion"/>
  </si>
  <si>
    <t>胡说八道</t>
    <phoneticPr fontId="1" type="noConversion"/>
  </si>
  <si>
    <t>でたらめな話 
荒唐话</t>
    <phoneticPr fontId="1" type="noConversion"/>
  </si>
  <si>
    <t>善と悪</t>
    <phoneticPr fontId="1" type="noConversion"/>
  </si>
  <si>
    <t>ぜんとあく</t>
    <phoneticPr fontId="1" type="noConversion"/>
  </si>
  <si>
    <t>もぐ</t>
    <phoneticPr fontId="1" type="noConversion"/>
  </si>
  <si>
    <t>摘下</t>
    <phoneticPr fontId="1" type="noConversion"/>
  </si>
  <si>
    <t>りんごを枝からもぐ。 
把苹果从树枝上摘下。</t>
    <phoneticPr fontId="1" type="noConversion"/>
  </si>
  <si>
    <t>とうとう実をもいで食べてしまいました</t>
    <phoneticPr fontId="1" type="noConversion"/>
  </si>
  <si>
    <t>treatment capacity</t>
    <phoneticPr fontId="1" type="noConversion"/>
  </si>
  <si>
    <t>处理量; 处理能力;</t>
    <phoneticPr fontId="1" type="noConversion"/>
  </si>
  <si>
    <t>对人保密</t>
    <phoneticPr fontId="1" type="noConversion"/>
  </si>
  <si>
    <t>＊＊に内緒にして</t>
    <phoneticPr fontId="1" type="noConversion"/>
  </si>
  <si>
    <t>奇数</t>
    <phoneticPr fontId="1" type="noConversion"/>
  </si>
  <si>
    <t>even</t>
    <phoneticPr fontId="1" type="noConversion"/>
  </si>
  <si>
    <t>偶数</t>
    <phoneticPr fontId="1" type="noConversion"/>
  </si>
  <si>
    <t>odd</t>
    <phoneticPr fontId="1" type="noConversion"/>
  </si>
  <si>
    <t>编号</t>
  </si>
  <si>
    <t>时间</t>
  </si>
  <si>
    <t>项目</t>
  </si>
  <si>
    <t>说明</t>
  </si>
  <si>
    <t>时长/min</t>
  </si>
  <si>
    <t>总时长/h</t>
  </si>
  <si>
    <t>日均时长/min</t>
  </si>
  <si>
    <t>basic</t>
  </si>
  <si>
    <t>null</t>
  </si>
  <si>
    <t>1H3M</t>
  </si>
  <si>
    <t>Internet</t>
  </si>
  <si>
    <t>1H21M</t>
  </si>
  <si>
    <t>Java</t>
  </si>
  <si>
    <t>2H29M</t>
  </si>
  <si>
    <t>web</t>
  </si>
  <si>
    <t>3H11M</t>
  </si>
  <si>
    <t>4H2M</t>
  </si>
  <si>
    <t>4H22M</t>
  </si>
  <si>
    <t>5H4M</t>
  </si>
  <si>
    <t>5H24M</t>
  </si>
  <si>
    <t>6H21M</t>
  </si>
  <si>
    <t>7H20M</t>
  </si>
  <si>
    <t>8H45M</t>
  </si>
  <si>
    <t>dataStruct</t>
  </si>
  <si>
    <t>9H55M</t>
  </si>
  <si>
    <t>11H45M</t>
  </si>
  <si>
    <t>12H51M</t>
  </si>
  <si>
    <t>13H42M</t>
  </si>
  <si>
    <t>14H55M</t>
  </si>
  <si>
    <t>15H42M</t>
  </si>
  <si>
    <t>18H2M</t>
  </si>
  <si>
    <t>19H2M</t>
  </si>
  <si>
    <t>algorithm</t>
  </si>
  <si>
    <t>20H2M</t>
  </si>
  <si>
    <t>20H32M</t>
  </si>
  <si>
    <t>21H2M</t>
  </si>
  <si>
    <t>22H4M</t>
  </si>
  <si>
    <t>24H3M</t>
  </si>
  <si>
    <t>24H14M</t>
  </si>
  <si>
    <t>25H4M</t>
  </si>
  <si>
    <t>26H4M</t>
  </si>
  <si>
    <t>27H6M</t>
  </si>
  <si>
    <t>28H46M</t>
  </si>
  <si>
    <t>29H8M</t>
  </si>
  <si>
    <t>30H2M</t>
  </si>
  <si>
    <t>30H38M</t>
  </si>
  <si>
    <t>31H49M</t>
  </si>
  <si>
    <t>32H27M</t>
  </si>
  <si>
    <t>33H24M</t>
  </si>
  <si>
    <t>35H9M</t>
  </si>
  <si>
    <t>35H39M</t>
  </si>
  <si>
    <t>36H12M</t>
  </si>
  <si>
    <t>36H37M</t>
  </si>
  <si>
    <t>38H18M</t>
  </si>
  <si>
    <t>39H34M</t>
  </si>
  <si>
    <t>40H36M</t>
  </si>
  <si>
    <t>machineLearn</t>
  </si>
  <si>
    <t>40H51M</t>
  </si>
  <si>
    <t>41H29M</t>
  </si>
  <si>
    <t>42H14M</t>
  </si>
  <si>
    <t>43H7M</t>
  </si>
  <si>
    <t>44H7M</t>
  </si>
  <si>
    <t>45H7M</t>
  </si>
  <si>
    <t>45H58M</t>
  </si>
  <si>
    <t>47H21M</t>
  </si>
  <si>
    <t>48H32M</t>
  </si>
  <si>
    <t>49H40M</t>
  </si>
  <si>
    <t>50H20M</t>
  </si>
  <si>
    <t>50H40M</t>
  </si>
  <si>
    <t>51H44M</t>
  </si>
  <si>
    <t>52H48M</t>
  </si>
  <si>
    <t>53H48M</t>
  </si>
  <si>
    <t>55H57M</t>
  </si>
  <si>
    <t>56H25M</t>
  </si>
  <si>
    <t>57H29M</t>
  </si>
  <si>
    <t>58H55M</t>
  </si>
  <si>
    <t>59H50M</t>
  </si>
  <si>
    <t>60H35M</t>
  </si>
  <si>
    <t>61H44M</t>
  </si>
  <si>
    <t>62H45M</t>
  </si>
  <si>
    <t>63H40M</t>
  </si>
  <si>
    <t>64H39M</t>
  </si>
  <si>
    <t>66H11M</t>
  </si>
  <si>
    <t>67H21M</t>
  </si>
  <si>
    <t>68H46M</t>
  </si>
  <si>
    <t>69H50M</t>
  </si>
  <si>
    <t>70H24M</t>
  </si>
  <si>
    <t>71H12M</t>
  </si>
  <si>
    <t>72H19M</t>
  </si>
  <si>
    <t>73H32M</t>
  </si>
  <si>
    <t>75H5M</t>
  </si>
  <si>
    <t>76H16M</t>
  </si>
  <si>
    <t>77H35M</t>
  </si>
  <si>
    <t>79H7M</t>
  </si>
  <si>
    <t>79H47M</t>
  </si>
  <si>
    <t>80H37M</t>
  </si>
  <si>
    <t>81H48M</t>
  </si>
  <si>
    <t>82H11M</t>
  </si>
  <si>
    <t>83H49M</t>
  </si>
  <si>
    <t>84H9M</t>
  </si>
  <si>
    <t>85H49M</t>
  </si>
  <si>
    <t>86H4M</t>
  </si>
  <si>
    <t>86H59M</t>
  </si>
  <si>
    <t>87H41M</t>
  </si>
  <si>
    <t>88H41M</t>
  </si>
  <si>
    <t>89H46M</t>
  </si>
  <si>
    <t>90H46M</t>
  </si>
  <si>
    <t>92H1M</t>
  </si>
  <si>
    <t>93H1M</t>
  </si>
  <si>
    <t>93H41M</t>
  </si>
  <si>
    <t>94H41M</t>
  </si>
  <si>
    <t>95H41M</t>
  </si>
  <si>
    <t>97H26M</t>
  </si>
  <si>
    <t>98H56M</t>
  </si>
  <si>
    <t>99H56M</t>
  </si>
  <si>
    <t>101H1M</t>
  </si>
  <si>
    <t>102H1M</t>
  </si>
  <si>
    <t>103H1M</t>
  </si>
  <si>
    <t>103H56M</t>
  </si>
  <si>
    <t>104H26M</t>
  </si>
  <si>
    <t>105H27M</t>
  </si>
  <si>
    <t>106H3M</t>
  </si>
  <si>
    <t>107H17M</t>
  </si>
  <si>
    <t>109H2M</t>
  </si>
  <si>
    <t>109H22M</t>
  </si>
  <si>
    <t>109H42M</t>
  </si>
  <si>
    <t>111H27M</t>
  </si>
  <si>
    <t>112H2M</t>
  </si>
  <si>
    <t>112H47M</t>
  </si>
  <si>
    <t>113H52M</t>
  </si>
  <si>
    <t>114H57M</t>
  </si>
  <si>
    <t>116H2M</t>
  </si>
  <si>
    <t>117H27M</t>
  </si>
  <si>
    <t>118H27M</t>
  </si>
  <si>
    <t>119H24M</t>
  </si>
  <si>
    <t>120H14M</t>
  </si>
  <si>
    <t>122H3M</t>
  </si>
  <si>
    <t>123H50M</t>
  </si>
  <si>
    <t>126H0M</t>
  </si>
  <si>
    <t>126H5M</t>
  </si>
  <si>
    <t>126H30M</t>
  </si>
  <si>
    <t>127H45M</t>
  </si>
  <si>
    <t>129H17M</t>
  </si>
  <si>
    <t>130H28M</t>
  </si>
  <si>
    <t>131H4M</t>
  </si>
  <si>
    <t>131H57M</t>
  </si>
  <si>
    <t>新开始</t>
  </si>
  <si>
    <t>133H27M</t>
  </si>
  <si>
    <t>新的征程</t>
  </si>
  <si>
    <t>134H30M</t>
  </si>
  <si>
    <t>136H16M</t>
  </si>
  <si>
    <t>JavaWeb</t>
  </si>
  <si>
    <t>137H26M</t>
  </si>
  <si>
    <t>西瓜书</t>
  </si>
  <si>
    <t>138H1M</t>
  </si>
  <si>
    <t>140H56M</t>
  </si>
  <si>
    <t>141H16M</t>
  </si>
  <si>
    <t>143H50M</t>
  </si>
  <si>
    <t>144H25M</t>
  </si>
  <si>
    <t>Filter</t>
  </si>
  <si>
    <t>145H56M</t>
  </si>
  <si>
    <t>SQL</t>
  </si>
  <si>
    <t>146H21M</t>
  </si>
  <si>
    <t>147H51M</t>
  </si>
  <si>
    <t>149H11M</t>
  </si>
  <si>
    <t>动态代理</t>
  </si>
  <si>
    <t>149H34M</t>
  </si>
  <si>
    <t>listener</t>
  </si>
  <si>
    <t>149H49M</t>
  </si>
  <si>
    <t>JQuery</t>
  </si>
  <si>
    <t>150H58M</t>
  </si>
  <si>
    <t>Tree</t>
  </si>
  <si>
    <t>152H38M</t>
  </si>
  <si>
    <t>JSON</t>
  </si>
  <si>
    <t>154H50M</t>
  </si>
  <si>
    <t>redis</t>
  </si>
  <si>
    <t>155H17M</t>
  </si>
  <si>
    <t>移位运算优先级!</t>
  </si>
  <si>
    <t>156H27M</t>
  </si>
  <si>
    <t>156H55M</t>
  </si>
  <si>
    <t>jedis</t>
  </si>
  <si>
    <t>157H33M</t>
  </si>
  <si>
    <t>159H43M</t>
  </si>
  <si>
    <t>maven</t>
  </si>
  <si>
    <t>160H48M</t>
  </si>
  <si>
    <t>161H18M</t>
  </si>
  <si>
    <t>163H58M</t>
  </si>
  <si>
    <t>spring</t>
  </si>
  <si>
    <t>164H20M</t>
  </si>
  <si>
    <t>166H6M</t>
  </si>
  <si>
    <t>168H4M</t>
  </si>
  <si>
    <t>基础</t>
  </si>
  <si>
    <t>168H25M</t>
  </si>
  <si>
    <t>排序二叉树</t>
  </si>
  <si>
    <t>168H40M</t>
  </si>
  <si>
    <t>AVLTree</t>
  </si>
  <si>
    <t>170H55M</t>
  </si>
  <si>
    <t>171H58M</t>
  </si>
  <si>
    <t>Stack</t>
  </si>
  <si>
    <t>173H23M</t>
  </si>
  <si>
    <t>176H13M</t>
  </si>
  <si>
    <t>178H12M</t>
  </si>
  <si>
    <t>180H5M</t>
  </si>
  <si>
    <t>181H57M</t>
  </si>
  <si>
    <t>LinkedStack</t>
  </si>
  <si>
    <t>182H12M</t>
  </si>
  <si>
    <t>183H22M</t>
  </si>
  <si>
    <t>184H41M</t>
  </si>
  <si>
    <t>Thread</t>
  </si>
  <si>
    <t>186H3M</t>
  </si>
  <si>
    <t>base</t>
  </si>
  <si>
    <t>187H12M</t>
  </si>
  <si>
    <t>189H13M</t>
  </si>
  <si>
    <t>动态连通</t>
  </si>
  <si>
    <t>189H43M</t>
  </si>
  <si>
    <t>190H59M</t>
  </si>
  <si>
    <t>192H18M</t>
  </si>
  <si>
    <t>193H4M</t>
  </si>
  <si>
    <t>194H17M</t>
  </si>
  <si>
    <t>195H15M</t>
  </si>
  <si>
    <t>MyBatis</t>
  </si>
  <si>
    <t>196H43M</t>
  </si>
  <si>
    <t>198H7M</t>
  </si>
  <si>
    <t>199H7M</t>
  </si>
  <si>
    <t>200H47M</t>
  </si>
  <si>
    <t>MyBatism</t>
  </si>
  <si>
    <t>202H37M</t>
  </si>
  <si>
    <t>204H27M</t>
  </si>
  <si>
    <t>206H47M</t>
  </si>
  <si>
    <t>208H27M</t>
  </si>
  <si>
    <t>210H12M</t>
  </si>
  <si>
    <t>211H24M</t>
  </si>
  <si>
    <t>212H54M</t>
  </si>
  <si>
    <t>216H34M</t>
  </si>
  <si>
    <t>217H14M</t>
  </si>
  <si>
    <t>218H44M</t>
  </si>
  <si>
    <t>219H52M</t>
  </si>
  <si>
    <t>222H42M</t>
  </si>
  <si>
    <t>225H20M</t>
  </si>
  <si>
    <t>226H26M</t>
  </si>
  <si>
    <t>227H33M</t>
  </si>
  <si>
    <t>228H16M</t>
  </si>
  <si>
    <t>leetcode</t>
  </si>
  <si>
    <t>229H16M</t>
  </si>
  <si>
    <t>229H46M</t>
  </si>
  <si>
    <t>三数和</t>
  </si>
  <si>
    <t>232H59M</t>
  </si>
  <si>
    <t>map和双指针问题</t>
  </si>
  <si>
    <t>236H9M</t>
  </si>
  <si>
    <t>总结</t>
  </si>
  <si>
    <t>236H19M</t>
  </si>
  <si>
    <t>多线程</t>
  </si>
  <si>
    <t>237H9M</t>
  </si>
  <si>
    <t>238H23M</t>
  </si>
  <si>
    <t>测试器</t>
  </si>
  <si>
    <t>242H53M</t>
  </si>
  <si>
    <t>KMP</t>
  </si>
  <si>
    <t>244H23M</t>
  </si>
  <si>
    <t>leetcode30难题</t>
  </si>
  <si>
    <t>246H23M</t>
  </si>
  <si>
    <t>249H23M</t>
  </si>
  <si>
    <t>252H23M</t>
  </si>
  <si>
    <t>Linux</t>
  </si>
  <si>
    <t>安装CentOS7</t>
  </si>
  <si>
    <t>254H43M</t>
  </si>
  <si>
    <t>常用命令</t>
  </si>
  <si>
    <t>256H56M</t>
  </si>
  <si>
    <t>UNIX</t>
  </si>
  <si>
    <t>257H31M</t>
  </si>
  <si>
    <t>uid</t>
  </si>
  <si>
    <t>259H43M</t>
  </si>
  <si>
    <t>260H23M</t>
  </si>
  <si>
    <t>OOP</t>
  </si>
  <si>
    <t>261H8M</t>
  </si>
  <si>
    <t>文件</t>
  </si>
  <si>
    <t>262H19M</t>
  </si>
  <si>
    <t>net</t>
  </si>
  <si>
    <t>263H45M</t>
  </si>
  <si>
    <t>思想</t>
  </si>
  <si>
    <t>264H15M</t>
  </si>
  <si>
    <t>观察者设计模式</t>
  </si>
  <si>
    <t>264H35M</t>
  </si>
  <si>
    <t>266H10M</t>
  </si>
  <si>
    <t>volatile</t>
  </si>
  <si>
    <t>270H13M</t>
  </si>
  <si>
    <t>271H13M</t>
  </si>
  <si>
    <t>272H43M</t>
  </si>
  <si>
    <t>服务</t>
  </si>
  <si>
    <t>274H35M</t>
  </si>
  <si>
    <t>275H48M</t>
  </si>
  <si>
    <t>Collections</t>
  </si>
  <si>
    <t>276H30M</t>
  </si>
  <si>
    <t>排序</t>
  </si>
  <si>
    <t>277H10M</t>
  </si>
  <si>
    <t>api</t>
  </si>
  <si>
    <t>280H1M</t>
  </si>
  <si>
    <t>completionStage</t>
  </si>
  <si>
    <t>281H38M</t>
  </si>
  <si>
    <t>thread</t>
  </si>
  <si>
    <t>283H41M</t>
  </si>
  <si>
    <t>286H51M</t>
  </si>
  <si>
    <t>三大工厂模式</t>
  </si>
  <si>
    <t>288H18M</t>
  </si>
  <si>
    <t>waitNotify</t>
  </si>
  <si>
    <t>289H20M</t>
  </si>
  <si>
    <t>291H15M</t>
  </si>
  <si>
    <t>threadlocal</t>
  </si>
  <si>
    <t>294H6M</t>
  </si>
  <si>
    <t>ReentrantLock</t>
  </si>
  <si>
    <t>294H46M</t>
  </si>
  <si>
    <t>295H21M</t>
  </si>
  <si>
    <t>Lock</t>
  </si>
  <si>
    <t>296H21M</t>
  </si>
  <si>
    <t>ip</t>
  </si>
  <si>
    <t>297H15M</t>
  </si>
  <si>
    <t>wev</t>
  </si>
  <si>
    <t>298H10M</t>
  </si>
  <si>
    <t>springBoot</t>
  </si>
  <si>
    <t>298H36M</t>
  </si>
  <si>
    <t>299H2M</t>
  </si>
  <si>
    <t>304H30M</t>
  </si>
  <si>
    <t>304H52M</t>
  </si>
  <si>
    <t>选择问题</t>
  </si>
  <si>
    <t>306H27M</t>
  </si>
  <si>
    <t>307H2M</t>
  </si>
  <si>
    <t>308H2M</t>
  </si>
  <si>
    <t>310H17M</t>
  </si>
  <si>
    <t>311H57M</t>
  </si>
  <si>
    <t>312H27M</t>
  </si>
  <si>
    <t>314H27M</t>
  </si>
  <si>
    <t>314H57M</t>
  </si>
  <si>
    <t>315H57M</t>
  </si>
  <si>
    <t>317H27M</t>
  </si>
  <si>
    <t>317H59M</t>
  </si>
  <si>
    <t>归并排序</t>
  </si>
  <si>
    <t>318H46M</t>
  </si>
  <si>
    <t>链表旋转</t>
  </si>
  <si>
    <t>321H14M</t>
  </si>
  <si>
    <t>计数排序</t>
  </si>
  <si>
    <t>321H24M</t>
  </si>
  <si>
    <t>activeMQ</t>
  </si>
  <si>
    <t>322H6M</t>
  </si>
  <si>
    <t>le'e't</t>
  </si>
  <si>
    <t>324H56M</t>
  </si>
  <si>
    <t>326H31M</t>
  </si>
  <si>
    <t>js</t>
  </si>
  <si>
    <t>326H52M</t>
  </si>
  <si>
    <t>隔户偷问题</t>
  </si>
  <si>
    <t>329H7M</t>
  </si>
  <si>
    <t>最大字数组和</t>
  </si>
  <si>
    <t>329H32M</t>
  </si>
  <si>
    <t>设计模式</t>
  </si>
  <si>
    <t>330H57M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</si>
</sst>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1"/>
      <color rgb="FF222222"/>
      <name val="Verdana"/>
      <family val="2"/>
    </font>
    <font>
      <sz val="11"/>
      <color rgb="FF333333"/>
      <name val="Arial"/>
      <family val="2"/>
    </font>
    <font>
      <sz val="11"/>
      <color rgb="FF2A3135"/>
      <name val="Georgia"/>
      <family val="1"/>
    </font>
    <font>
      <sz val="11"/>
      <name val="宋体"/>
      <family val="3"/>
      <charset val="134"/>
    </font>
    <font>
      <sz val="11"/>
      <color theme="1"/>
      <name val="等线"/>
      <family val="3"/>
      <charset val="128"/>
      <scheme val="minor"/>
    </font>
    <font>
      <sz val="11"/>
      <name val="等线"/>
      <family val="3"/>
      <charset val="134"/>
      <scheme val="minor"/>
    </font>
    <font>
      <sz val="11"/>
      <color rgb="FF333333"/>
      <name val="宋体"/>
      <family val="3"/>
      <charset val="134"/>
    </font>
    <font>
      <sz val="11"/>
      <color theme="1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DAA52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3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0" fillId="0" borderId="0" xfId="0" quotePrefix="1" applyAlignment="1">
      <alignment vertical="center" wrapText="1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12" fillId="2" borderId="0" xfId="0" applyFont="1" applyFill="1" applyAlignment="1">
      <alignment vertical="center" wrapText="1"/>
    </xf>
    <xf numFmtId="0" fontId="12" fillId="0" borderId="0" xfId="0" applyFont="1" applyAlignment="1">
      <alignment vertical="center" wrapText="1"/>
    </xf>
    <xf numFmtId="14" fontId="12" fillId="0" borderId="0" xfId="0" applyNumberFormat="1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初始相空间</a:t>
            </a:r>
          </a:p>
        </c:rich>
      </c:tx>
      <c:layout>
        <c:manualLayout>
          <c:xMode val="edge"/>
          <c:yMode val="edge"/>
          <c:x val="0.450697739837150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temp!$C$1:$C$365</c:f>
              <c:numCache>
                <c:formatCode>General</c:formatCode>
                <c:ptCount val="365"/>
                <c:pt idx="0">
                  <c:v>3.5</c:v>
                </c:pt>
                <c:pt idx="1">
                  <c:v>3.4866814658062264</c:v>
                </c:pt>
                <c:pt idx="2">
                  <c:v>3.4468272251409466</c:v>
                </c:pt>
                <c:pt idx="3">
                  <c:v>3.3807405923281992</c:v>
                </c:pt>
                <c:pt idx="4">
                  <c:v>3.288924525698766</c:v>
                </c:pt>
                <c:pt idx="5">
                  <c:v>3.1720777997800416</c:v>
                </c:pt>
                <c:pt idx="6">
                  <c:v>3.0310896872089286</c:v>
                </c:pt>
                <c:pt idx="7">
                  <c:v>2.8670331908415383</c:v>
                </c:pt>
                <c:pt idx="8">
                  <c:v>2.6811568775673438</c:v>
                </c:pt>
                <c:pt idx="9">
                  <c:v>2.4748753759772919</c:v>
                </c:pt>
                <c:pt idx="10">
                  <c:v>2.2497586102042222</c:v>
                </c:pt>
                <c:pt idx="11">
                  <c:v>2.0075198518724431</c:v>
                </c:pt>
                <c:pt idx="12">
                  <c:v>1.7500026810881826</c:v>
                </c:pt>
                <c:pt idx="13">
                  <c:v>1.4791669557054834</c:v>
                </c:pt>
                <c:pt idx="14">
                  <c:v>1.1970738956497198</c:v>
                </c:pt>
                <c:pt idx="15">
                  <c:v>0.90587039581585049</c:v>
                </c:pt>
                <c:pt idx="16">
                  <c:v>0.60777268692952402</c:v>
                </c:pt>
                <c:pt idx="17">
                  <c:v>0.30504946872153332</c:v>
                </c:pt>
                <c:pt idx="18">
                  <c:v>4.6437821368171411E-6</c:v>
                </c:pt>
                <c:pt idx="19">
                  <c:v>-0.30504021649918611</c:v>
                </c:pt>
                <c:pt idx="20">
                  <c:v>-0.60776354046398295</c:v>
                </c:pt>
                <c:pt idx="21">
                  <c:v>-0.90586142471712372</c:v>
                </c:pt>
                <c:pt idx="22">
                  <c:v>-1.1970651681931701</c:v>
                </c:pt>
                <c:pt idx="23">
                  <c:v>-1.4791585383122123</c:v>
                </c:pt>
                <c:pt idx="24">
                  <c:v>-1.7499946378195272</c:v>
                </c:pt>
                <c:pt idx="25">
                  <c:v>-2.0075122439424309</c:v>
                </c:pt>
                <c:pt idx="26">
                  <c:v>-2.2497514955136975</c:v>
                </c:pt>
                <c:pt idx="27">
                  <c:v>-2.474868808673254</c:v>
                </c:pt>
                <c:pt idx="28">
                  <c:v>-2.6811509076308573</c:v>
                </c:pt>
                <c:pt idx="29">
                  <c:v>-2.8670278637073481</c:v>
                </c:pt>
                <c:pt idx="30">
                  <c:v>-3.0310850434196746</c:v>
                </c:pt>
                <c:pt idx="31">
                  <c:v>-3.1720738746777037</c:v>
                </c:pt>
                <c:pt idx="32">
                  <c:v>-3.288921349155693</c:v>
                </c:pt>
                <c:pt idx="33">
                  <c:v>-3.3807381885197616</c:v>
                </c:pt>
                <c:pt idx="34">
                  <c:v>-3.4468256123615477</c:v>
                </c:pt>
                <c:pt idx="35">
                  <c:v>-3.4866806563300696</c:v>
                </c:pt>
                <c:pt idx="36">
                  <c:v>-3.4999999999876774</c:v>
                </c:pt>
                <c:pt idx="37">
                  <c:v>-3.4866822752578321</c:v>
                </c:pt>
                <c:pt idx="38">
                  <c:v>-3.4468288378960761</c:v>
                </c:pt>
                <c:pt idx="39">
                  <c:v>-3.3807429961128324</c:v>
                </c:pt>
                <c:pt idx="40">
                  <c:v>-3.2889277022186811</c:v>
                </c:pt>
                <c:pt idx="41">
                  <c:v>-3.1720817248600452</c:v>
                </c:pt>
                <c:pt idx="42">
                  <c:v>-3.0310943309768428</c:v>
                </c:pt>
                <c:pt idx="43">
                  <c:v>-2.8670385179555442</c:v>
                </c:pt>
                <c:pt idx="44">
                  <c:v>-2.6811628474849569</c:v>
                </c:pt>
                <c:pt idx="45">
                  <c:v>-2.4748819432639109</c:v>
                </c:pt>
                <c:pt idx="46">
                  <c:v>-2.2497657248789147</c:v>
                </c:pt>
                <c:pt idx="47">
                  <c:v>-2.0075274597883301</c:v>
                </c:pt>
                <c:pt idx="48">
                  <c:v>-1.7500107243445286</c:v>
                </c:pt>
                <c:pt idx="49">
                  <c:v>-1.4791753730883543</c:v>
                </c:pt>
                <c:pt idx="50">
                  <c:v>-1.1970826230978575</c:v>
                </c:pt>
                <c:pt idx="51">
                  <c:v>-0.90587936690821735</c:v>
                </c:pt>
                <c:pt idx="52">
                  <c:v>-0.60778183339080527</c:v>
                </c:pt>
                <c:pt idx="53">
                  <c:v>-0.30505872094175346</c:v>
                </c:pt>
                <c:pt idx="54">
                  <c:v>-1.3931346432179092E-5</c:v>
                </c:pt>
                <c:pt idx="55">
                  <c:v>0.30503096427466841</c:v>
                </c:pt>
                <c:pt idx="56">
                  <c:v>0.60775439399413944</c:v>
                </c:pt>
                <c:pt idx="57">
                  <c:v>0.90585245361199496</c:v>
                </c:pt>
                <c:pt idx="58">
                  <c:v>1.1970564407281681</c:v>
                </c:pt>
                <c:pt idx="59">
                  <c:v>1.4791501209085038</c:v>
                </c:pt>
                <c:pt idx="60">
                  <c:v>1.7499865945385291</c:v>
                </c:pt>
                <c:pt idx="61">
                  <c:v>2.0075046359982647</c:v>
                </c:pt>
                <c:pt idx="62">
                  <c:v>2.2497443808073143</c:v>
                </c:pt>
                <c:pt idx="63">
                  <c:v>2.474862241351774</c:v>
                </c:pt>
                <c:pt idx="64">
                  <c:v>2.6811449376754783</c:v>
                </c:pt>
                <c:pt idx="65">
                  <c:v>2.867022536552958</c:v>
                </c:pt>
                <c:pt idx="66">
                  <c:v>3.0310803996090669</c:v>
                </c:pt>
                <c:pt idx="67">
                  <c:v>3.172069949553022</c:v>
                </c:pt>
                <c:pt idx="68">
                  <c:v>3.2889181725894554</c:v>
                </c:pt>
                <c:pt idx="69">
                  <c:v>3.3807357846875141</c:v>
                </c:pt>
                <c:pt idx="70">
                  <c:v>3.446823999557874</c:v>
                </c:pt>
                <c:pt idx="71">
                  <c:v>3.4866798468293592</c:v>
                </c:pt>
                <c:pt idx="72">
                  <c:v>3.4999999999507092</c:v>
                </c:pt>
                <c:pt idx="73">
                  <c:v>3.4866830846848877</c:v>
                </c:pt>
                <c:pt idx="74">
                  <c:v>3.4468304506269365</c:v>
                </c:pt>
                <c:pt idx="75">
                  <c:v>3.3807453998736632</c:v>
                </c:pt>
                <c:pt idx="76">
                  <c:v>3.2889308787154414</c:v>
                </c:pt>
                <c:pt idx="77">
                  <c:v>3.1720856499177179</c:v>
                </c:pt>
                <c:pt idx="78">
                  <c:v>3.0310989747234194</c:v>
                </c:pt>
                <c:pt idx="79">
                  <c:v>2.8670438450493694</c:v>
                </c:pt>
                <c:pt idx="80">
                  <c:v>2.6811688173836976</c:v>
                </c:pt>
                <c:pt idx="81">
                  <c:v>2.47488851053311</c:v>
                </c:pt>
                <c:pt idx="82">
                  <c:v>2.2497728395377719</c:v>
                </c:pt>
                <c:pt idx="83">
                  <c:v>2.0075350676900885</c:v>
                </c:pt>
                <c:pt idx="84">
                  <c:v>1.7500187675885586</c:v>
                </c:pt>
                <c:pt idx="85">
                  <c:v>1.4791837904608163</c:v>
                </c:pt>
                <c:pt idx="86">
                  <c:v>1.197091350537572</c:v>
                </c:pt>
                <c:pt idx="87">
                  <c:v>0.90588833799421065</c:v>
                </c:pt>
                <c:pt idx="88">
                  <c:v>0.6077909798478115</c:v>
                </c:pt>
                <c:pt idx="89">
                  <c:v>0.30506797315982936</c:v>
                </c:pt>
                <c:pt idx="90">
                  <c:v>2.3218910730551575E-5</c:v>
                </c:pt>
                <c:pt idx="91">
                  <c:v>-0.30502171204800055</c:v>
                </c:pt>
                <c:pt idx="92">
                  <c:v>-0.60774524752001791</c:v>
                </c:pt>
                <c:pt idx="93">
                  <c:v>-0.90584348250049007</c:v>
                </c:pt>
                <c:pt idx="94">
                  <c:v>-1.1970477132547397</c:v>
                </c:pt>
                <c:pt idx="95">
                  <c:v>-1.4791417034943828</c:v>
                </c:pt>
                <c:pt idx="96">
                  <c:v>-1.7499785512452108</c:v>
                </c:pt>
                <c:pt idx="97">
                  <c:v>-2.0074970280399649</c:v>
                </c:pt>
                <c:pt idx="98">
                  <c:v>-2.2497372660850918</c:v>
                </c:pt>
                <c:pt idx="99">
                  <c:v>-2.4748556740128698</c:v>
                </c:pt>
                <c:pt idx="100">
                  <c:v>-2.6811389677012221</c:v>
                </c:pt>
                <c:pt idx="101">
                  <c:v>-2.8670172093783823</c:v>
                </c:pt>
                <c:pt idx="102">
                  <c:v>-3.0310757557771177</c:v>
                </c:pt>
                <c:pt idx="103">
                  <c:v>-3.1720660244060053</c:v>
                </c:pt>
                <c:pt idx="104">
                  <c:v>-3.2889149960000594</c:v>
                </c:pt>
                <c:pt idx="105">
                  <c:v>-3.3807333808314617</c:v>
                </c:pt>
                <c:pt idx="106">
                  <c:v>-3.4468223867299304</c:v>
                </c:pt>
                <c:pt idx="107">
                  <c:v>-3.4866790373040981</c:v>
                </c:pt>
                <c:pt idx="108">
                  <c:v>-3.4999999998890958</c:v>
                </c:pt>
                <c:pt idx="109">
                  <c:v>-3.486683894087391</c:v>
                </c:pt>
                <c:pt idx="110">
                  <c:v>-3.4468320633335257</c:v>
                </c:pt>
                <c:pt idx="111">
                  <c:v>-3.3807478036106877</c:v>
                </c:pt>
                <c:pt idx="112">
                  <c:v>-3.288934055189042</c:v>
                </c:pt>
                <c:pt idx="113">
                  <c:v>-3.1720895749530533</c:v>
                </c:pt>
                <c:pt idx="114">
                  <c:v>-3.0311036184486508</c:v>
                </c:pt>
                <c:pt idx="115">
                  <c:v>-2.867049172123004</c:v>
                </c:pt>
                <c:pt idx="116">
                  <c:v>-2.6811747872635565</c:v>
                </c:pt>
                <c:pt idx="117">
                  <c:v>-2.4748950777848795</c:v>
                </c:pt>
                <c:pt idx="118">
                  <c:v>-2.2497799541807857</c:v>
                </c:pt>
                <c:pt idx="119">
                  <c:v>-2.0075426755777075</c:v>
                </c:pt>
                <c:pt idx="120">
                  <c:v>-1.7500268108202632</c:v>
                </c:pt>
                <c:pt idx="121">
                  <c:v>-1.4791922078228592</c:v>
                </c:pt>
                <c:pt idx="122">
                  <c:v>-1.1971000779688539</c:v>
                </c:pt>
                <c:pt idx="123">
                  <c:v>-0.90589730907382204</c:v>
                </c:pt>
                <c:pt idx="124">
                  <c:v>-0.60780012630053482</c:v>
                </c:pt>
                <c:pt idx="125">
                  <c:v>-0.3050772253757541</c:v>
                </c:pt>
                <c:pt idx="126">
                  <c:v>-3.2506475025651928E-5</c:v>
                </c:pt>
                <c:pt idx="127">
                  <c:v>0.30501245981918801</c:v>
                </c:pt>
                <c:pt idx="128">
                  <c:v>0.6077361010416138</c:v>
                </c:pt>
                <c:pt idx="129">
                  <c:v>0.90583451138260351</c:v>
                </c:pt>
                <c:pt idx="130">
                  <c:v>1.1970389857728791</c:v>
                </c:pt>
                <c:pt idx="131">
                  <c:v>1.4791332860698434</c:v>
                </c:pt>
                <c:pt idx="132">
                  <c:v>1.7499705079395675</c:v>
                </c:pt>
                <c:pt idx="133">
                  <c:v>2.0074894200675275</c:v>
                </c:pt>
                <c:pt idx="134">
                  <c:v>2.2497301513470256</c:v>
                </c:pt>
                <c:pt idx="135">
                  <c:v>2.4748491066565363</c:v>
                </c:pt>
                <c:pt idx="136">
                  <c:v>2.6811329977080844</c:v>
                </c:pt>
                <c:pt idx="137">
                  <c:v>2.8670118821836161</c:v>
                </c:pt>
                <c:pt idx="138">
                  <c:v>3.0310711119238238</c:v>
                </c:pt>
                <c:pt idx="139">
                  <c:v>3.1720620992366513</c:v>
                </c:pt>
                <c:pt idx="140">
                  <c:v>3.2889118193875033</c:v>
                </c:pt>
                <c:pt idx="141">
                  <c:v>3.380730976951603</c:v>
                </c:pt>
                <c:pt idx="142">
                  <c:v>3.446820773877715</c:v>
                </c:pt>
                <c:pt idx="143">
                  <c:v>3.4866782277542843</c:v>
                </c:pt>
                <c:pt idx="144">
                  <c:v>3.4999999998028368</c:v>
                </c:pt>
                <c:pt idx="145">
                  <c:v>3.4866847034653432</c:v>
                </c:pt>
                <c:pt idx="146">
                  <c:v>3.446833676015844</c:v>
                </c:pt>
                <c:pt idx="147">
                  <c:v>3.3807502073239073</c:v>
                </c:pt>
                <c:pt idx="148">
                  <c:v>3.2889372316394843</c:v>
                </c:pt>
                <c:pt idx="149">
                  <c:v>3.1720934999660533</c:v>
                </c:pt>
                <c:pt idx="150">
                  <c:v>3.0311082621525403</c:v>
                </c:pt>
                <c:pt idx="151">
                  <c:v>2.8670544991764517</c:v>
                </c:pt>
                <c:pt idx="152">
                  <c:v>2.6811807571245381</c:v>
                </c:pt>
                <c:pt idx="153">
                  <c:v>2.4749016450192247</c:v>
                </c:pt>
                <c:pt idx="154">
                  <c:v>2.2497870688079598</c:v>
                </c:pt>
                <c:pt idx="155">
                  <c:v>2.0075502834511934</c:v>
                </c:pt>
                <c:pt idx="156">
                  <c:v>1.7500348540396478</c:v>
                </c:pt>
                <c:pt idx="157">
                  <c:v>1.4792006251744894</c:v>
                </c:pt>
                <c:pt idx="158">
                  <c:v>1.1971088053917098</c:v>
                </c:pt>
                <c:pt idx="159">
                  <c:v>0.90590628014705765</c:v>
                </c:pt>
                <c:pt idx="160">
                  <c:v>0.60780927274898133</c:v>
                </c:pt>
                <c:pt idx="161">
                  <c:v>0.30508647758953367</c:v>
                </c:pt>
                <c:pt idx="162">
                  <c:v>4.1794039323632024E-5</c:v>
                </c:pt>
                <c:pt idx="163">
                  <c:v>-0.30500320758822452</c:v>
                </c:pt>
                <c:pt idx="164">
                  <c:v>-0.60772695455893022</c:v>
                </c:pt>
                <c:pt idx="165">
                  <c:v>-0.90582554025833839</c:v>
                </c:pt>
                <c:pt idx="166">
                  <c:v>-1.19703025828259</c:v>
                </c:pt>
                <c:pt idx="167">
                  <c:v>-1.4791248686348883</c:v>
                </c:pt>
                <c:pt idx="168">
                  <c:v>-1.7499624646216017</c:v>
                </c:pt>
                <c:pt idx="169">
                  <c:v>-2.0074818120809534</c:v>
                </c:pt>
                <c:pt idx="170">
                  <c:v>-2.2497230365931178</c:v>
                </c:pt>
                <c:pt idx="171">
                  <c:v>-2.474842539282776</c:v>
                </c:pt>
                <c:pt idx="172">
                  <c:v>-2.6811270276960677</c:v>
                </c:pt>
                <c:pt idx="173">
                  <c:v>-2.8670065549686621</c:v>
                </c:pt>
                <c:pt idx="174">
                  <c:v>-3.0310664680491861</c:v>
                </c:pt>
                <c:pt idx="175">
                  <c:v>-3.1720581740449605</c:v>
                </c:pt>
                <c:pt idx="176">
                  <c:v>-3.2889086427517884</c:v>
                </c:pt>
                <c:pt idx="177">
                  <c:v>-3.3807285730479384</c:v>
                </c:pt>
                <c:pt idx="178">
                  <c:v>-3.4468191610012284</c:v>
                </c:pt>
                <c:pt idx="179">
                  <c:v>-3.4866774181799194</c:v>
                </c:pt>
                <c:pt idx="180">
                  <c:v>-3.4999999996919327</c:v>
                </c:pt>
                <c:pt idx="181">
                  <c:v>-3.4866855128187439</c:v>
                </c:pt>
                <c:pt idx="182">
                  <c:v>-3.4468352886738916</c:v>
                </c:pt>
                <c:pt idx="183">
                  <c:v>-3.380752611013321</c:v>
                </c:pt>
                <c:pt idx="184">
                  <c:v>-3.2889404080667655</c:v>
                </c:pt>
                <c:pt idx="185">
                  <c:v>-3.1720974249567147</c:v>
                </c:pt>
                <c:pt idx="186">
                  <c:v>-3.0311129058350832</c:v>
                </c:pt>
                <c:pt idx="187">
                  <c:v>-2.8670598262097076</c:v>
                </c:pt>
                <c:pt idx="188">
                  <c:v>-2.6811867269666356</c:v>
                </c:pt>
                <c:pt idx="189">
                  <c:v>-2.4749082122361381</c:v>
                </c:pt>
                <c:pt idx="190">
                  <c:v>-2.2497941834192869</c:v>
                </c:pt>
                <c:pt idx="191">
                  <c:v>-2.0075578913105376</c:v>
                </c:pt>
                <c:pt idx="192">
                  <c:v>-1.7500428972467037</c:v>
                </c:pt>
                <c:pt idx="193">
                  <c:v>-1.4792090425156981</c:v>
                </c:pt>
                <c:pt idx="194">
                  <c:v>-1.1971175328061301</c:v>
                </c:pt>
                <c:pt idx="195">
                  <c:v>-0.90591525121390815</c:v>
                </c:pt>
                <c:pt idx="196">
                  <c:v>-0.60781841919314183</c:v>
                </c:pt>
                <c:pt idx="197">
                  <c:v>-0.30509572980115873</c:v>
                </c:pt>
                <c:pt idx="198">
                  <c:v>-5.1081603615100558E-5</c:v>
                </c:pt>
                <c:pt idx="199">
                  <c:v>0.30499395535511964</c:v>
                </c:pt>
                <c:pt idx="200">
                  <c:v>0.60771780807197362</c:v>
                </c:pt>
                <c:pt idx="201">
                  <c:v>0.90581656912770092</c:v>
                </c:pt>
                <c:pt idx="202">
                  <c:v>1.1970215307838776</c:v>
                </c:pt>
                <c:pt idx="203">
                  <c:v>1.4791164511895238</c:v>
                </c:pt>
                <c:pt idx="204">
                  <c:v>1.7499544212913187</c:v>
                </c:pt>
                <c:pt idx="205">
                  <c:v>2.0074742040802489</c:v>
                </c:pt>
                <c:pt idx="206">
                  <c:v>2.2497159218233733</c:v>
                </c:pt>
                <c:pt idx="207">
                  <c:v>2.4748359718915935</c:v>
                </c:pt>
                <c:pt idx="208">
                  <c:v>2.6811210576651749</c:v>
                </c:pt>
                <c:pt idx="209">
                  <c:v>2.8670012277335228</c:v>
                </c:pt>
                <c:pt idx="210">
                  <c:v>3.0310618241532081</c:v>
                </c:pt>
                <c:pt idx="211">
                  <c:v>3.1720542488309365</c:v>
                </c:pt>
                <c:pt idx="212">
                  <c:v>3.2889054660929165</c:v>
                </c:pt>
                <c:pt idx="213">
                  <c:v>3.3807261691204702</c:v>
                </c:pt>
                <c:pt idx="214">
                  <c:v>3.4468175481004724</c:v>
                </c:pt>
                <c:pt idx="215">
                  <c:v>3.4866766085810035</c:v>
                </c:pt>
                <c:pt idx="216">
                  <c:v>3.4999999995563829</c:v>
                </c:pt>
                <c:pt idx="217">
                  <c:v>3.4866863221475923</c:v>
                </c:pt>
                <c:pt idx="218">
                  <c:v>3.446836901307667</c:v>
                </c:pt>
                <c:pt idx="219">
                  <c:v>3.3807550146789271</c:v>
                </c:pt>
                <c:pt idx="220">
                  <c:v>3.2889435844708896</c:v>
                </c:pt>
                <c:pt idx="221">
                  <c:v>3.1721013499250419</c:v>
                </c:pt>
                <c:pt idx="222">
                  <c:v>3.031117549496285</c:v>
                </c:pt>
                <c:pt idx="223">
                  <c:v>2.8670651532227782</c:v>
                </c:pt>
                <c:pt idx="224">
                  <c:v>2.6811926967898581</c:v>
                </c:pt>
                <c:pt idx="225">
                  <c:v>2.4749147794356285</c:v>
                </c:pt>
                <c:pt idx="226">
                  <c:v>2.249801298014777</c:v>
                </c:pt>
                <c:pt idx="227">
                  <c:v>2.007565499155751</c:v>
                </c:pt>
                <c:pt idx="228">
                  <c:v>1.7500509404414422</c:v>
                </c:pt>
                <c:pt idx="229">
                  <c:v>1.4792174598464964</c:v>
                </c:pt>
                <c:pt idx="230">
                  <c:v>1.1971262602121266</c:v>
                </c:pt>
                <c:pt idx="231">
                  <c:v>0.90592422227438563</c:v>
                </c:pt>
                <c:pt idx="232">
                  <c:v>0.60782756563302842</c:v>
                </c:pt>
                <c:pt idx="233">
                  <c:v>0.30510498201064162</c:v>
                </c:pt>
                <c:pt idx="234">
                  <c:v>6.0369167912426657E-5</c:v>
                </c:pt>
                <c:pt idx="235">
                  <c:v>-0.30498470311986081</c:v>
                </c:pt>
                <c:pt idx="236">
                  <c:v>-0.60770866158073145</c:v>
                </c:pt>
                <c:pt idx="237">
                  <c:v>-0.90580759799067923</c:v>
                </c:pt>
                <c:pt idx="238">
                  <c:v>-1.1970128032767304</c:v>
                </c:pt>
                <c:pt idx="239">
                  <c:v>-1.4791080337337388</c:v>
                </c:pt>
                <c:pt idx="240">
                  <c:v>-1.7499463779487081</c:v>
                </c:pt>
                <c:pt idx="241">
                  <c:v>-2.0074665960654032</c:v>
                </c:pt>
                <c:pt idx="242">
                  <c:v>-2.249708807037782</c:v>
                </c:pt>
                <c:pt idx="243">
                  <c:v>-2.4748294044829802</c:v>
                </c:pt>
                <c:pt idx="244">
                  <c:v>-2.6811150876154</c:v>
                </c:pt>
                <c:pt idx="245">
                  <c:v>-2.8669959004781922</c:v>
                </c:pt>
                <c:pt idx="246">
                  <c:v>-3.0310571802358841</c:v>
                </c:pt>
                <c:pt idx="247">
                  <c:v>-3.1720503235945738</c:v>
                </c:pt>
                <c:pt idx="248">
                  <c:v>-3.2889022894108835</c:v>
                </c:pt>
                <c:pt idx="249">
                  <c:v>-3.3807237651691948</c:v>
                </c:pt>
                <c:pt idx="250">
                  <c:v>-3.4468159351754442</c:v>
                </c:pt>
                <c:pt idx="251">
                  <c:v>-3.4866757989575357</c:v>
                </c:pt>
                <c:pt idx="252">
                  <c:v>-3.4999999993961883</c:v>
                </c:pt>
                <c:pt idx="253">
                  <c:v>-3.4866871314518892</c:v>
                </c:pt>
                <c:pt idx="254">
                  <c:v>-3.4468385139171724</c:v>
                </c:pt>
                <c:pt idx="255">
                  <c:v>-3.3807574183207296</c:v>
                </c:pt>
                <c:pt idx="256">
                  <c:v>-3.2889467608518541</c:v>
                </c:pt>
                <c:pt idx="257">
                  <c:v>-3.1721052748710328</c:v>
                </c:pt>
                <c:pt idx="258">
                  <c:v>-3.0311221931361434</c:v>
                </c:pt>
                <c:pt idx="259">
                  <c:v>-2.8670704802156601</c:v>
                </c:pt>
                <c:pt idx="260">
                  <c:v>-2.6811986665942005</c:v>
                </c:pt>
                <c:pt idx="261">
                  <c:v>-2.474921346617692</c:v>
                </c:pt>
                <c:pt idx="262">
                  <c:v>-2.2498084125944251</c:v>
                </c:pt>
                <c:pt idx="263">
                  <c:v>-2.0075731069868281</c:v>
                </c:pt>
                <c:pt idx="264">
                  <c:v>-1.7500589836238576</c:v>
                </c:pt>
                <c:pt idx="265">
                  <c:v>-1.4792258771668789</c:v>
                </c:pt>
                <c:pt idx="266">
                  <c:v>-1.1971349876096935</c:v>
                </c:pt>
                <c:pt idx="267">
                  <c:v>-0.90593319332848421</c:v>
                </c:pt>
                <c:pt idx="268">
                  <c:v>-0.60783671206863499</c:v>
                </c:pt>
                <c:pt idx="269">
                  <c:v>-0.30511423421797618</c:v>
                </c:pt>
                <c:pt idx="270">
                  <c:v>-6.9656732209327673E-5</c:v>
                </c:pt>
                <c:pt idx="271">
                  <c:v>0.30497545088245454</c:v>
                </c:pt>
                <c:pt idx="272">
                  <c:v>0.60769951508521014</c:v>
                </c:pt>
                <c:pt idx="273">
                  <c:v>0.90579862684727896</c:v>
                </c:pt>
                <c:pt idx="274">
                  <c:v>1.1970040757611546</c:v>
                </c:pt>
                <c:pt idx="275">
                  <c:v>1.4790996162675381</c:v>
                </c:pt>
                <c:pt idx="276">
                  <c:v>1.7499383345937751</c:v>
                </c:pt>
                <c:pt idx="277">
                  <c:v>2.0074589880364226</c:v>
                </c:pt>
                <c:pt idx="278">
                  <c:v>2.2497016922363495</c:v>
                </c:pt>
                <c:pt idx="279">
                  <c:v>2.4748228370569398</c:v>
                </c:pt>
                <c:pt idx="280">
                  <c:v>2.681109117546745</c:v>
                </c:pt>
                <c:pt idx="281">
                  <c:v>2.8669905732026741</c:v>
                </c:pt>
                <c:pt idx="282">
                  <c:v>3.0310525362972167</c:v>
                </c:pt>
                <c:pt idx="283">
                  <c:v>3.1720463983358749</c:v>
                </c:pt>
                <c:pt idx="284">
                  <c:v>3.2888991127056917</c:v>
                </c:pt>
                <c:pt idx="285">
                  <c:v>3.380721361194114</c:v>
                </c:pt>
                <c:pt idx="286">
                  <c:v>3.4468143222261451</c:v>
                </c:pt>
                <c:pt idx="287">
                  <c:v>3.4866749893095159</c:v>
                </c:pt>
                <c:pt idx="288">
                  <c:v>3.4999999992113477</c:v>
                </c:pt>
                <c:pt idx="289">
                  <c:v>3.4866879407316351</c:v>
                </c:pt>
                <c:pt idx="290">
                  <c:v>3.4468401265024067</c:v>
                </c:pt>
                <c:pt idx="291">
                  <c:v>3.3807598219387263</c:v>
                </c:pt>
                <c:pt idx="292">
                  <c:v>3.2889499372096598</c:v>
                </c:pt>
                <c:pt idx="293">
                  <c:v>3.1721091997946869</c:v>
                </c:pt>
                <c:pt idx="294">
                  <c:v>3.031126836754658</c:v>
                </c:pt>
                <c:pt idx="295">
                  <c:v>2.8670758071883542</c:v>
                </c:pt>
                <c:pt idx="296">
                  <c:v>2.6812046363796629</c:v>
                </c:pt>
                <c:pt idx="297">
                  <c:v>2.4749279137823281</c:v>
                </c:pt>
                <c:pt idx="298">
                  <c:v>2.2498155271582307</c:v>
                </c:pt>
                <c:pt idx="299">
                  <c:v>2.0075807148037685</c:v>
                </c:pt>
                <c:pt idx="300">
                  <c:v>1.7500670267939498</c:v>
                </c:pt>
                <c:pt idx="301">
                  <c:v>1.4792342944768453</c:v>
                </c:pt>
                <c:pt idx="302">
                  <c:v>1.1971437149988309</c:v>
                </c:pt>
                <c:pt idx="303">
                  <c:v>0.90594216437620345</c:v>
                </c:pt>
                <c:pt idx="304">
                  <c:v>0.60784585849996142</c:v>
                </c:pt>
                <c:pt idx="305">
                  <c:v>0.30512348642316223</c:v>
                </c:pt>
                <c:pt idx="306">
                  <c:v>7.8944296505738197E-5</c:v>
                </c:pt>
                <c:pt idx="307">
                  <c:v>-0.30496619864290075</c:v>
                </c:pt>
                <c:pt idx="308">
                  <c:v>-0.6076903685854097</c:v>
                </c:pt>
                <c:pt idx="309">
                  <c:v>-0.9057896556975007</c:v>
                </c:pt>
                <c:pt idx="310">
                  <c:v>-1.1969953482371498</c:v>
                </c:pt>
                <c:pt idx="311">
                  <c:v>-1.4790911987909223</c:v>
                </c:pt>
                <c:pt idx="312">
                  <c:v>-1.74993029122652</c:v>
                </c:pt>
                <c:pt idx="313">
                  <c:v>-2.0074513799933063</c:v>
                </c:pt>
                <c:pt idx="314">
                  <c:v>-2.249694577419076</c:v>
                </c:pt>
                <c:pt idx="315">
                  <c:v>-2.4748162696134735</c:v>
                </c:pt>
                <c:pt idx="316">
                  <c:v>-2.6811031474592113</c:v>
                </c:pt>
                <c:pt idx="317">
                  <c:v>-2.8669852459069674</c:v>
                </c:pt>
                <c:pt idx="318">
                  <c:v>-3.031047892337206</c:v>
                </c:pt>
                <c:pt idx="319">
                  <c:v>-3.17204247305484</c:v>
                </c:pt>
                <c:pt idx="320">
                  <c:v>-3.2888959359773411</c:v>
                </c:pt>
                <c:pt idx="321">
                  <c:v>-3.3807189571952274</c:v>
                </c:pt>
                <c:pt idx="322">
                  <c:v>-3.4468127092525753</c:v>
                </c:pt>
                <c:pt idx="323">
                  <c:v>-3.4866741796369447</c:v>
                </c:pt>
                <c:pt idx="324">
                  <c:v>-3.499999999001862</c:v>
                </c:pt>
                <c:pt idx="325">
                  <c:v>-3.4866887499868287</c:v>
                </c:pt>
                <c:pt idx="326">
                  <c:v>-3.4468417390633705</c:v>
                </c:pt>
                <c:pt idx="327">
                  <c:v>-3.3807622255329175</c:v>
                </c:pt>
                <c:pt idx="328">
                  <c:v>-3.2889531135443058</c:v>
                </c:pt>
                <c:pt idx="329">
                  <c:v>-3.172113124696005</c:v>
                </c:pt>
                <c:pt idx="330">
                  <c:v>-3.0311314803518288</c:v>
                </c:pt>
                <c:pt idx="331">
                  <c:v>-2.8670811341408591</c:v>
                </c:pt>
                <c:pt idx="332">
                  <c:v>-2.6812106061462457</c:v>
                </c:pt>
                <c:pt idx="333">
                  <c:v>-2.4749344809295373</c:v>
                </c:pt>
                <c:pt idx="334">
                  <c:v>-2.2498226417061948</c:v>
                </c:pt>
                <c:pt idx="335">
                  <c:v>-2.0075883226065727</c:v>
                </c:pt>
                <c:pt idx="336">
                  <c:v>-1.7500750699517189</c:v>
                </c:pt>
                <c:pt idx="337">
                  <c:v>-1.4792427117763955</c:v>
                </c:pt>
                <c:pt idx="338">
                  <c:v>-1.1971524423795386</c:v>
                </c:pt>
                <c:pt idx="339">
                  <c:v>-0.90595113541754346</c:v>
                </c:pt>
                <c:pt idx="340">
                  <c:v>-0.60785500492700784</c:v>
                </c:pt>
                <c:pt idx="341">
                  <c:v>-0.30513273862619977</c:v>
                </c:pt>
                <c:pt idx="342">
                  <c:v>-8.8231860801592823E-5</c:v>
                </c:pt>
                <c:pt idx="343">
                  <c:v>0.30495694640119947</c:v>
                </c:pt>
                <c:pt idx="344">
                  <c:v>0.60768122208133013</c:v>
                </c:pt>
                <c:pt idx="345">
                  <c:v>0.90578068454134419</c:v>
                </c:pt>
                <c:pt idx="346">
                  <c:v>1.1969866207047164</c:v>
                </c:pt>
                <c:pt idx="347">
                  <c:v>1.4790827813038916</c:v>
                </c:pt>
                <c:pt idx="348">
                  <c:v>1.7499222478469425</c:v>
                </c:pt>
                <c:pt idx="349">
                  <c:v>2.0074437719360541</c:v>
                </c:pt>
                <c:pt idx="350">
                  <c:v>2.2496874625859613</c:v>
                </c:pt>
                <c:pt idx="351">
                  <c:v>2.4748097021525801</c:v>
                </c:pt>
                <c:pt idx="352">
                  <c:v>2.6810971773527985</c:v>
                </c:pt>
                <c:pt idx="353">
                  <c:v>2.8669799185910723</c:v>
                </c:pt>
                <c:pt idx="354">
                  <c:v>3.0310432483558514</c:v>
                </c:pt>
                <c:pt idx="355">
                  <c:v>3.1720385477514688</c:v>
                </c:pt>
                <c:pt idx="356">
                  <c:v>3.2888927592258312</c:v>
                </c:pt>
                <c:pt idx="357">
                  <c:v>3.3807165531725358</c:v>
                </c:pt>
                <c:pt idx="358">
                  <c:v>3.4468110962547347</c:v>
                </c:pt>
                <c:pt idx="359">
                  <c:v>3.486673369939822</c:v>
                </c:pt>
                <c:pt idx="360">
                  <c:v>3.4999999987677306</c:v>
                </c:pt>
                <c:pt idx="361">
                  <c:v>3.4866895592174711</c:v>
                </c:pt>
                <c:pt idx="362">
                  <c:v>3.4468433516000627</c:v>
                </c:pt>
                <c:pt idx="363">
                  <c:v>3.3807646291033029</c:v>
                </c:pt>
              </c:numCache>
            </c:numRef>
          </c:xVal>
          <c:yVal>
            <c:numRef>
              <c:f>temp!$D$1:$D$365</c:f>
              <c:numCache>
                <c:formatCode>General</c:formatCode>
                <c:ptCount val="365"/>
                <c:pt idx="0">
                  <c:v>0</c:v>
                </c:pt>
                <c:pt idx="1">
                  <c:v>0.65366751987991711</c:v>
                </c:pt>
                <c:pt idx="2">
                  <c:v>1.3023602436370458</c:v>
                </c:pt>
                <c:pt idx="3">
                  <c:v>1.9411412362870371</c:v>
                </c:pt>
                <c:pt idx="4">
                  <c:v>2.5651489969767809</c:v>
                </c:pt>
                <c:pt idx="5">
                  <c:v>3.1696344578788915</c:v>
                </c:pt>
                <c:pt idx="6">
                  <c:v>3.7499971274044177</c:v>
                </c:pt>
                <c:pt idx="7">
                  <c:v>4.3018201026625791</c:v>
                </c:pt>
                <c:pt idx="8">
                  <c:v>4.8209036847020137</c:v>
                </c:pt>
                <c:pt idx="9">
                  <c:v>5.3032973407016817</c:v>
                </c:pt>
                <c:pt idx="10">
                  <c:v>5.7453297698602741</c:v>
                </c:pt>
                <c:pt idx="11">
                  <c:v>6.1436368441649298</c:v>
                </c:pt>
                <c:pt idx="12">
                  <c:v>6.4951872113935076</c:v>
                </c:pt>
                <c:pt idx="13">
                  <c:v>6.7973053654964266</c:v>
                </c:pt>
                <c:pt idx="14">
                  <c:v>7.0476920087788395</c:v>
                </c:pt>
                <c:pt idx="15">
                  <c:v>7.2444415509149076</c:v>
                </c:pt>
                <c:pt idx="16">
                  <c:v>7.3860566116163184</c:v>
                </c:pt>
                <c:pt idx="17">
                  <c:v>7.4714594165811805</c:v>
                </c:pt>
                <c:pt idx="18">
                  <c:v>7.4999999999933991</c:v>
                </c:pt>
                <c:pt idx="19">
                  <c:v>7.4714611511466389</c:v>
                </c:pt>
                <c:pt idx="20">
                  <c:v>7.3860600675461665</c:v>
                </c:pt>
                <c:pt idx="21">
                  <c:v>7.2444467019074787</c:v>
                </c:pt>
                <c:pt idx="22">
                  <c:v>7.0476988156320344</c:v>
                </c:pt>
                <c:pt idx="23">
                  <c:v>6.79731377640607</c:v>
                </c:pt>
                <c:pt idx="24">
                  <c:v>6.4951971623476084</c:v>
                </c:pt>
                <c:pt idx="25">
                  <c:v>6.1436482594308455</c:v>
                </c:pt>
                <c:pt idx="26">
                  <c:v>5.7453425625610866</c:v>
                </c:pt>
                <c:pt idx="27">
                  <c:v>5.3033114134773776</c:v>
                </c:pt>
                <c:pt idx="28">
                  <c:v>4.8209189304504534</c:v>
                </c:pt>
                <c:pt idx="29">
                  <c:v>4.3018364053546074</c:v>
                </c:pt>
                <c:pt idx="30">
                  <c:v>3.7500143629669127</c:v>
                </c:pt>
                <c:pt idx="31">
                  <c:v>3.1696524951390379</c:v>
                </c:pt>
                <c:pt idx="32">
                  <c:v>2.5651676986603702</c:v>
                </c:pt>
                <c:pt idx="33">
                  <c:v>1.9411604600632044</c:v>
                </c:pt>
                <c:pt idx="34">
                  <c:v>1.3023798432014944</c:v>
                </c:pt>
                <c:pt idx="35">
                  <c:v>0.65368734606837853</c:v>
                </c:pt>
                <c:pt idx="36">
                  <c:v>1.990192346346853E-5</c:v>
                </c:pt>
                <c:pt idx="37">
                  <c:v>-0.65364769368685061</c:v>
                </c:pt>
                <c:pt idx="38">
                  <c:v>-1.302340644063422</c:v>
                </c:pt>
                <c:pt idx="39">
                  <c:v>-1.9411220124971937</c:v>
                </c:pt>
                <c:pt idx="40">
                  <c:v>-2.5651302952751198</c:v>
                </c:pt>
                <c:pt idx="41">
                  <c:v>-3.1696164205964141</c:v>
                </c:pt>
                <c:pt idx="42">
                  <c:v>-3.7499798918155038</c:v>
                </c:pt>
                <c:pt idx="43">
                  <c:v>-4.3018037999402461</c:v>
                </c:pt>
                <c:pt idx="44">
                  <c:v>-4.8208884389196127</c:v>
                </c:pt>
                <c:pt idx="45">
                  <c:v>-5.3032832678886264</c:v>
                </c:pt>
                <c:pt idx="46">
                  <c:v>-5.7453169771189883</c:v>
                </c:pt>
                <c:pt idx="47">
                  <c:v>-6.143625428855735</c:v>
                </c:pt>
                <c:pt idx="48">
                  <c:v>-6.4951772603936542</c:v>
                </c:pt>
                <c:pt idx="49">
                  <c:v>-6.7972969545389033</c:v>
                </c:pt>
                <c:pt idx="50">
                  <c:v>-7.0476852018760052</c:v>
                </c:pt>
                <c:pt idx="51">
                  <c:v>-7.244436399871315</c:v>
                </c:pt>
                <c:pt idx="52">
                  <c:v>-7.3860531556344524</c:v>
                </c:pt>
                <c:pt idx="53">
                  <c:v>-7.4714576819631064</c:v>
                </c:pt>
                <c:pt idx="54">
                  <c:v>-7.4999999999405871</c:v>
                </c:pt>
                <c:pt idx="55">
                  <c:v>-7.4714628856594905</c:v>
                </c:pt>
                <c:pt idx="56">
                  <c:v>-7.3860635234240144</c:v>
                </c:pt>
                <c:pt idx="57">
                  <c:v>-7.2444518528490507</c:v>
                </c:pt>
                <c:pt idx="58">
                  <c:v>-7.0477056224356209</c:v>
                </c:pt>
                <c:pt idx="59">
                  <c:v>-6.7973221872678726</c:v>
                </c:pt>
                <c:pt idx="60">
                  <c:v>-6.4952071132559981</c:v>
                </c:pt>
                <c:pt idx="61">
                  <c:v>-6.1436596746535299</c:v>
                </c:pt>
                <c:pt idx="62">
                  <c:v>-5.7453553552214727</c:v>
                </c:pt>
                <c:pt idx="63">
                  <c:v>-5.3033254862157611</c:v>
                </c:pt>
                <c:pt idx="64">
                  <c:v>-4.8209341761649789</c:v>
                </c:pt>
                <c:pt idx="65">
                  <c:v>-4.3018527080163773</c:v>
                </c:pt>
                <c:pt idx="66">
                  <c:v>-3.7500315985030372</c:v>
                </c:pt>
                <c:pt idx="67">
                  <c:v>-3.1696705323769012</c:v>
                </c:pt>
                <c:pt idx="68">
                  <c:v>-2.5651864003259321</c:v>
                </c:pt>
                <c:pt idx="69">
                  <c:v>-1.9411796838257387</c:v>
                </c:pt>
                <c:pt idx="70">
                  <c:v>-1.3023994427568073</c:v>
                </c:pt>
                <c:pt idx="71">
                  <c:v>-0.65370717225227126</c:v>
                </c:pt>
                <c:pt idx="72">
                  <c:v>-3.9803846960103605E-5</c:v>
                </c:pt>
                <c:pt idx="73">
                  <c:v>0.65362786748914925</c:v>
                </c:pt>
                <c:pt idx="74">
                  <c:v>1.3023210444805973</c:v>
                </c:pt>
                <c:pt idx="75">
                  <c:v>1.9411027886936536</c:v>
                </c:pt>
                <c:pt idx="76">
                  <c:v>2.5651115935553701</c:v>
                </c:pt>
                <c:pt idx="77">
                  <c:v>3.1695983832915937</c:v>
                </c:pt>
                <c:pt idx="78">
                  <c:v>3.7499626562001622</c:v>
                </c:pt>
                <c:pt idx="79">
                  <c:v>4.3017874971876013</c:v>
                </c:pt>
                <c:pt idx="80">
                  <c:v>4.8208731931032469</c:v>
                </c:pt>
                <c:pt idx="81">
                  <c:v>5.3032691950382125</c:v>
                </c:pt>
                <c:pt idx="82">
                  <c:v>5.7453041843372334</c:v>
                </c:pt>
                <c:pt idx="83">
                  <c:v>6.1436140135032709</c:v>
                </c:pt>
                <c:pt idx="84">
                  <c:v>6.4951673093480569</c:v>
                </c:pt>
                <c:pt idx="85">
                  <c:v>6.7972885435335106</c:v>
                </c:pt>
                <c:pt idx="86">
                  <c:v>7.0476783949235395</c:v>
                </c:pt>
                <c:pt idx="87">
                  <c:v>7.2444312487767073</c:v>
                </c:pt>
                <c:pt idx="88">
                  <c:v>7.3860496996005756</c:v>
                </c:pt>
                <c:pt idx="89">
                  <c:v>7.4714559472924229</c:v>
                </c:pt>
                <c:pt idx="90">
                  <c:v>7.499999999834964</c:v>
                </c:pt>
                <c:pt idx="91">
                  <c:v>7.4714646201197326</c:v>
                </c:pt>
                <c:pt idx="92">
                  <c:v>7.3860669792498532</c:v>
                </c:pt>
                <c:pt idx="93">
                  <c:v>7.2444570037396083</c:v>
                </c:pt>
                <c:pt idx="94">
                  <c:v>7.0477124291895779</c:v>
                </c:pt>
                <c:pt idx="95">
                  <c:v>6.7973305980818086</c:v>
                </c:pt>
                <c:pt idx="96">
                  <c:v>6.4952170641186475</c:v>
                </c:pt>
                <c:pt idx="97">
                  <c:v>6.1436710898329476</c:v>
                </c:pt>
                <c:pt idx="98">
                  <c:v>5.7453681478413987</c:v>
                </c:pt>
                <c:pt idx="99">
                  <c:v>5.3033395589167975</c:v>
                </c:pt>
                <c:pt idx="100">
                  <c:v>4.8209494218455529</c:v>
                </c:pt>
                <c:pt idx="101">
                  <c:v>4.3018690106478505</c:v>
                </c:pt>
                <c:pt idx="102">
                  <c:v>3.75004883401275</c:v>
                </c:pt>
                <c:pt idx="103">
                  <c:v>3.1696885695924388</c:v>
                </c:pt>
                <c:pt idx="104">
                  <c:v>2.5652051019734259</c:v>
                </c:pt>
                <c:pt idx="105">
                  <c:v>1.9411989075745977</c:v>
                </c:pt>
                <c:pt idx="106">
                  <c:v>1.3024190423029427</c:v>
                </c:pt>
                <c:pt idx="107">
                  <c:v>0.65372699843155435</c:v>
                </c:pt>
                <c:pt idx="108">
                  <c:v>5.9705770449797072E-5</c:v>
                </c:pt>
                <c:pt idx="109">
                  <c:v>-0.65360804128685213</c:v>
                </c:pt>
                <c:pt idx="110">
                  <c:v>-1.3023014448886088</c:v>
                </c:pt>
                <c:pt idx="111">
                  <c:v>-1.9410835648764517</c:v>
                </c:pt>
                <c:pt idx="112">
                  <c:v>-2.5650928918175637</c:v>
                </c:pt>
                <c:pt idx="113">
                  <c:v>-3.1695803459644605</c:v>
                </c:pt>
                <c:pt idx="114">
                  <c:v>-3.7499454205584204</c:v>
                </c:pt>
                <c:pt idx="115">
                  <c:v>-4.3017711944046715</c:v>
                </c:pt>
                <c:pt idx="116">
                  <c:v>-4.8208579472529403</c:v>
                </c:pt>
                <c:pt idx="117">
                  <c:v>-5.3032551221504605</c:v>
                </c:pt>
                <c:pt idx="118">
                  <c:v>-5.7452913915150283</c:v>
                </c:pt>
                <c:pt idx="119">
                  <c:v>-6.1436025981075488</c:v>
                </c:pt>
                <c:pt idx="120">
                  <c:v>-6.4951573582567255</c:v>
                </c:pt>
                <c:pt idx="121">
                  <c:v>-6.7972801324802576</c:v>
                </c:pt>
                <c:pt idx="122">
                  <c:v>-7.0476715879214487</c:v>
                </c:pt>
                <c:pt idx="123">
                  <c:v>-7.2444260976310888</c:v>
                </c:pt>
                <c:pt idx="124">
                  <c:v>-7.3860462435146914</c:v>
                </c:pt>
                <c:pt idx="125">
                  <c:v>-7.471454212569129</c:v>
                </c:pt>
                <c:pt idx="126">
                  <c:v>-7.4999999996765299</c:v>
                </c:pt>
                <c:pt idx="127">
                  <c:v>-7.4714663545273634</c:v>
                </c:pt>
                <c:pt idx="128">
                  <c:v>-7.386070435023683</c:v>
                </c:pt>
                <c:pt idx="129">
                  <c:v>-7.244462154579157</c:v>
                </c:pt>
                <c:pt idx="130">
                  <c:v>-7.0477192358939105</c:v>
                </c:pt>
                <c:pt idx="131">
                  <c:v>-6.7973390088478833</c:v>
                </c:pt>
                <c:pt idx="132">
                  <c:v>-6.4952270149355646</c:v>
                </c:pt>
                <c:pt idx="133">
                  <c:v>-6.1436825049691093</c:v>
                </c:pt>
                <c:pt idx="134">
                  <c:v>-5.7453809404208727</c:v>
                </c:pt>
                <c:pt idx="135">
                  <c:v>-5.3033536315804932</c:v>
                </c:pt>
                <c:pt idx="136">
                  <c:v>-4.8209646674921851</c:v>
                </c:pt>
                <c:pt idx="137">
                  <c:v>-4.3018853132490378</c:v>
                </c:pt>
                <c:pt idx="138">
                  <c:v>-3.7500660694960626</c:v>
                </c:pt>
                <c:pt idx="139">
                  <c:v>-3.1697066067856636</c:v>
                </c:pt>
                <c:pt idx="140">
                  <c:v>-2.5652238036028621</c:v>
                </c:pt>
                <c:pt idx="141">
                  <c:v>-1.9412181313097943</c:v>
                </c:pt>
                <c:pt idx="142">
                  <c:v>-1.3024386418399136</c:v>
                </c:pt>
                <c:pt idx="143">
                  <c:v>-0.65374682460624078</c:v>
                </c:pt>
                <c:pt idx="144">
                  <c:v>-7.9607693945731443E-5</c:v>
                </c:pt>
                <c:pt idx="145">
                  <c:v>0.65358821507994591</c:v>
                </c:pt>
                <c:pt idx="146">
                  <c:v>1.3022818452874434</c:v>
                </c:pt>
                <c:pt idx="147">
                  <c:v>1.9410643410455746</c:v>
                </c:pt>
                <c:pt idx="148">
                  <c:v>2.5650741900616891</c:v>
                </c:pt>
                <c:pt idx="149">
                  <c:v>3.1695623086150024</c:v>
                </c:pt>
                <c:pt idx="150">
                  <c:v>3.7499281848902677</c:v>
                </c:pt>
                <c:pt idx="151">
                  <c:v>4.3017548915914441</c:v>
                </c:pt>
                <c:pt idx="152">
                  <c:v>4.8208427013686821</c:v>
                </c:pt>
                <c:pt idx="153">
                  <c:v>5.3032410492253597</c:v>
                </c:pt>
                <c:pt idx="154">
                  <c:v>5.7452785986523622</c:v>
                </c:pt>
                <c:pt idx="155">
                  <c:v>6.1435911826685627</c:v>
                </c:pt>
                <c:pt idx="156">
                  <c:v>6.4951474071196564</c:v>
                </c:pt>
                <c:pt idx="157">
                  <c:v>6.797271721379138</c:v>
                </c:pt>
                <c:pt idx="158">
                  <c:v>7.0476647808697308</c:v>
                </c:pt>
                <c:pt idx="159">
                  <c:v>7.2444209464344569</c:v>
                </c:pt>
                <c:pt idx="160">
                  <c:v>7.3860427873767973</c:v>
                </c:pt>
                <c:pt idx="161">
                  <c:v>7.471452477793223</c:v>
                </c:pt>
                <c:pt idx="162">
                  <c:v>7.4999999994652828</c:v>
                </c:pt>
                <c:pt idx="163">
                  <c:v>7.4714680888823839</c:v>
                </c:pt>
                <c:pt idx="164">
                  <c:v>7.3860738907455037</c:v>
                </c:pt>
                <c:pt idx="165">
                  <c:v>7.2444673053676922</c:v>
                </c:pt>
                <c:pt idx="166">
                  <c:v>7.0477260425486161</c:v>
                </c:pt>
                <c:pt idx="167">
                  <c:v>6.797347419566095</c:v>
                </c:pt>
                <c:pt idx="168">
                  <c:v>6.495236965706745</c:v>
                </c:pt>
                <c:pt idx="169">
                  <c:v>6.1436939200620104</c:v>
                </c:pt>
                <c:pt idx="170">
                  <c:v>5.745393732959891</c:v>
                </c:pt>
                <c:pt idx="171">
                  <c:v>5.3033677042068463</c:v>
                </c:pt>
                <c:pt idx="172">
                  <c:v>4.8209799131048694</c:v>
                </c:pt>
                <c:pt idx="173">
                  <c:v>4.3019016158199328</c:v>
                </c:pt>
                <c:pt idx="174">
                  <c:v>3.7500833049529692</c:v>
                </c:pt>
                <c:pt idx="175">
                  <c:v>3.1697246439565681</c:v>
                </c:pt>
                <c:pt idx="176">
                  <c:v>2.5652425052142354</c:v>
                </c:pt>
                <c:pt idx="177">
                  <c:v>1.9412373550313213</c:v>
                </c:pt>
                <c:pt idx="178">
                  <c:v>1.3024582413677133</c:v>
                </c:pt>
                <c:pt idx="179">
                  <c:v>0.6537666507763239</c:v>
                </c:pt>
                <c:pt idx="180">
                  <c:v>9.9509617441105269E-5</c:v>
                </c:pt>
                <c:pt idx="181">
                  <c:v>-0.65356838886843738</c:v>
                </c:pt>
                <c:pt idx="182">
                  <c:v>-1.302262245677108</c:v>
                </c:pt>
                <c:pt idx="183">
                  <c:v>-1.9410451172010299</c:v>
                </c:pt>
                <c:pt idx="184">
                  <c:v>-2.565055488287765</c:v>
                </c:pt>
                <c:pt idx="185">
                  <c:v>-3.1695442712432378</c:v>
                </c:pt>
                <c:pt idx="186">
                  <c:v>-3.749910949195721</c:v>
                </c:pt>
                <c:pt idx="187">
                  <c:v>-4.3017385887479369</c:v>
                </c:pt>
                <c:pt idx="188">
                  <c:v>-4.8208274554504875</c:v>
                </c:pt>
                <c:pt idx="189">
                  <c:v>-5.3032269762629261</c:v>
                </c:pt>
                <c:pt idx="190">
                  <c:v>-5.7452658057492494</c:v>
                </c:pt>
                <c:pt idx="191">
                  <c:v>-6.1435797671863233</c:v>
                </c:pt>
                <c:pt idx="192">
                  <c:v>-6.4951374559368578</c:v>
                </c:pt>
                <c:pt idx="193">
                  <c:v>-6.7972633102301607</c:v>
                </c:pt>
                <c:pt idx="194">
                  <c:v>-7.0476579737683895</c:v>
                </c:pt>
                <c:pt idx="195">
                  <c:v>-7.244415795186816</c:v>
                </c:pt>
                <c:pt idx="196">
                  <c:v>-7.3860393311868959</c:v>
                </c:pt>
                <c:pt idx="197">
                  <c:v>-7.4714507429647092</c:v>
                </c:pt>
                <c:pt idx="198">
                  <c:v>-7.4999999992012256</c:v>
                </c:pt>
                <c:pt idx="199">
                  <c:v>-7.4714698231847922</c:v>
                </c:pt>
                <c:pt idx="200">
                  <c:v>-7.3860773464153127</c:v>
                </c:pt>
                <c:pt idx="201">
                  <c:v>-7.2444724561052123</c:v>
                </c:pt>
                <c:pt idx="202">
                  <c:v>-7.0477328491536912</c:v>
                </c:pt>
                <c:pt idx="203">
                  <c:v>-6.7973558302364365</c:v>
                </c:pt>
                <c:pt idx="204">
                  <c:v>-6.4952469164321833</c:v>
                </c:pt>
                <c:pt idx="205">
                  <c:v>-6.1437053351116422</c:v>
                </c:pt>
                <c:pt idx="206">
                  <c:v>-5.745406525458443</c:v>
                </c:pt>
                <c:pt idx="207">
                  <c:v>-5.3033817767958462</c:v>
                </c:pt>
                <c:pt idx="208">
                  <c:v>-4.8209951586835977</c:v>
                </c:pt>
                <c:pt idx="209">
                  <c:v>-4.301917918360525</c:v>
                </c:pt>
                <c:pt idx="210">
                  <c:v>-3.7501005403834569</c:v>
                </c:pt>
                <c:pt idx="211">
                  <c:v>-3.1697426811051415</c:v>
                </c:pt>
                <c:pt idx="212">
                  <c:v>-2.5652612068075329</c:v>
                </c:pt>
                <c:pt idx="213">
                  <c:v>-1.9412565787391665</c:v>
                </c:pt>
                <c:pt idx="214">
                  <c:v>-1.3024778408863287</c:v>
                </c:pt>
                <c:pt idx="215">
                  <c:v>-0.65378647694179015</c:v>
                </c:pt>
                <c:pt idx="216">
                  <c:v>-1.194115409224557E-4</c:v>
                </c:pt>
                <c:pt idx="217">
                  <c:v>0.65354856265233996</c:v>
                </c:pt>
                <c:pt idx="218">
                  <c:v>1.3022426460576157</c:v>
                </c:pt>
                <c:pt idx="219">
                  <c:v>1.9410258933428302</c:v>
                </c:pt>
                <c:pt idx="220">
                  <c:v>2.5650367864957664</c:v>
                </c:pt>
                <c:pt idx="221">
                  <c:v>3.1695262338491426</c:v>
                </c:pt>
                <c:pt idx="222">
                  <c:v>3.7498937134747581</c:v>
                </c:pt>
                <c:pt idx="223">
                  <c:v>4.3017222858741286</c:v>
                </c:pt>
                <c:pt idx="224">
                  <c:v>4.8208122094983379</c:v>
                </c:pt>
                <c:pt idx="225">
                  <c:v>5.3032129032631401</c:v>
                </c:pt>
                <c:pt idx="226">
                  <c:v>5.7452530128056729</c:v>
                </c:pt>
                <c:pt idx="227">
                  <c:v>6.1435683516608171</c:v>
                </c:pt>
                <c:pt idx="228">
                  <c:v>6.4951275047083161</c:v>
                </c:pt>
                <c:pt idx="229">
                  <c:v>6.797254899033315</c:v>
                </c:pt>
                <c:pt idx="230">
                  <c:v>7.0476511666174178</c:v>
                </c:pt>
                <c:pt idx="231">
                  <c:v>7.2444106438881608</c:v>
                </c:pt>
                <c:pt idx="232">
                  <c:v>7.3860358749449828</c:v>
                </c:pt>
                <c:pt idx="233">
                  <c:v>7.4714490080835834</c:v>
                </c:pt>
                <c:pt idx="234">
                  <c:v>7.4999999988843564</c:v>
                </c:pt>
                <c:pt idx="235">
                  <c:v>7.471471557434592</c:v>
                </c:pt>
                <c:pt idx="236">
                  <c:v>7.3860808020331152</c:v>
                </c:pt>
                <c:pt idx="237">
                  <c:v>7.2444776067917243</c:v>
                </c:pt>
                <c:pt idx="238">
                  <c:v>7.047739655709143</c:v>
                </c:pt>
                <c:pt idx="239">
                  <c:v>6.7973642408589203</c:v>
                </c:pt>
                <c:pt idx="240">
                  <c:v>6.4952568671118911</c:v>
                </c:pt>
                <c:pt idx="241">
                  <c:v>6.1437167501180205</c:v>
                </c:pt>
                <c:pt idx="242">
                  <c:v>5.7454193179165483</c:v>
                </c:pt>
                <c:pt idx="243">
                  <c:v>5.3033958493475115</c:v>
                </c:pt>
                <c:pt idx="244">
                  <c:v>4.8210104042283879</c:v>
                </c:pt>
                <c:pt idx="245">
                  <c:v>4.3019342208708355</c:v>
                </c:pt>
                <c:pt idx="246">
                  <c:v>3.750117775787551</c:v>
                </c:pt>
                <c:pt idx="247">
                  <c:v>3.1697607182314065</c:v>
                </c:pt>
                <c:pt idx="248">
                  <c:v>2.5652799083827791</c:v>
                </c:pt>
                <c:pt idx="249">
                  <c:v>1.9412758024333552</c:v>
                </c:pt>
                <c:pt idx="250">
                  <c:v>1.3024974403957859</c:v>
                </c:pt>
                <c:pt idx="251">
                  <c:v>0.65380630310266596</c:v>
                </c:pt>
                <c:pt idx="252">
                  <c:v>1.3931346441628796E-4</c:v>
                </c:pt>
                <c:pt idx="253">
                  <c:v>-0.65352873643162745</c:v>
                </c:pt>
                <c:pt idx="254">
                  <c:v>-1.3022230464289408</c:v>
                </c:pt>
                <c:pt idx="255">
                  <c:v>-1.9410066694709496</c:v>
                </c:pt>
                <c:pt idx="256">
                  <c:v>-2.5650180846857058</c:v>
                </c:pt>
                <c:pt idx="257">
                  <c:v>-3.1695081964327292</c:v>
                </c:pt>
                <c:pt idx="258">
                  <c:v>-3.7498764777273901</c:v>
                </c:pt>
                <c:pt idx="259">
                  <c:v>-4.301705982970029</c:v>
                </c:pt>
                <c:pt idx="260">
                  <c:v>-4.8207969635122421</c:v>
                </c:pt>
                <c:pt idx="261">
                  <c:v>-5.3031988302260107</c:v>
                </c:pt>
                <c:pt idx="262">
                  <c:v>-5.7452402198216408</c:v>
                </c:pt>
                <c:pt idx="263">
                  <c:v>-6.1435569360920494</c:v>
                </c:pt>
                <c:pt idx="264">
                  <c:v>-6.4951175534340386</c:v>
                </c:pt>
                <c:pt idx="265">
                  <c:v>-6.7972464877886054</c:v>
                </c:pt>
                <c:pt idx="266">
                  <c:v>-7.0476443594168199</c:v>
                </c:pt>
                <c:pt idx="267">
                  <c:v>-7.2444054925384931</c:v>
                </c:pt>
                <c:pt idx="268">
                  <c:v>-7.3860324186510615</c:v>
                </c:pt>
                <c:pt idx="269">
                  <c:v>-7.4714472731498454</c:v>
                </c:pt>
                <c:pt idx="270">
                  <c:v>-7.4999999985146752</c:v>
                </c:pt>
                <c:pt idx="271">
                  <c:v>-7.4714732916317814</c:v>
                </c:pt>
                <c:pt idx="272">
                  <c:v>-7.3860842575989079</c:v>
                </c:pt>
                <c:pt idx="273">
                  <c:v>-7.2444827574272228</c:v>
                </c:pt>
                <c:pt idx="274">
                  <c:v>-7.0477464622149686</c:v>
                </c:pt>
                <c:pt idx="275">
                  <c:v>-6.7973726514335393</c:v>
                </c:pt>
                <c:pt idx="276">
                  <c:v>-6.4952668177458612</c:v>
                </c:pt>
                <c:pt idx="277">
                  <c:v>-6.1437281650811375</c:v>
                </c:pt>
                <c:pt idx="278">
                  <c:v>-5.7454321103341961</c:v>
                </c:pt>
                <c:pt idx="279">
                  <c:v>-5.3034099218618316</c:v>
                </c:pt>
                <c:pt idx="280">
                  <c:v>-4.8210256497392319</c:v>
                </c:pt>
                <c:pt idx="281">
                  <c:v>-4.3019505233508548</c:v>
                </c:pt>
                <c:pt idx="282">
                  <c:v>-3.7501350111652378</c:v>
                </c:pt>
                <c:pt idx="283">
                  <c:v>-3.1697787553353516</c:v>
                </c:pt>
                <c:pt idx="284">
                  <c:v>-2.5652986099399624</c:v>
                </c:pt>
                <c:pt idx="285">
                  <c:v>-1.9412950261138737</c:v>
                </c:pt>
                <c:pt idx="286">
                  <c:v>-1.3025170398960713</c:v>
                </c:pt>
                <c:pt idx="287">
                  <c:v>-0.65382612925893813</c:v>
                </c:pt>
                <c:pt idx="288">
                  <c:v>-1.5921538790913926E-4</c:v>
                </c:pt>
                <c:pt idx="289">
                  <c:v>0.65350891020631297</c:v>
                </c:pt>
                <c:pt idx="290">
                  <c:v>1.3022034467910959</c:v>
                </c:pt>
                <c:pt idx="291">
                  <c:v>1.940987445585401</c:v>
                </c:pt>
                <c:pt idx="292">
                  <c:v>2.5649993828575837</c:v>
                </c:pt>
                <c:pt idx="293">
                  <c:v>3.1694901589939972</c:v>
                </c:pt>
                <c:pt idx="294">
                  <c:v>3.749859241953617</c:v>
                </c:pt>
                <c:pt idx="295">
                  <c:v>4.3016896800356381</c:v>
                </c:pt>
                <c:pt idx="296">
                  <c:v>4.8207817174921992</c:v>
                </c:pt>
                <c:pt idx="297">
                  <c:v>5.3031847571515396</c:v>
                </c:pt>
                <c:pt idx="298">
                  <c:v>5.745227426797153</c:v>
                </c:pt>
                <c:pt idx="299">
                  <c:v>6.1435455204800222</c:v>
                </c:pt>
                <c:pt idx="300">
                  <c:v>6.4951076021140262</c:v>
                </c:pt>
                <c:pt idx="301">
                  <c:v>6.7972380764960345</c:v>
                </c:pt>
                <c:pt idx="302">
                  <c:v>7.0476375521665959</c:v>
                </c:pt>
                <c:pt idx="303">
                  <c:v>7.2444003411378137</c:v>
                </c:pt>
                <c:pt idx="304">
                  <c:v>7.3860289623051312</c:v>
                </c:pt>
                <c:pt idx="305">
                  <c:v>7.4714455381634988</c:v>
                </c:pt>
                <c:pt idx="306">
                  <c:v>7.499999998092183</c:v>
                </c:pt>
                <c:pt idx="307">
                  <c:v>7.4714750257763587</c:v>
                </c:pt>
                <c:pt idx="308">
                  <c:v>7.3860877131126914</c:v>
                </c:pt>
                <c:pt idx="309">
                  <c:v>7.2444879080117088</c:v>
                </c:pt>
                <c:pt idx="310">
                  <c:v>7.0477532686711672</c:v>
                </c:pt>
                <c:pt idx="311">
                  <c:v>6.7973810619602952</c:v>
                </c:pt>
                <c:pt idx="312">
                  <c:v>6.4952767683340955</c:v>
                </c:pt>
                <c:pt idx="313">
                  <c:v>6.1437395800009931</c:v>
                </c:pt>
                <c:pt idx="314">
                  <c:v>5.7454449027113874</c:v>
                </c:pt>
                <c:pt idx="315">
                  <c:v>5.3034239943388091</c:v>
                </c:pt>
                <c:pt idx="316">
                  <c:v>4.8210408952161279</c:v>
                </c:pt>
                <c:pt idx="317">
                  <c:v>4.301966825800581</c:v>
                </c:pt>
                <c:pt idx="318">
                  <c:v>3.7501522465165178</c:v>
                </c:pt>
                <c:pt idx="319">
                  <c:v>3.1697967924169768</c:v>
                </c:pt>
                <c:pt idx="320">
                  <c:v>2.5653173114790819</c:v>
                </c:pt>
                <c:pt idx="321">
                  <c:v>1.9413142497807234</c:v>
                </c:pt>
                <c:pt idx="322">
                  <c:v>1.3025366393871851</c:v>
                </c:pt>
                <c:pt idx="323">
                  <c:v>0.65384595541060619</c:v>
                </c:pt>
                <c:pt idx="324">
                  <c:v>1.7911731140086943E-4</c:v>
                </c:pt>
                <c:pt idx="325">
                  <c:v>-0.65348908397639682</c:v>
                </c:pt>
                <c:pt idx="326">
                  <c:v>-1.3021838471440819</c:v>
                </c:pt>
                <c:pt idx="327">
                  <c:v>-1.9409682216861852</c:v>
                </c:pt>
                <c:pt idx="328">
                  <c:v>-2.5649806810114</c:v>
                </c:pt>
                <c:pt idx="329">
                  <c:v>-3.1694721215329476</c:v>
                </c:pt>
                <c:pt idx="330">
                  <c:v>-3.7498420061534388</c:v>
                </c:pt>
                <c:pt idx="331">
                  <c:v>-4.3016733770709576</c:v>
                </c:pt>
                <c:pt idx="332">
                  <c:v>-4.820766471438211</c:v>
                </c:pt>
                <c:pt idx="333">
                  <c:v>-5.303170684039725</c:v>
                </c:pt>
                <c:pt idx="334">
                  <c:v>-5.7452146337322096</c:v>
                </c:pt>
                <c:pt idx="335">
                  <c:v>-6.1435341048247354</c:v>
                </c:pt>
                <c:pt idx="336">
                  <c:v>-6.4950976507482778</c:v>
                </c:pt>
                <c:pt idx="337">
                  <c:v>-6.7972296651555988</c:v>
                </c:pt>
                <c:pt idx="338">
                  <c:v>-7.0476307448667459</c:v>
                </c:pt>
                <c:pt idx="339">
                  <c:v>-7.2443951896861227</c:v>
                </c:pt>
                <c:pt idx="340">
                  <c:v>-7.3860255059071909</c:v>
                </c:pt>
                <c:pt idx="341">
                  <c:v>-7.4714438031245409</c:v>
                </c:pt>
                <c:pt idx="342">
                  <c:v>-7.4999999976168787</c:v>
                </c:pt>
                <c:pt idx="343">
                  <c:v>-7.4714767598683265</c:v>
                </c:pt>
                <c:pt idx="344">
                  <c:v>-7.386091168574465</c:v>
                </c:pt>
                <c:pt idx="345">
                  <c:v>-7.2444930585451841</c:v>
                </c:pt>
                <c:pt idx="346">
                  <c:v>-7.0477600750777381</c:v>
                </c:pt>
                <c:pt idx="347">
                  <c:v>-6.7973894724391872</c:v>
                </c:pt>
                <c:pt idx="348">
                  <c:v>-6.495286718876593</c:v>
                </c:pt>
                <c:pt idx="349">
                  <c:v>-6.1437509948775881</c:v>
                </c:pt>
                <c:pt idx="350">
                  <c:v>-5.7454576950481222</c:v>
                </c:pt>
                <c:pt idx="351">
                  <c:v>-5.3034380667784413</c:v>
                </c:pt>
                <c:pt idx="352">
                  <c:v>-4.8210561406590768</c:v>
                </c:pt>
                <c:pt idx="353">
                  <c:v>-4.3019831282200149</c:v>
                </c:pt>
                <c:pt idx="354">
                  <c:v>-3.7501694818413913</c:v>
                </c:pt>
                <c:pt idx="355">
                  <c:v>-3.1698148294762811</c:v>
                </c:pt>
                <c:pt idx="356">
                  <c:v>-2.5653360130001381</c:v>
                </c:pt>
                <c:pt idx="357">
                  <c:v>-1.9413334734339027</c:v>
                </c:pt>
                <c:pt idx="358">
                  <c:v>-1.3025562388691267</c:v>
                </c:pt>
                <c:pt idx="359">
                  <c:v>-0.65386578155767017</c:v>
                </c:pt>
                <c:pt idx="360">
                  <c:v>-1.9901923489133835E-4</c:v>
                </c:pt>
                <c:pt idx="361">
                  <c:v>0.65346925774187914</c:v>
                </c:pt>
                <c:pt idx="362">
                  <c:v>1.3021642474878983</c:v>
                </c:pt>
                <c:pt idx="363">
                  <c:v>1.9409489977733021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4-4B71-A311-D7864D3B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51280"/>
        <c:axId val="808299920"/>
      </c:scatterChart>
      <c:valAx>
        <c:axId val="298751280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x/mm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299920"/>
        <c:crossesAt val="-8"/>
        <c:crossBetween val="midCat"/>
        <c:majorUnit val="2"/>
        <c:minorUnit val="2"/>
      </c:valAx>
      <c:valAx>
        <c:axId val="8082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x'/mr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751280"/>
        <c:crossesAt val="-8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日均时长/min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Sheet1!$B$2:$B$270</c:f>
              <c:numCache>
                <c:formatCode>m/d/yyyy</c:formatCode>
                <c:ptCount val="269"/>
                <c:pt idx="0">
                  <c:v>43626</c:v>
                </c:pt>
                <c:pt idx="1">
                  <c:v>43626</c:v>
                </c:pt>
                <c:pt idx="2">
                  <c:v>43626</c:v>
                </c:pt>
                <c:pt idx="3">
                  <c:v>43627</c:v>
                </c:pt>
                <c:pt idx="4">
                  <c:v>43627</c:v>
                </c:pt>
                <c:pt idx="5">
                  <c:v>43627</c:v>
                </c:pt>
                <c:pt idx="6">
                  <c:v>43627</c:v>
                </c:pt>
                <c:pt idx="7">
                  <c:v>43627</c:v>
                </c:pt>
                <c:pt idx="8">
                  <c:v>43628</c:v>
                </c:pt>
                <c:pt idx="9">
                  <c:v>43628</c:v>
                </c:pt>
                <c:pt idx="10">
                  <c:v>43630</c:v>
                </c:pt>
                <c:pt idx="11">
                  <c:v>43631</c:v>
                </c:pt>
                <c:pt idx="12">
                  <c:v>43633</c:v>
                </c:pt>
                <c:pt idx="13">
                  <c:v>43634</c:v>
                </c:pt>
                <c:pt idx="14">
                  <c:v>43634</c:v>
                </c:pt>
                <c:pt idx="15">
                  <c:v>43634</c:v>
                </c:pt>
                <c:pt idx="16">
                  <c:v>43634</c:v>
                </c:pt>
                <c:pt idx="17">
                  <c:v>43634</c:v>
                </c:pt>
                <c:pt idx="18">
                  <c:v>43635</c:v>
                </c:pt>
                <c:pt idx="19">
                  <c:v>43641</c:v>
                </c:pt>
                <c:pt idx="20">
                  <c:v>43643</c:v>
                </c:pt>
                <c:pt idx="21">
                  <c:v>43643</c:v>
                </c:pt>
                <c:pt idx="22">
                  <c:v>43644</c:v>
                </c:pt>
                <c:pt idx="23">
                  <c:v>43644</c:v>
                </c:pt>
                <c:pt idx="24">
                  <c:v>43644</c:v>
                </c:pt>
                <c:pt idx="25">
                  <c:v>43644</c:v>
                </c:pt>
                <c:pt idx="26">
                  <c:v>43644</c:v>
                </c:pt>
                <c:pt idx="27">
                  <c:v>43644</c:v>
                </c:pt>
                <c:pt idx="28">
                  <c:v>43645</c:v>
                </c:pt>
                <c:pt idx="29">
                  <c:v>43645</c:v>
                </c:pt>
                <c:pt idx="30">
                  <c:v>43645</c:v>
                </c:pt>
                <c:pt idx="31">
                  <c:v>43645</c:v>
                </c:pt>
                <c:pt idx="32">
                  <c:v>43646</c:v>
                </c:pt>
                <c:pt idx="33">
                  <c:v>43646</c:v>
                </c:pt>
                <c:pt idx="34">
                  <c:v>43646</c:v>
                </c:pt>
                <c:pt idx="35">
                  <c:v>43647</c:v>
                </c:pt>
                <c:pt idx="36">
                  <c:v>43647</c:v>
                </c:pt>
                <c:pt idx="37">
                  <c:v>43647</c:v>
                </c:pt>
                <c:pt idx="38">
                  <c:v>43648</c:v>
                </c:pt>
                <c:pt idx="39">
                  <c:v>43648</c:v>
                </c:pt>
                <c:pt idx="40">
                  <c:v>43648</c:v>
                </c:pt>
                <c:pt idx="41">
                  <c:v>43648</c:v>
                </c:pt>
                <c:pt idx="42">
                  <c:v>43648</c:v>
                </c:pt>
                <c:pt idx="43">
                  <c:v>43650</c:v>
                </c:pt>
                <c:pt idx="44">
                  <c:v>43650</c:v>
                </c:pt>
                <c:pt idx="45">
                  <c:v>43650</c:v>
                </c:pt>
                <c:pt idx="46">
                  <c:v>43650</c:v>
                </c:pt>
                <c:pt idx="47">
                  <c:v>43650</c:v>
                </c:pt>
                <c:pt idx="48">
                  <c:v>43650</c:v>
                </c:pt>
                <c:pt idx="49">
                  <c:v>43650</c:v>
                </c:pt>
                <c:pt idx="50">
                  <c:v>43651</c:v>
                </c:pt>
                <c:pt idx="51">
                  <c:v>43652</c:v>
                </c:pt>
                <c:pt idx="52">
                  <c:v>43652</c:v>
                </c:pt>
                <c:pt idx="53">
                  <c:v>43653</c:v>
                </c:pt>
                <c:pt idx="54">
                  <c:v>43655</c:v>
                </c:pt>
                <c:pt idx="55">
                  <c:v>43656</c:v>
                </c:pt>
                <c:pt idx="56">
                  <c:v>43656</c:v>
                </c:pt>
                <c:pt idx="57">
                  <c:v>43657</c:v>
                </c:pt>
                <c:pt idx="58">
                  <c:v>43657</c:v>
                </c:pt>
                <c:pt idx="59">
                  <c:v>43657</c:v>
                </c:pt>
                <c:pt idx="60">
                  <c:v>43657</c:v>
                </c:pt>
                <c:pt idx="61">
                  <c:v>43658</c:v>
                </c:pt>
                <c:pt idx="62">
                  <c:v>43658</c:v>
                </c:pt>
                <c:pt idx="63">
                  <c:v>43658</c:v>
                </c:pt>
                <c:pt idx="64">
                  <c:v>43659</c:v>
                </c:pt>
                <c:pt idx="65">
                  <c:v>43659</c:v>
                </c:pt>
                <c:pt idx="66">
                  <c:v>43659</c:v>
                </c:pt>
                <c:pt idx="67">
                  <c:v>43660</c:v>
                </c:pt>
                <c:pt idx="68">
                  <c:v>43660</c:v>
                </c:pt>
                <c:pt idx="69">
                  <c:v>43661</c:v>
                </c:pt>
                <c:pt idx="70">
                  <c:v>43661</c:v>
                </c:pt>
                <c:pt idx="71">
                  <c:v>43665</c:v>
                </c:pt>
                <c:pt idx="72">
                  <c:v>43666</c:v>
                </c:pt>
                <c:pt idx="73">
                  <c:v>43666</c:v>
                </c:pt>
                <c:pt idx="74">
                  <c:v>43666</c:v>
                </c:pt>
                <c:pt idx="75">
                  <c:v>43666</c:v>
                </c:pt>
                <c:pt idx="76">
                  <c:v>43667</c:v>
                </c:pt>
                <c:pt idx="77">
                  <c:v>43668</c:v>
                </c:pt>
                <c:pt idx="78">
                  <c:v>43672</c:v>
                </c:pt>
                <c:pt idx="79">
                  <c:v>43672</c:v>
                </c:pt>
                <c:pt idx="80">
                  <c:v>43672</c:v>
                </c:pt>
                <c:pt idx="81">
                  <c:v>43672</c:v>
                </c:pt>
                <c:pt idx="82">
                  <c:v>43672</c:v>
                </c:pt>
                <c:pt idx="83">
                  <c:v>43673</c:v>
                </c:pt>
                <c:pt idx="84">
                  <c:v>43673</c:v>
                </c:pt>
                <c:pt idx="85">
                  <c:v>43673</c:v>
                </c:pt>
                <c:pt idx="86">
                  <c:v>43673</c:v>
                </c:pt>
                <c:pt idx="87">
                  <c:v>43674</c:v>
                </c:pt>
                <c:pt idx="88">
                  <c:v>43674</c:v>
                </c:pt>
                <c:pt idx="89">
                  <c:v>43675</c:v>
                </c:pt>
                <c:pt idx="90">
                  <c:v>43675</c:v>
                </c:pt>
                <c:pt idx="91">
                  <c:v>43675</c:v>
                </c:pt>
                <c:pt idx="92">
                  <c:v>43675</c:v>
                </c:pt>
                <c:pt idx="93">
                  <c:v>43676</c:v>
                </c:pt>
                <c:pt idx="94">
                  <c:v>43676</c:v>
                </c:pt>
                <c:pt idx="95">
                  <c:v>43676</c:v>
                </c:pt>
                <c:pt idx="96">
                  <c:v>43676</c:v>
                </c:pt>
                <c:pt idx="97">
                  <c:v>43676</c:v>
                </c:pt>
                <c:pt idx="98">
                  <c:v>43677</c:v>
                </c:pt>
                <c:pt idx="99">
                  <c:v>43677</c:v>
                </c:pt>
                <c:pt idx="100">
                  <c:v>43677</c:v>
                </c:pt>
                <c:pt idx="101">
                  <c:v>43677</c:v>
                </c:pt>
                <c:pt idx="102">
                  <c:v>43677</c:v>
                </c:pt>
                <c:pt idx="103">
                  <c:v>43677</c:v>
                </c:pt>
                <c:pt idx="104">
                  <c:v>43678</c:v>
                </c:pt>
                <c:pt idx="105">
                  <c:v>43678</c:v>
                </c:pt>
                <c:pt idx="106">
                  <c:v>43678</c:v>
                </c:pt>
                <c:pt idx="107">
                  <c:v>43679</c:v>
                </c:pt>
                <c:pt idx="108">
                  <c:v>43680</c:v>
                </c:pt>
                <c:pt idx="109">
                  <c:v>43680</c:v>
                </c:pt>
                <c:pt idx="110">
                  <c:v>43680</c:v>
                </c:pt>
                <c:pt idx="111">
                  <c:v>43681</c:v>
                </c:pt>
                <c:pt idx="112">
                  <c:v>43681</c:v>
                </c:pt>
                <c:pt idx="113">
                  <c:v>43681</c:v>
                </c:pt>
                <c:pt idx="114">
                  <c:v>43682</c:v>
                </c:pt>
                <c:pt idx="115">
                  <c:v>43682</c:v>
                </c:pt>
                <c:pt idx="116">
                  <c:v>43682</c:v>
                </c:pt>
                <c:pt idx="117">
                  <c:v>43682</c:v>
                </c:pt>
                <c:pt idx="118">
                  <c:v>43682</c:v>
                </c:pt>
                <c:pt idx="119">
                  <c:v>43683</c:v>
                </c:pt>
                <c:pt idx="120">
                  <c:v>43683</c:v>
                </c:pt>
                <c:pt idx="121">
                  <c:v>43683</c:v>
                </c:pt>
                <c:pt idx="122">
                  <c:v>43684</c:v>
                </c:pt>
                <c:pt idx="123">
                  <c:v>43684</c:v>
                </c:pt>
                <c:pt idx="124">
                  <c:v>43692</c:v>
                </c:pt>
                <c:pt idx="125">
                  <c:v>43693</c:v>
                </c:pt>
                <c:pt idx="126">
                  <c:v>43695</c:v>
                </c:pt>
                <c:pt idx="127">
                  <c:v>43698</c:v>
                </c:pt>
                <c:pt idx="128">
                  <c:v>43698</c:v>
                </c:pt>
                <c:pt idx="129">
                  <c:v>43699</c:v>
                </c:pt>
                <c:pt idx="130">
                  <c:v>43699</c:v>
                </c:pt>
                <c:pt idx="131">
                  <c:v>43709</c:v>
                </c:pt>
                <c:pt idx="132">
                  <c:v>43710</c:v>
                </c:pt>
                <c:pt idx="133">
                  <c:v>43710</c:v>
                </c:pt>
                <c:pt idx="134">
                  <c:v>43711</c:v>
                </c:pt>
                <c:pt idx="135">
                  <c:v>43711</c:v>
                </c:pt>
                <c:pt idx="136">
                  <c:v>43711</c:v>
                </c:pt>
                <c:pt idx="137">
                  <c:v>43712</c:v>
                </c:pt>
                <c:pt idx="138">
                  <c:v>43712</c:v>
                </c:pt>
                <c:pt idx="139">
                  <c:v>43713</c:v>
                </c:pt>
                <c:pt idx="140">
                  <c:v>43713</c:v>
                </c:pt>
                <c:pt idx="141">
                  <c:v>43713</c:v>
                </c:pt>
                <c:pt idx="142">
                  <c:v>43713</c:v>
                </c:pt>
                <c:pt idx="143">
                  <c:v>43713</c:v>
                </c:pt>
                <c:pt idx="144">
                  <c:v>43714</c:v>
                </c:pt>
                <c:pt idx="145">
                  <c:v>43714</c:v>
                </c:pt>
                <c:pt idx="146">
                  <c:v>43714</c:v>
                </c:pt>
                <c:pt idx="147">
                  <c:v>43714</c:v>
                </c:pt>
                <c:pt idx="148">
                  <c:v>43715</c:v>
                </c:pt>
                <c:pt idx="149">
                  <c:v>43716</c:v>
                </c:pt>
                <c:pt idx="150">
                  <c:v>43716</c:v>
                </c:pt>
                <c:pt idx="151">
                  <c:v>43716</c:v>
                </c:pt>
                <c:pt idx="152">
                  <c:v>43717</c:v>
                </c:pt>
                <c:pt idx="153">
                  <c:v>43717</c:v>
                </c:pt>
                <c:pt idx="154">
                  <c:v>43718</c:v>
                </c:pt>
                <c:pt idx="155">
                  <c:v>43718</c:v>
                </c:pt>
                <c:pt idx="156">
                  <c:v>43718</c:v>
                </c:pt>
                <c:pt idx="157">
                  <c:v>43719</c:v>
                </c:pt>
                <c:pt idx="158">
                  <c:v>43719</c:v>
                </c:pt>
                <c:pt idx="159">
                  <c:v>43719</c:v>
                </c:pt>
                <c:pt idx="160">
                  <c:v>43719</c:v>
                </c:pt>
                <c:pt idx="161">
                  <c:v>43724</c:v>
                </c:pt>
                <c:pt idx="162">
                  <c:v>43724</c:v>
                </c:pt>
                <c:pt idx="163">
                  <c:v>43726</c:v>
                </c:pt>
                <c:pt idx="164">
                  <c:v>43726</c:v>
                </c:pt>
                <c:pt idx="165">
                  <c:v>43727</c:v>
                </c:pt>
                <c:pt idx="166">
                  <c:v>43728</c:v>
                </c:pt>
                <c:pt idx="167">
                  <c:v>43728</c:v>
                </c:pt>
                <c:pt idx="168">
                  <c:v>43728</c:v>
                </c:pt>
                <c:pt idx="169">
                  <c:v>43728</c:v>
                </c:pt>
                <c:pt idx="170">
                  <c:v>43728</c:v>
                </c:pt>
                <c:pt idx="171">
                  <c:v>43729</c:v>
                </c:pt>
                <c:pt idx="172">
                  <c:v>43731</c:v>
                </c:pt>
                <c:pt idx="173">
                  <c:v>43731</c:v>
                </c:pt>
                <c:pt idx="174">
                  <c:v>43732</c:v>
                </c:pt>
                <c:pt idx="175">
                  <c:v>43732</c:v>
                </c:pt>
                <c:pt idx="176">
                  <c:v>43733</c:v>
                </c:pt>
                <c:pt idx="177">
                  <c:v>43733</c:v>
                </c:pt>
                <c:pt idx="178">
                  <c:v>43735</c:v>
                </c:pt>
                <c:pt idx="179">
                  <c:v>43738</c:v>
                </c:pt>
                <c:pt idx="180">
                  <c:v>43738</c:v>
                </c:pt>
                <c:pt idx="181">
                  <c:v>43739</c:v>
                </c:pt>
                <c:pt idx="182">
                  <c:v>43749</c:v>
                </c:pt>
                <c:pt idx="183">
                  <c:v>43749</c:v>
                </c:pt>
                <c:pt idx="184">
                  <c:v>43750</c:v>
                </c:pt>
                <c:pt idx="185">
                  <c:v>43751</c:v>
                </c:pt>
                <c:pt idx="186">
                  <c:v>43751</c:v>
                </c:pt>
                <c:pt idx="187">
                  <c:v>43753</c:v>
                </c:pt>
                <c:pt idx="188">
                  <c:v>43755</c:v>
                </c:pt>
                <c:pt idx="189">
                  <c:v>43757</c:v>
                </c:pt>
                <c:pt idx="190">
                  <c:v>43757</c:v>
                </c:pt>
                <c:pt idx="191">
                  <c:v>43757</c:v>
                </c:pt>
                <c:pt idx="192">
                  <c:v>43758</c:v>
                </c:pt>
                <c:pt idx="193">
                  <c:v>43762</c:v>
                </c:pt>
                <c:pt idx="194">
                  <c:v>43763</c:v>
                </c:pt>
                <c:pt idx="195">
                  <c:v>43763</c:v>
                </c:pt>
                <c:pt idx="196">
                  <c:v>43764</c:v>
                </c:pt>
                <c:pt idx="197">
                  <c:v>43765</c:v>
                </c:pt>
                <c:pt idx="198">
                  <c:v>43765</c:v>
                </c:pt>
                <c:pt idx="199">
                  <c:v>43766</c:v>
                </c:pt>
                <c:pt idx="200">
                  <c:v>43773</c:v>
                </c:pt>
                <c:pt idx="201">
                  <c:v>43775</c:v>
                </c:pt>
                <c:pt idx="202">
                  <c:v>43775</c:v>
                </c:pt>
                <c:pt idx="203">
                  <c:v>43777</c:v>
                </c:pt>
                <c:pt idx="204">
                  <c:v>43778</c:v>
                </c:pt>
                <c:pt idx="205">
                  <c:v>43778</c:v>
                </c:pt>
                <c:pt idx="206">
                  <c:v>43778</c:v>
                </c:pt>
                <c:pt idx="207">
                  <c:v>43778</c:v>
                </c:pt>
                <c:pt idx="208">
                  <c:v>43778</c:v>
                </c:pt>
                <c:pt idx="209">
                  <c:v>43779</c:v>
                </c:pt>
                <c:pt idx="210">
                  <c:v>43779</c:v>
                </c:pt>
                <c:pt idx="211">
                  <c:v>43780</c:v>
                </c:pt>
                <c:pt idx="212">
                  <c:v>43780</c:v>
                </c:pt>
                <c:pt idx="213">
                  <c:v>43780</c:v>
                </c:pt>
                <c:pt idx="214">
                  <c:v>43781</c:v>
                </c:pt>
                <c:pt idx="215">
                  <c:v>43781</c:v>
                </c:pt>
                <c:pt idx="216">
                  <c:v>43783</c:v>
                </c:pt>
                <c:pt idx="217">
                  <c:v>43784</c:v>
                </c:pt>
                <c:pt idx="218">
                  <c:v>43784</c:v>
                </c:pt>
                <c:pt idx="219">
                  <c:v>43789</c:v>
                </c:pt>
                <c:pt idx="220">
                  <c:v>43793</c:v>
                </c:pt>
                <c:pt idx="221">
                  <c:v>43794</c:v>
                </c:pt>
                <c:pt idx="222">
                  <c:v>43794</c:v>
                </c:pt>
                <c:pt idx="223">
                  <c:v>43794</c:v>
                </c:pt>
                <c:pt idx="224">
                  <c:v>43794</c:v>
                </c:pt>
                <c:pt idx="225">
                  <c:v>43798</c:v>
                </c:pt>
                <c:pt idx="226">
                  <c:v>43798</c:v>
                </c:pt>
                <c:pt idx="227">
                  <c:v>43798</c:v>
                </c:pt>
                <c:pt idx="228">
                  <c:v>43799</c:v>
                </c:pt>
                <c:pt idx="229">
                  <c:v>43799</c:v>
                </c:pt>
                <c:pt idx="230">
                  <c:v>43799</c:v>
                </c:pt>
                <c:pt idx="231">
                  <c:v>43800</c:v>
                </c:pt>
                <c:pt idx="232">
                  <c:v>43800</c:v>
                </c:pt>
                <c:pt idx="233">
                  <c:v>43800</c:v>
                </c:pt>
                <c:pt idx="234">
                  <c:v>43801</c:v>
                </c:pt>
                <c:pt idx="235">
                  <c:v>43801</c:v>
                </c:pt>
                <c:pt idx="236">
                  <c:v>43801</c:v>
                </c:pt>
                <c:pt idx="237">
                  <c:v>43802</c:v>
                </c:pt>
                <c:pt idx="238">
                  <c:v>43806</c:v>
                </c:pt>
                <c:pt idx="239">
                  <c:v>43809</c:v>
                </c:pt>
                <c:pt idx="240">
                  <c:v>43810</c:v>
                </c:pt>
                <c:pt idx="241">
                  <c:v>43812</c:v>
                </c:pt>
                <c:pt idx="242">
                  <c:v>43813</c:v>
                </c:pt>
                <c:pt idx="243">
                  <c:v>43813</c:v>
                </c:pt>
                <c:pt idx="244">
                  <c:v>43813</c:v>
                </c:pt>
                <c:pt idx="245">
                  <c:v>43814</c:v>
                </c:pt>
                <c:pt idx="246">
                  <c:v>43814</c:v>
                </c:pt>
                <c:pt idx="247">
                  <c:v>43815</c:v>
                </c:pt>
                <c:pt idx="248">
                  <c:v>43816</c:v>
                </c:pt>
                <c:pt idx="249">
                  <c:v>43816</c:v>
                </c:pt>
                <c:pt idx="250">
                  <c:v>43817</c:v>
                </c:pt>
                <c:pt idx="251">
                  <c:v>43817</c:v>
                </c:pt>
                <c:pt idx="252">
                  <c:v>43819</c:v>
                </c:pt>
                <c:pt idx="253">
                  <c:v>43819</c:v>
                </c:pt>
                <c:pt idx="254">
                  <c:v>43820</c:v>
                </c:pt>
                <c:pt idx="255">
                  <c:v>43820</c:v>
                </c:pt>
                <c:pt idx="256">
                  <c:v>43820</c:v>
                </c:pt>
                <c:pt idx="257">
                  <c:v>43820</c:v>
                </c:pt>
                <c:pt idx="258">
                  <c:v>43821</c:v>
                </c:pt>
                <c:pt idx="259">
                  <c:v>43821</c:v>
                </c:pt>
                <c:pt idx="260">
                  <c:v>43821</c:v>
                </c:pt>
                <c:pt idx="261">
                  <c:v>43822</c:v>
                </c:pt>
                <c:pt idx="262">
                  <c:v>43822</c:v>
                </c:pt>
                <c:pt idx="263">
                  <c:v>43822</c:v>
                </c:pt>
                <c:pt idx="264">
                  <c:v>43822</c:v>
                </c:pt>
                <c:pt idx="265">
                  <c:v>43822</c:v>
                </c:pt>
                <c:pt idx="266">
                  <c:v>43823</c:v>
                </c:pt>
                <c:pt idx="267">
                  <c:v>43823</c:v>
                </c:pt>
                <c:pt idx="268">
                  <c:v>43823</c:v>
                </c:pt>
              </c:numCache>
            </c:numRef>
          </c:xVal>
          <c:yVal>
            <c:numRef>
              <c:f>Sheet1!$G$2:$G$270</c:f>
              <c:numCache>
                <c:formatCode>General</c:formatCode>
                <c:ptCount val="269"/>
                <c:pt idx="0">
                  <c:v>63</c:v>
                </c:pt>
                <c:pt idx="1">
                  <c:v>81</c:v>
                </c:pt>
                <c:pt idx="2">
                  <c:v>149</c:v>
                </c:pt>
                <c:pt idx="3">
                  <c:v>95.5</c:v>
                </c:pt>
                <c:pt idx="4">
                  <c:v>121</c:v>
                </c:pt>
                <c:pt idx="5">
                  <c:v>131</c:v>
                </c:pt>
                <c:pt idx="6">
                  <c:v>152</c:v>
                </c:pt>
                <c:pt idx="7">
                  <c:v>162</c:v>
                </c:pt>
                <c:pt idx="8">
                  <c:v>127</c:v>
                </c:pt>
                <c:pt idx="9">
                  <c:v>146.667</c:v>
                </c:pt>
                <c:pt idx="10">
                  <c:v>105</c:v>
                </c:pt>
                <c:pt idx="11">
                  <c:v>99.167000000000002</c:v>
                </c:pt>
                <c:pt idx="12">
                  <c:v>88.125</c:v>
                </c:pt>
                <c:pt idx="13">
                  <c:v>85.667000000000002</c:v>
                </c:pt>
                <c:pt idx="14">
                  <c:v>91.332999999999998</c:v>
                </c:pt>
                <c:pt idx="15">
                  <c:v>99.444000000000003</c:v>
                </c:pt>
                <c:pt idx="16">
                  <c:v>104.667</c:v>
                </c:pt>
                <c:pt idx="17">
                  <c:v>120.22199999999999</c:v>
                </c:pt>
                <c:pt idx="18">
                  <c:v>114.2</c:v>
                </c:pt>
                <c:pt idx="19">
                  <c:v>75.125</c:v>
                </c:pt>
                <c:pt idx="20">
                  <c:v>68.444000000000003</c:v>
                </c:pt>
                <c:pt idx="21">
                  <c:v>70.111000000000004</c:v>
                </c:pt>
                <c:pt idx="22">
                  <c:v>69.683999999999997</c:v>
                </c:pt>
                <c:pt idx="23">
                  <c:v>75.947000000000003</c:v>
                </c:pt>
                <c:pt idx="24">
                  <c:v>76.525999999999996</c:v>
                </c:pt>
                <c:pt idx="25">
                  <c:v>79.158000000000001</c:v>
                </c:pt>
                <c:pt idx="26">
                  <c:v>82.316000000000003</c:v>
                </c:pt>
                <c:pt idx="27">
                  <c:v>85.578999999999994</c:v>
                </c:pt>
                <c:pt idx="28">
                  <c:v>86.3</c:v>
                </c:pt>
                <c:pt idx="29">
                  <c:v>87.4</c:v>
                </c:pt>
                <c:pt idx="30">
                  <c:v>90.1</c:v>
                </c:pt>
                <c:pt idx="31">
                  <c:v>91.9</c:v>
                </c:pt>
                <c:pt idx="32">
                  <c:v>90.905000000000001</c:v>
                </c:pt>
                <c:pt idx="33">
                  <c:v>92.713999999999999</c:v>
                </c:pt>
                <c:pt idx="34">
                  <c:v>95.429000000000002</c:v>
                </c:pt>
                <c:pt idx="35">
                  <c:v>95.864000000000004</c:v>
                </c:pt>
                <c:pt idx="36">
                  <c:v>97.227000000000004</c:v>
                </c:pt>
                <c:pt idx="37">
                  <c:v>98.727000000000004</c:v>
                </c:pt>
                <c:pt idx="38">
                  <c:v>95.522000000000006</c:v>
                </c:pt>
                <c:pt idx="39">
                  <c:v>99.912999999999997</c:v>
                </c:pt>
                <c:pt idx="40">
                  <c:v>103.217</c:v>
                </c:pt>
                <c:pt idx="41">
                  <c:v>105.913</c:v>
                </c:pt>
                <c:pt idx="42">
                  <c:v>106.565</c:v>
                </c:pt>
                <c:pt idx="43">
                  <c:v>99.56</c:v>
                </c:pt>
                <c:pt idx="44">
                  <c:v>101.36</c:v>
                </c:pt>
                <c:pt idx="45">
                  <c:v>103.48</c:v>
                </c:pt>
                <c:pt idx="46">
                  <c:v>105.88</c:v>
                </c:pt>
                <c:pt idx="47">
                  <c:v>108.28</c:v>
                </c:pt>
                <c:pt idx="48">
                  <c:v>110.32</c:v>
                </c:pt>
                <c:pt idx="49">
                  <c:v>113.64</c:v>
                </c:pt>
                <c:pt idx="50">
                  <c:v>112</c:v>
                </c:pt>
                <c:pt idx="51">
                  <c:v>110.37</c:v>
                </c:pt>
                <c:pt idx="52">
                  <c:v>111.852</c:v>
                </c:pt>
                <c:pt idx="53">
                  <c:v>108.571</c:v>
                </c:pt>
                <c:pt idx="54">
                  <c:v>103.467</c:v>
                </c:pt>
                <c:pt idx="55">
                  <c:v>102.194</c:v>
                </c:pt>
                <c:pt idx="56">
                  <c:v>104.129</c:v>
                </c:pt>
                <c:pt idx="57">
                  <c:v>104.90600000000001</c:v>
                </c:pt>
                <c:pt idx="58">
                  <c:v>105.78100000000001</c:v>
                </c:pt>
                <c:pt idx="59">
                  <c:v>107.78100000000001</c:v>
                </c:pt>
                <c:pt idx="60">
                  <c:v>110.46899999999999</c:v>
                </c:pt>
                <c:pt idx="61">
                  <c:v>108.788</c:v>
                </c:pt>
                <c:pt idx="62">
                  <c:v>110.152</c:v>
                </c:pt>
                <c:pt idx="63">
                  <c:v>112.242</c:v>
                </c:pt>
                <c:pt idx="64">
                  <c:v>110.735</c:v>
                </c:pt>
                <c:pt idx="65">
                  <c:v>112.35299999999999</c:v>
                </c:pt>
                <c:pt idx="66">
                  <c:v>114.08799999999999</c:v>
                </c:pt>
                <c:pt idx="67">
                  <c:v>113.45699999999999</c:v>
                </c:pt>
                <c:pt idx="68">
                  <c:v>115.45699999999999</c:v>
                </c:pt>
                <c:pt idx="69">
                  <c:v>114.611</c:v>
                </c:pt>
                <c:pt idx="70">
                  <c:v>116.389</c:v>
                </c:pt>
                <c:pt idx="71">
                  <c:v>105.6</c:v>
                </c:pt>
                <c:pt idx="72">
                  <c:v>104.19499999999999</c:v>
                </c:pt>
                <c:pt idx="73">
                  <c:v>105.82899999999999</c:v>
                </c:pt>
                <c:pt idx="74">
                  <c:v>107.61</c:v>
                </c:pt>
                <c:pt idx="75">
                  <c:v>109.878</c:v>
                </c:pt>
                <c:pt idx="76">
                  <c:v>108.952</c:v>
                </c:pt>
                <c:pt idx="77">
                  <c:v>108.256</c:v>
                </c:pt>
                <c:pt idx="78">
                  <c:v>101</c:v>
                </c:pt>
                <c:pt idx="79">
                  <c:v>101.851</c:v>
                </c:pt>
                <c:pt idx="80">
                  <c:v>102.91500000000001</c:v>
                </c:pt>
                <c:pt idx="81">
                  <c:v>104.426</c:v>
                </c:pt>
                <c:pt idx="82">
                  <c:v>104.91500000000001</c:v>
                </c:pt>
                <c:pt idx="83">
                  <c:v>104.771</c:v>
                </c:pt>
                <c:pt idx="84">
                  <c:v>105.188</c:v>
                </c:pt>
                <c:pt idx="85">
                  <c:v>107.271</c:v>
                </c:pt>
                <c:pt idx="86">
                  <c:v>107.583</c:v>
                </c:pt>
                <c:pt idx="87">
                  <c:v>106.51</c:v>
                </c:pt>
                <c:pt idx="88">
                  <c:v>107.367</c:v>
                </c:pt>
                <c:pt idx="89">
                  <c:v>106.42</c:v>
                </c:pt>
                <c:pt idx="90">
                  <c:v>107.72</c:v>
                </c:pt>
                <c:pt idx="91">
                  <c:v>108.92</c:v>
                </c:pt>
                <c:pt idx="92">
                  <c:v>110.42</c:v>
                </c:pt>
                <c:pt idx="93">
                  <c:v>109.431</c:v>
                </c:pt>
                <c:pt idx="94">
                  <c:v>110.21599999999999</c:v>
                </c:pt>
                <c:pt idx="95">
                  <c:v>111.392</c:v>
                </c:pt>
                <c:pt idx="96">
                  <c:v>112.569</c:v>
                </c:pt>
                <c:pt idx="97">
                  <c:v>114.627</c:v>
                </c:pt>
                <c:pt idx="98">
                  <c:v>114.154</c:v>
                </c:pt>
                <c:pt idx="99">
                  <c:v>115.30800000000001</c:v>
                </c:pt>
                <c:pt idx="100">
                  <c:v>116.55800000000001</c:v>
                </c:pt>
                <c:pt idx="101">
                  <c:v>117.712</c:v>
                </c:pt>
                <c:pt idx="102">
                  <c:v>118.86499999999999</c:v>
                </c:pt>
                <c:pt idx="103">
                  <c:v>119.923</c:v>
                </c:pt>
                <c:pt idx="104">
                  <c:v>118.226</c:v>
                </c:pt>
                <c:pt idx="105">
                  <c:v>119.377</c:v>
                </c:pt>
                <c:pt idx="106">
                  <c:v>120.057</c:v>
                </c:pt>
                <c:pt idx="107">
                  <c:v>119.20399999999999</c:v>
                </c:pt>
                <c:pt idx="108">
                  <c:v>118.94499999999999</c:v>
                </c:pt>
                <c:pt idx="109">
                  <c:v>119.309</c:v>
                </c:pt>
                <c:pt idx="110">
                  <c:v>119.673</c:v>
                </c:pt>
                <c:pt idx="111">
                  <c:v>119.411</c:v>
                </c:pt>
                <c:pt idx="112">
                  <c:v>120.036</c:v>
                </c:pt>
                <c:pt idx="113">
                  <c:v>120.839</c:v>
                </c:pt>
                <c:pt idx="114">
                  <c:v>119.86</c:v>
                </c:pt>
                <c:pt idx="115">
                  <c:v>121</c:v>
                </c:pt>
                <c:pt idx="116">
                  <c:v>122.14</c:v>
                </c:pt>
                <c:pt idx="117">
                  <c:v>123.63200000000001</c:v>
                </c:pt>
                <c:pt idx="118">
                  <c:v>124.684</c:v>
                </c:pt>
                <c:pt idx="119">
                  <c:v>123.517</c:v>
                </c:pt>
                <c:pt idx="120">
                  <c:v>124.379</c:v>
                </c:pt>
                <c:pt idx="121">
                  <c:v>126.259</c:v>
                </c:pt>
                <c:pt idx="122">
                  <c:v>125.932</c:v>
                </c:pt>
                <c:pt idx="123">
                  <c:v>128.136</c:v>
                </c:pt>
                <c:pt idx="124">
                  <c:v>112.91</c:v>
                </c:pt>
                <c:pt idx="125">
                  <c:v>111.61799999999999</c:v>
                </c:pt>
                <c:pt idx="126">
                  <c:v>109.5</c:v>
                </c:pt>
                <c:pt idx="127">
                  <c:v>106.26</c:v>
                </c:pt>
                <c:pt idx="128">
                  <c:v>107.233</c:v>
                </c:pt>
                <c:pt idx="129">
                  <c:v>106.27</c:v>
                </c:pt>
                <c:pt idx="130">
                  <c:v>106.986</c:v>
                </c:pt>
                <c:pt idx="131">
                  <c:v>95.320999999999998</c:v>
                </c:pt>
                <c:pt idx="132">
                  <c:v>94.941000000000003</c:v>
                </c:pt>
                <c:pt idx="133">
                  <c:v>96.188000000000002</c:v>
                </c:pt>
                <c:pt idx="134">
                  <c:v>95.884</c:v>
                </c:pt>
                <c:pt idx="135">
                  <c:v>96.290999999999997</c:v>
                </c:pt>
                <c:pt idx="136">
                  <c:v>98.325999999999993</c:v>
                </c:pt>
                <c:pt idx="137">
                  <c:v>97.424999999999997</c:v>
                </c:pt>
                <c:pt idx="138">
                  <c:v>99.194999999999993</c:v>
                </c:pt>
                <c:pt idx="139">
                  <c:v>98.465999999999994</c:v>
                </c:pt>
                <c:pt idx="140">
                  <c:v>99.5</c:v>
                </c:pt>
                <c:pt idx="141">
                  <c:v>99.784000000000006</c:v>
                </c:pt>
                <c:pt idx="142">
                  <c:v>100.807</c:v>
                </c:pt>
                <c:pt idx="143">
                  <c:v>101.71599999999999</c:v>
                </c:pt>
                <c:pt idx="144">
                  <c:v>100.831</c:v>
                </c:pt>
                <c:pt idx="145">
                  <c:v>101</c:v>
                </c:pt>
                <c:pt idx="146">
                  <c:v>101.77500000000001</c:v>
                </c:pt>
                <c:pt idx="147">
                  <c:v>102.899</c:v>
                </c:pt>
                <c:pt idx="148">
                  <c:v>103.22199999999999</c:v>
                </c:pt>
                <c:pt idx="149">
                  <c:v>102.38500000000001</c:v>
                </c:pt>
                <c:pt idx="150">
                  <c:v>103.154</c:v>
                </c:pt>
                <c:pt idx="151">
                  <c:v>103.462</c:v>
                </c:pt>
                <c:pt idx="152">
                  <c:v>102.75</c:v>
                </c:pt>
                <c:pt idx="153">
                  <c:v>104.163</c:v>
                </c:pt>
                <c:pt idx="154">
                  <c:v>103.742</c:v>
                </c:pt>
                <c:pt idx="155">
                  <c:v>104.065</c:v>
                </c:pt>
                <c:pt idx="156">
                  <c:v>105.785</c:v>
                </c:pt>
                <c:pt idx="157">
                  <c:v>104.89400000000001</c:v>
                </c:pt>
                <c:pt idx="158">
                  <c:v>106.021</c:v>
                </c:pt>
                <c:pt idx="159">
                  <c:v>107.277</c:v>
                </c:pt>
                <c:pt idx="160">
                  <c:v>107.5</c:v>
                </c:pt>
                <c:pt idx="161">
                  <c:v>102.22199999999999</c:v>
                </c:pt>
                <c:pt idx="162">
                  <c:v>103.586</c:v>
                </c:pt>
                <c:pt idx="163">
                  <c:v>102.158</c:v>
                </c:pt>
                <c:pt idx="164">
                  <c:v>103</c:v>
                </c:pt>
                <c:pt idx="165">
                  <c:v>103.657</c:v>
                </c:pt>
                <c:pt idx="166">
                  <c:v>103.806</c:v>
                </c:pt>
                <c:pt idx="167">
                  <c:v>104.90300000000001</c:v>
                </c:pt>
                <c:pt idx="168">
                  <c:v>105.99</c:v>
                </c:pt>
                <c:pt idx="169">
                  <c:v>106.136</c:v>
                </c:pt>
                <c:pt idx="170">
                  <c:v>106.816</c:v>
                </c:pt>
                <c:pt idx="171">
                  <c:v>106.548</c:v>
                </c:pt>
                <c:pt idx="172">
                  <c:v>105.31100000000001</c:v>
                </c:pt>
                <c:pt idx="173">
                  <c:v>105.962</c:v>
                </c:pt>
                <c:pt idx="174">
                  <c:v>106.10299999999999</c:v>
                </c:pt>
                <c:pt idx="175">
                  <c:v>106.383</c:v>
                </c:pt>
                <c:pt idx="176">
                  <c:v>106.102</c:v>
                </c:pt>
                <c:pt idx="177">
                  <c:v>106.833</c:v>
                </c:pt>
                <c:pt idx="178">
                  <c:v>105.309</c:v>
                </c:pt>
                <c:pt idx="179">
                  <c:v>103.15900000000001</c:v>
                </c:pt>
                <c:pt idx="180">
                  <c:v>103.673</c:v>
                </c:pt>
                <c:pt idx="181">
                  <c:v>103.535</c:v>
                </c:pt>
                <c:pt idx="182">
                  <c:v>95.863</c:v>
                </c:pt>
                <c:pt idx="183">
                  <c:v>96.346999999999994</c:v>
                </c:pt>
                <c:pt idx="184">
                  <c:v>96.376000000000005</c:v>
                </c:pt>
                <c:pt idx="185">
                  <c:v>96.483999999999995</c:v>
                </c:pt>
                <c:pt idx="186">
                  <c:v>97.356999999999999</c:v>
                </c:pt>
                <c:pt idx="187">
                  <c:v>96.93</c:v>
                </c:pt>
                <c:pt idx="188">
                  <c:v>96.207999999999998</c:v>
                </c:pt>
                <c:pt idx="189">
                  <c:v>95.545000000000002</c:v>
                </c:pt>
                <c:pt idx="190">
                  <c:v>96.090999999999994</c:v>
                </c:pt>
                <c:pt idx="191">
                  <c:v>96.772999999999996</c:v>
                </c:pt>
                <c:pt idx="192">
                  <c:v>97.698999999999998</c:v>
                </c:pt>
                <c:pt idx="193">
                  <c:v>95.138999999999996</c:v>
                </c:pt>
                <c:pt idx="194">
                  <c:v>95.100999999999999</c:v>
                </c:pt>
                <c:pt idx="195">
                  <c:v>95.593999999999994</c:v>
                </c:pt>
                <c:pt idx="196">
                  <c:v>96.129000000000005</c:v>
                </c:pt>
                <c:pt idx="197">
                  <c:v>96.570999999999998</c:v>
                </c:pt>
                <c:pt idx="198">
                  <c:v>97.043000000000006</c:v>
                </c:pt>
                <c:pt idx="199">
                  <c:v>96.83</c:v>
                </c:pt>
                <c:pt idx="200">
                  <c:v>92.540999999999997</c:v>
                </c:pt>
                <c:pt idx="201">
                  <c:v>91.706999999999994</c:v>
                </c:pt>
                <c:pt idx="202">
                  <c:v>91.906999999999996</c:v>
                </c:pt>
                <c:pt idx="203">
                  <c:v>91.966999999999999</c:v>
                </c:pt>
                <c:pt idx="204">
                  <c:v>92.608000000000004</c:v>
                </c:pt>
                <c:pt idx="205">
                  <c:v>92.673000000000002</c:v>
                </c:pt>
                <c:pt idx="206">
                  <c:v>93</c:v>
                </c:pt>
                <c:pt idx="207">
                  <c:v>93.483999999999995</c:v>
                </c:pt>
                <c:pt idx="208">
                  <c:v>95.248000000000005</c:v>
                </c:pt>
                <c:pt idx="209">
                  <c:v>95.213999999999999</c:v>
                </c:pt>
                <c:pt idx="210">
                  <c:v>95.994</c:v>
                </c:pt>
                <c:pt idx="211">
                  <c:v>96.534999999999997</c:v>
                </c:pt>
                <c:pt idx="212">
                  <c:v>97.697000000000003</c:v>
                </c:pt>
                <c:pt idx="213">
                  <c:v>98.6</c:v>
                </c:pt>
                <c:pt idx="214">
                  <c:v>98.820999999999998</c:v>
                </c:pt>
                <c:pt idx="215">
                  <c:v>99.045000000000002</c:v>
                </c:pt>
                <c:pt idx="216">
                  <c:v>98.626999999999995</c:v>
                </c:pt>
                <c:pt idx="217">
                  <c:v>98.257999999999996</c:v>
                </c:pt>
                <c:pt idx="218">
                  <c:v>98.540999999999997</c:v>
                </c:pt>
                <c:pt idx="219">
                  <c:v>95.97</c:v>
                </c:pt>
                <c:pt idx="220">
                  <c:v>94.195999999999998</c:v>
                </c:pt>
                <c:pt idx="221">
                  <c:v>93.816999999999993</c:v>
                </c:pt>
                <c:pt idx="222">
                  <c:v>93.935000000000002</c:v>
                </c:pt>
                <c:pt idx="223">
                  <c:v>94.497</c:v>
                </c:pt>
                <c:pt idx="224">
                  <c:v>95.935000000000002</c:v>
                </c:pt>
                <c:pt idx="225">
                  <c:v>94.063999999999993</c:v>
                </c:pt>
                <c:pt idx="226">
                  <c:v>94.584000000000003</c:v>
                </c:pt>
                <c:pt idx="227">
                  <c:v>95.230999999999995</c:v>
                </c:pt>
                <c:pt idx="228">
                  <c:v>95.102999999999994</c:v>
                </c:pt>
                <c:pt idx="229">
                  <c:v>95.344999999999999</c:v>
                </c:pt>
                <c:pt idx="230">
                  <c:v>95.575000000000003</c:v>
                </c:pt>
                <c:pt idx="231">
                  <c:v>96.006</c:v>
                </c:pt>
                <c:pt idx="232">
                  <c:v>96.56</c:v>
                </c:pt>
                <c:pt idx="233">
                  <c:v>97.263000000000005</c:v>
                </c:pt>
                <c:pt idx="234">
                  <c:v>97.79</c:v>
                </c:pt>
                <c:pt idx="235">
                  <c:v>98.284000000000006</c:v>
                </c:pt>
                <c:pt idx="236">
                  <c:v>98.635999999999996</c:v>
                </c:pt>
                <c:pt idx="237">
                  <c:v>98.728999999999999</c:v>
                </c:pt>
                <c:pt idx="238">
                  <c:v>97.492000000000004</c:v>
                </c:pt>
                <c:pt idx="239">
                  <c:v>96.12</c:v>
                </c:pt>
                <c:pt idx="240">
                  <c:v>95.789000000000001</c:v>
                </c:pt>
                <c:pt idx="241">
                  <c:v>95.085999999999999</c:v>
                </c:pt>
                <c:pt idx="242">
                  <c:v>94.867000000000004</c:v>
                </c:pt>
                <c:pt idx="243">
                  <c:v>95.16</c:v>
                </c:pt>
                <c:pt idx="244">
                  <c:v>95.298000000000002</c:v>
                </c:pt>
                <c:pt idx="245">
                  <c:v>94.930999999999997</c:v>
                </c:pt>
                <c:pt idx="246">
                  <c:v>96.667000000000002</c:v>
                </c:pt>
                <c:pt idx="247">
                  <c:v>96.274000000000001</c:v>
                </c:pt>
                <c:pt idx="248">
                  <c:v>96.266999999999996</c:v>
                </c:pt>
                <c:pt idx="249">
                  <c:v>96.45</c:v>
                </c:pt>
                <c:pt idx="250">
                  <c:v>96.26</c:v>
                </c:pt>
                <c:pt idx="251">
                  <c:v>96.963999999999999</c:v>
                </c:pt>
                <c:pt idx="252">
                  <c:v>96.478999999999999</c:v>
                </c:pt>
                <c:pt idx="253">
                  <c:v>96.634</c:v>
                </c:pt>
                <c:pt idx="254">
                  <c:v>96.754000000000005</c:v>
                </c:pt>
                <c:pt idx="255">
                  <c:v>96.908000000000001</c:v>
                </c:pt>
                <c:pt idx="256">
                  <c:v>97.215000000000003</c:v>
                </c:pt>
                <c:pt idx="257">
                  <c:v>97.677000000000007</c:v>
                </c:pt>
                <c:pt idx="258">
                  <c:v>97.341999999999999</c:v>
                </c:pt>
                <c:pt idx="259">
                  <c:v>97.581999999999994</c:v>
                </c:pt>
                <c:pt idx="260">
                  <c:v>98.337000000000003</c:v>
                </c:pt>
                <c:pt idx="261">
                  <c:v>97.888000000000005</c:v>
                </c:pt>
                <c:pt idx="262">
                  <c:v>98.102000000000004</c:v>
                </c:pt>
                <c:pt idx="263">
                  <c:v>98.963999999999999</c:v>
                </c:pt>
                <c:pt idx="264">
                  <c:v>99.447000000000003</c:v>
                </c:pt>
                <c:pt idx="265">
                  <c:v>99.552999999999997</c:v>
                </c:pt>
                <c:pt idx="266">
                  <c:v>99.731999999999999</c:v>
                </c:pt>
                <c:pt idx="267">
                  <c:v>99.858999999999995</c:v>
                </c:pt>
                <c:pt idx="268">
                  <c:v>100.288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3-4775-BE30-D0F18BDDC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05200"/>
        <c:axId val="809051520"/>
      </c:scatterChart>
      <c:valAx>
        <c:axId val="3005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051520"/>
        <c:crosses val="autoZero"/>
        <c:crossBetween val="midCat"/>
      </c:valAx>
      <c:valAx>
        <c:axId val="8090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50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36</xdr:row>
      <xdr:rowOff>109583</xdr:rowOff>
    </xdr:from>
    <xdr:to>
      <xdr:col>4</xdr:col>
      <xdr:colOff>917589</xdr:colOff>
      <xdr:row>40</xdr:row>
      <xdr:rowOff>171631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75D802F-4E2E-4FB6-8CE2-05322498A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6037" y="6314440"/>
          <a:ext cx="917588" cy="751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214354</xdr:colOff>
      <xdr:row>0</xdr:row>
      <xdr:rowOff>99226</xdr:rowOff>
    </xdr:from>
    <xdr:to>
      <xdr:col>8</xdr:col>
      <xdr:colOff>519236</xdr:colOff>
      <xdr:row>16</xdr:row>
      <xdr:rowOff>144780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E626173-5F26-441C-B5BC-E31413B60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758190</xdr:colOff>
      <xdr:row>0</xdr:row>
      <xdr:rowOff>360045</xdr:rowOff>
    </xdr:from>
    <xdr:to>
      <xdr:col>21</xdr:col>
      <xdr:colOff>493395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07AE22-A6E4-44DF-AFA3-57FFC5209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E6D8-82DA-4F49-806C-67BCC5EC912D}">
  <dimension ref="A1:D61"/>
  <sheetViews>
    <sheetView topLeftCell="A38" zoomScale="180" zoomScaleNormal="180" workbookViewId="0">
      <selection activeCell="A62" sqref="A62"/>
    </sheetView>
  </sheetViews>
  <sheetFormatPr defaultColWidth="8.88671875" defaultRowHeight="13.8"/>
  <cols>
    <col min="1" max="1" width="11.109375" style="11" bestFit="1" customWidth="1"/>
    <col min="2" max="2" width="11.88671875" style="2" customWidth="1"/>
    <col min="3" max="3" width="21.77734375" style="2" customWidth="1"/>
    <col min="4" max="4" width="78.21875" style="2" customWidth="1"/>
    <col min="5" max="16384" width="8.88671875" style="2"/>
  </cols>
  <sheetData>
    <row r="1" spans="1:4">
      <c r="A1" s="11" t="s">
        <v>0</v>
      </c>
      <c r="B1" s="2" t="s">
        <v>1</v>
      </c>
      <c r="C1" s="2" t="s">
        <v>3</v>
      </c>
      <c r="D1" s="2" t="s">
        <v>2</v>
      </c>
    </row>
    <row r="2" spans="1:4" ht="27.6">
      <c r="A2" s="11">
        <v>43784</v>
      </c>
      <c r="B2" s="2" t="s">
        <v>4</v>
      </c>
      <c r="C2" s="2" t="s">
        <v>10</v>
      </c>
      <c r="D2" s="2" t="s">
        <v>8</v>
      </c>
    </row>
    <row r="3" spans="1:4" ht="27.6">
      <c r="D3" s="2" t="s">
        <v>9</v>
      </c>
    </row>
    <row r="4" spans="1:4" ht="27.6">
      <c r="B4" s="2" t="s">
        <v>11</v>
      </c>
      <c r="C4" s="2" t="s">
        <v>5</v>
      </c>
      <c r="D4" s="2" t="s">
        <v>12</v>
      </c>
    </row>
    <row r="5" spans="1:4" ht="27.6">
      <c r="D5" s="2" t="s">
        <v>13</v>
      </c>
    </row>
    <row r="6" spans="1:4">
      <c r="D6" s="2" t="s">
        <v>14</v>
      </c>
    </row>
    <row r="7" spans="1:4" ht="27.6">
      <c r="B7" s="2" t="s">
        <v>15</v>
      </c>
      <c r="C7" s="2" t="s">
        <v>16</v>
      </c>
      <c r="D7" s="2" t="s">
        <v>26</v>
      </c>
    </row>
    <row r="8" spans="1:4" ht="27.6">
      <c r="B8" s="2" t="s">
        <v>17</v>
      </c>
      <c r="C8" s="2" t="s">
        <v>18</v>
      </c>
      <c r="D8" s="2" t="s">
        <v>19</v>
      </c>
    </row>
    <row r="9" spans="1:4" ht="27.6">
      <c r="B9" s="2" t="s">
        <v>20</v>
      </c>
      <c r="C9" s="2" t="s">
        <v>6</v>
      </c>
      <c r="D9" s="2" t="s">
        <v>21</v>
      </c>
    </row>
    <row r="10" spans="1:4" ht="27.6">
      <c r="D10" s="2" t="s">
        <v>22</v>
      </c>
    </row>
    <row r="11" spans="1:4" ht="27.6">
      <c r="B11" s="2" t="s">
        <v>23</v>
      </c>
      <c r="C11" s="2" t="s">
        <v>7</v>
      </c>
      <c r="D11" s="2" t="s">
        <v>24</v>
      </c>
    </row>
    <row r="12" spans="1:4">
      <c r="A12" s="11" t="s">
        <v>128</v>
      </c>
      <c r="B12" s="2" t="s">
        <v>17</v>
      </c>
      <c r="C12" s="2" t="s">
        <v>25</v>
      </c>
    </row>
    <row r="13" spans="1:4" ht="27.6">
      <c r="A13" s="11">
        <v>43791</v>
      </c>
      <c r="B13" s="2" t="s">
        <v>105</v>
      </c>
      <c r="C13" s="2" t="s">
        <v>103</v>
      </c>
      <c r="D13" s="2" t="s">
        <v>114</v>
      </c>
    </row>
    <row r="14" spans="1:4" ht="27.6">
      <c r="D14" s="2" t="s">
        <v>115</v>
      </c>
    </row>
    <row r="15" spans="1:4" ht="27.6">
      <c r="D15" s="2" t="s">
        <v>116</v>
      </c>
    </row>
    <row r="16" spans="1:4">
      <c r="B16" s="2" t="s">
        <v>106</v>
      </c>
      <c r="C16" s="2" t="s">
        <v>104</v>
      </c>
      <c r="D16" s="2" t="s">
        <v>117</v>
      </c>
    </row>
    <row r="17" spans="1:4" ht="27.6">
      <c r="B17" s="2" t="s">
        <v>118</v>
      </c>
      <c r="C17" s="2" t="s">
        <v>107</v>
      </c>
      <c r="D17" s="2" t="s">
        <v>119</v>
      </c>
    </row>
    <row r="18" spans="1:4" ht="27.6">
      <c r="D18" s="2" t="s">
        <v>120</v>
      </c>
    </row>
    <row r="19" spans="1:4" ht="27.6">
      <c r="B19" s="2" t="s">
        <v>108</v>
      </c>
      <c r="C19" s="2" t="s">
        <v>109</v>
      </c>
      <c r="D19" s="2" t="s">
        <v>121</v>
      </c>
    </row>
    <row r="20" spans="1:4" ht="27.6">
      <c r="D20" s="2" t="s">
        <v>122</v>
      </c>
    </row>
    <row r="21" spans="1:4" ht="27.6">
      <c r="B21" s="2" t="s">
        <v>110</v>
      </c>
      <c r="C21" s="2" t="s">
        <v>111</v>
      </c>
      <c r="D21" s="2" t="s">
        <v>123</v>
      </c>
    </row>
    <row r="22" spans="1:4">
      <c r="B22" s="2" t="s">
        <v>17</v>
      </c>
      <c r="C22" s="2" t="s">
        <v>124</v>
      </c>
      <c r="D22" s="2" t="s">
        <v>125</v>
      </c>
    </row>
    <row r="23" spans="1:4" ht="27.6">
      <c r="B23" s="2" t="s">
        <v>112</v>
      </c>
      <c r="C23" s="2" t="s">
        <v>113</v>
      </c>
      <c r="D23" s="2" t="s">
        <v>126</v>
      </c>
    </row>
    <row r="24" spans="1:4" ht="27.6">
      <c r="A24" s="11" t="s">
        <v>226</v>
      </c>
      <c r="D24" s="2" t="s">
        <v>127</v>
      </c>
    </row>
    <row r="25" spans="1:4" ht="27.6">
      <c r="A25" s="11">
        <v>43793</v>
      </c>
      <c r="B25" s="3" t="s">
        <v>204</v>
      </c>
      <c r="C25" s="2" t="s">
        <v>205</v>
      </c>
      <c r="D25" s="2" t="s">
        <v>211</v>
      </c>
    </row>
    <row r="26" spans="1:4" ht="27.6">
      <c r="B26" s="3"/>
      <c r="D26" s="2" t="s">
        <v>212</v>
      </c>
    </row>
    <row r="27" spans="1:4" ht="27.6">
      <c r="B27" s="4" t="s">
        <v>213</v>
      </c>
      <c r="C27" s="2" t="s">
        <v>206</v>
      </c>
      <c r="D27" s="2" t="s">
        <v>214</v>
      </c>
    </row>
    <row r="28" spans="1:4" ht="27.6">
      <c r="B28" s="4"/>
      <c r="D28" s="5" t="s">
        <v>215</v>
      </c>
    </row>
    <row r="29" spans="1:4" ht="27.6">
      <c r="B29" s="4" t="s">
        <v>216</v>
      </c>
      <c r="C29" s="2" t="s">
        <v>207</v>
      </c>
      <c r="D29" s="2" t="s">
        <v>217</v>
      </c>
    </row>
    <row r="30" spans="1:4" ht="27.6">
      <c r="B30" s="4"/>
      <c r="D30" s="2" t="s">
        <v>218</v>
      </c>
    </row>
    <row r="31" spans="1:4" ht="27.6">
      <c r="B31" s="3" t="s">
        <v>208</v>
      </c>
      <c r="C31" s="2" t="s">
        <v>209</v>
      </c>
      <c r="D31" s="2" t="s">
        <v>219</v>
      </c>
    </row>
    <row r="32" spans="1:4" ht="27.6">
      <c r="B32" s="3"/>
      <c r="D32" s="2" t="s">
        <v>220</v>
      </c>
    </row>
    <row r="33" spans="1:4" ht="27.6">
      <c r="B33" s="4" t="s">
        <v>221</v>
      </c>
      <c r="C33" s="2" t="s">
        <v>210</v>
      </c>
      <c r="D33" s="2" t="s">
        <v>222</v>
      </c>
    </row>
    <row r="34" spans="1:4" ht="27.6">
      <c r="D34" s="2" t="s">
        <v>223</v>
      </c>
    </row>
    <row r="35" spans="1:4" ht="27.6">
      <c r="D35" s="2" t="s">
        <v>224</v>
      </c>
    </row>
    <row r="36" spans="1:4" ht="27.6">
      <c r="A36" s="11" t="s">
        <v>226</v>
      </c>
      <c r="D36" s="2" t="s">
        <v>225</v>
      </c>
    </row>
    <row r="37" spans="1:4" ht="27.6">
      <c r="A37" s="11">
        <v>43809</v>
      </c>
      <c r="B37" s="2" t="s">
        <v>557</v>
      </c>
      <c r="C37" s="2" t="s">
        <v>553</v>
      </c>
      <c r="D37" s="2" t="s">
        <v>558</v>
      </c>
    </row>
    <row r="38" spans="1:4" ht="27.6">
      <c r="D38" s="2" t="s">
        <v>559</v>
      </c>
    </row>
    <row r="39" spans="1:4" ht="27.6">
      <c r="D39" s="2" t="s">
        <v>560</v>
      </c>
    </row>
    <row r="40" spans="1:4">
      <c r="A40" s="11" t="s">
        <v>561</v>
      </c>
      <c r="B40" s="2" t="s">
        <v>554</v>
      </c>
      <c r="C40" s="2" t="s">
        <v>555</v>
      </c>
    </row>
    <row r="41" spans="1:4" ht="27.6">
      <c r="B41" s="2" t="s">
        <v>562</v>
      </c>
      <c r="C41" s="2" t="s">
        <v>556</v>
      </c>
      <c r="D41" s="2" t="s">
        <v>563</v>
      </c>
    </row>
    <row r="42" spans="1:4" ht="41.4">
      <c r="D42" s="2" t="s">
        <v>564</v>
      </c>
    </row>
    <row r="43" spans="1:4" ht="56.25" customHeight="1">
      <c r="D43" s="2" t="s">
        <v>565</v>
      </c>
    </row>
    <row r="44" spans="1:4" ht="27.6">
      <c r="B44" s="2" t="s">
        <v>566</v>
      </c>
      <c r="C44" s="2" t="s">
        <v>568</v>
      </c>
      <c r="D44" s="2" t="s">
        <v>567</v>
      </c>
    </row>
    <row r="45" spans="1:4" ht="27.6">
      <c r="D45" s="2" t="s">
        <v>569</v>
      </c>
    </row>
    <row r="46" spans="1:4" ht="27.6">
      <c r="D46" s="2" t="s">
        <v>570</v>
      </c>
    </row>
    <row r="47" spans="1:4" ht="27.6">
      <c r="B47" s="2" t="s">
        <v>575</v>
      </c>
      <c r="C47" s="2" t="s">
        <v>572</v>
      </c>
      <c r="D47" s="2" t="s">
        <v>571</v>
      </c>
    </row>
    <row r="48" spans="1:4">
      <c r="D48" s="2" t="s">
        <v>573</v>
      </c>
    </row>
    <row r="49" spans="1:4">
      <c r="A49" s="11" t="s">
        <v>447</v>
      </c>
      <c r="D49" s="2" t="s">
        <v>574</v>
      </c>
    </row>
    <row r="50" spans="1:4" ht="27.6">
      <c r="A50" s="11">
        <v>43810</v>
      </c>
      <c r="B50" s="2" t="s">
        <v>584</v>
      </c>
      <c r="C50" s="2" t="s">
        <v>580</v>
      </c>
      <c r="D50" s="2" t="s">
        <v>585</v>
      </c>
    </row>
    <row r="51" spans="1:4" ht="27.6">
      <c r="D51" s="2" t="s">
        <v>586</v>
      </c>
    </row>
    <row r="52" spans="1:4" ht="27.6">
      <c r="D52" s="2" t="s">
        <v>587</v>
      </c>
    </row>
    <row r="53" spans="1:4" ht="27.6">
      <c r="B53" s="2" t="s">
        <v>588</v>
      </c>
      <c r="C53" s="2" t="s">
        <v>581</v>
      </c>
      <c r="D53" s="2" t="s">
        <v>589</v>
      </c>
    </row>
    <row r="54" spans="1:4" ht="27.6">
      <c r="D54" s="2" t="s">
        <v>590</v>
      </c>
    </row>
    <row r="55" spans="1:4" ht="27.6">
      <c r="D55" s="2" t="s">
        <v>591</v>
      </c>
    </row>
    <row r="56" spans="1:4" ht="27.6">
      <c r="B56" s="2" t="s">
        <v>592</v>
      </c>
      <c r="C56" s="2" t="s">
        <v>582</v>
      </c>
      <c r="D56" s="2" t="s">
        <v>593</v>
      </c>
    </row>
    <row r="57" spans="1:4" ht="27.6">
      <c r="D57" s="2" t="s">
        <v>594</v>
      </c>
    </row>
    <row r="58" spans="1:4" ht="27.6">
      <c r="D58" s="2" t="s">
        <v>595</v>
      </c>
    </row>
    <row r="59" spans="1:4" ht="27.6">
      <c r="B59" s="2" t="s">
        <v>596</v>
      </c>
      <c r="C59" s="2" t="s">
        <v>583</v>
      </c>
      <c r="D59" s="2" t="s">
        <v>597</v>
      </c>
    </row>
    <row r="60" spans="1:4" ht="27.6">
      <c r="D60" s="2" t="s">
        <v>598</v>
      </c>
    </row>
    <row r="61" spans="1:4" ht="27.6">
      <c r="A61" s="11" t="s">
        <v>447</v>
      </c>
      <c r="D61" s="2" t="s">
        <v>599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02007-0245-44D1-9121-BCA94C6E75E9}">
  <dimension ref="A1:D167"/>
  <sheetViews>
    <sheetView topLeftCell="A7" zoomScale="160" zoomScaleNormal="160" workbookViewId="0">
      <selection activeCell="B18" sqref="B18"/>
    </sheetView>
  </sheetViews>
  <sheetFormatPr defaultRowHeight="13.8"/>
  <cols>
    <col min="1" max="1" width="11.6640625" style="6" customWidth="1"/>
    <col min="2" max="2" width="30.33203125" bestFit="1" customWidth="1"/>
    <col min="3" max="3" width="29.21875" bestFit="1" customWidth="1"/>
    <col min="4" max="4" width="70" customWidth="1"/>
  </cols>
  <sheetData>
    <row r="1" spans="1:4" ht="27.6">
      <c r="A1" s="6">
        <v>43784</v>
      </c>
      <c r="B1" t="s">
        <v>100</v>
      </c>
      <c r="C1" t="s">
        <v>30</v>
      </c>
      <c r="D1" s="2" t="s">
        <v>31</v>
      </c>
    </row>
    <row r="2" spans="1:4" ht="27.6">
      <c r="D2" s="2" t="s">
        <v>32</v>
      </c>
    </row>
    <row r="3" spans="1:4" ht="27.6">
      <c r="D3" s="2" t="s">
        <v>33</v>
      </c>
    </row>
    <row r="4" spans="1:4" ht="27.6">
      <c r="B4" t="s">
        <v>34</v>
      </c>
      <c r="C4" t="s">
        <v>35</v>
      </c>
      <c r="D4" s="2" t="s">
        <v>36</v>
      </c>
    </row>
    <row r="5" spans="1:4" ht="27.6">
      <c r="D5" s="2" t="s">
        <v>37</v>
      </c>
    </row>
    <row r="6" spans="1:4" ht="27.6">
      <c r="D6" s="2" t="s">
        <v>38</v>
      </c>
    </row>
    <row r="7" spans="1:4">
      <c r="B7" t="s">
        <v>101</v>
      </c>
      <c r="C7" t="s">
        <v>39</v>
      </c>
    </row>
    <row r="8" spans="1:4" ht="27.6">
      <c r="D8" s="2" t="s">
        <v>40</v>
      </c>
    </row>
    <row r="9" spans="1:4" ht="27.6">
      <c r="B9" t="s">
        <v>41</v>
      </c>
      <c r="C9" t="s">
        <v>42</v>
      </c>
      <c r="D9" s="2" t="s">
        <v>43</v>
      </c>
    </row>
    <row r="10" spans="1:4" ht="27.6">
      <c r="D10" s="2" t="s">
        <v>44</v>
      </c>
    </row>
    <row r="11" spans="1:4" ht="27.6">
      <c r="B11" t="s">
        <v>45</v>
      </c>
      <c r="C11" t="s">
        <v>46</v>
      </c>
      <c r="D11" s="2" t="s">
        <v>47</v>
      </c>
    </row>
    <row r="12" spans="1:4" ht="41.4">
      <c r="D12" s="2" t="s">
        <v>48</v>
      </c>
    </row>
    <row r="13" spans="1:4" ht="27.6">
      <c r="B13" t="s">
        <v>49</v>
      </c>
      <c r="C13" t="s">
        <v>50</v>
      </c>
      <c r="D13" s="2" t="s">
        <v>51</v>
      </c>
    </row>
    <row r="14" spans="1:4" ht="27.6">
      <c r="D14" s="2" t="s">
        <v>52</v>
      </c>
    </row>
    <row r="15" spans="1:4" ht="27.6">
      <c r="B15" t="s">
        <v>102</v>
      </c>
      <c r="C15" s="2" t="s">
        <v>56</v>
      </c>
      <c r="D15" s="2" t="s">
        <v>53</v>
      </c>
    </row>
    <row r="16" spans="1:4" ht="41.4">
      <c r="D16" s="2" t="s">
        <v>54</v>
      </c>
    </row>
    <row r="17" spans="1:4" ht="27.6">
      <c r="D17" s="2" t="s">
        <v>55</v>
      </c>
    </row>
    <row r="18" spans="1:4" ht="27.6">
      <c r="B18" t="s">
        <v>57</v>
      </c>
      <c r="C18" t="s">
        <v>58</v>
      </c>
      <c r="D18" s="2" t="s">
        <v>59</v>
      </c>
    </row>
    <row r="19" spans="1:4" ht="27.6">
      <c r="D19" s="2" t="s">
        <v>60</v>
      </c>
    </row>
    <row r="20" spans="1:4" ht="27.6">
      <c r="D20" s="2" t="s">
        <v>61</v>
      </c>
    </row>
    <row r="21" spans="1:4" ht="27.6">
      <c r="B21" t="s">
        <v>62</v>
      </c>
      <c r="C21" t="s">
        <v>63</v>
      </c>
      <c r="D21" s="2" t="s">
        <v>64</v>
      </c>
    </row>
    <row r="22" spans="1:4">
      <c r="B22" t="s">
        <v>65</v>
      </c>
      <c r="C22" t="s">
        <v>66</v>
      </c>
    </row>
    <row r="23" spans="1:4">
      <c r="B23" t="s">
        <v>67</v>
      </c>
      <c r="C23" t="s">
        <v>68</v>
      </c>
    </row>
    <row r="24" spans="1:4" ht="27.6">
      <c r="A24" s="6">
        <v>43785</v>
      </c>
      <c r="D24" s="2" t="s">
        <v>69</v>
      </c>
    </row>
    <row r="25" spans="1:4">
      <c r="D25" s="2" t="s">
        <v>70</v>
      </c>
    </row>
    <row r="26" spans="1:4">
      <c r="B26" t="s">
        <v>71</v>
      </c>
      <c r="D26" s="2" t="s">
        <v>72</v>
      </c>
    </row>
    <row r="27" spans="1:4">
      <c r="A27" s="6">
        <v>43793</v>
      </c>
      <c r="B27" t="s">
        <v>170</v>
      </c>
      <c r="C27" t="s">
        <v>171</v>
      </c>
      <c r="D27" t="s">
        <v>169</v>
      </c>
    </row>
    <row r="28" spans="1:4" ht="27.6">
      <c r="D28" s="2" t="s">
        <v>172</v>
      </c>
    </row>
    <row r="29" spans="1:4" ht="27.6">
      <c r="B29" t="s">
        <v>173</v>
      </c>
      <c r="C29" t="s">
        <v>174</v>
      </c>
      <c r="D29" s="2" t="s">
        <v>175</v>
      </c>
    </row>
    <row r="30" spans="1:4" ht="27.6">
      <c r="D30" s="2" t="s">
        <v>176</v>
      </c>
    </row>
    <row r="31" spans="1:4" ht="27.6">
      <c r="D31" s="2" t="s">
        <v>177</v>
      </c>
    </row>
    <row r="32" spans="1:4">
      <c r="B32" t="s">
        <v>178</v>
      </c>
      <c r="C32" t="s">
        <v>179</v>
      </c>
    </row>
    <row r="33" spans="1:4" ht="27.6">
      <c r="B33" t="s">
        <v>180</v>
      </c>
      <c r="C33" t="s">
        <v>181</v>
      </c>
      <c r="D33" s="2" t="s">
        <v>182</v>
      </c>
    </row>
    <row r="34" spans="1:4">
      <c r="B34" t="s">
        <v>183</v>
      </c>
      <c r="C34" t="s">
        <v>184</v>
      </c>
      <c r="D34" s="2" t="s">
        <v>185</v>
      </c>
    </row>
    <row r="35" spans="1:4">
      <c r="C35" t="s">
        <v>186</v>
      </c>
      <c r="D35" s="2" t="s">
        <v>187</v>
      </c>
    </row>
    <row r="36" spans="1:4" ht="27.6">
      <c r="D36" s="2" t="s">
        <v>188</v>
      </c>
    </row>
    <row r="37" spans="1:4" ht="27.6">
      <c r="D37" s="2" t="s">
        <v>189</v>
      </c>
    </row>
    <row r="38" spans="1:4" ht="27.6">
      <c r="D38" s="2" t="s">
        <v>190</v>
      </c>
    </row>
    <row r="39" spans="1:4" ht="27.6">
      <c r="D39" s="2" t="s">
        <v>191</v>
      </c>
    </row>
    <row r="40" spans="1:4" ht="27.6">
      <c r="B40" t="s">
        <v>227</v>
      </c>
      <c r="C40" t="s">
        <v>192</v>
      </c>
      <c r="D40" s="2" t="s">
        <v>193</v>
      </c>
    </row>
    <row r="41" spans="1:4" ht="27.6">
      <c r="D41" s="2" t="s">
        <v>194</v>
      </c>
    </row>
    <row r="42" spans="1:4">
      <c r="B42" t="s">
        <v>195</v>
      </c>
      <c r="C42" t="s">
        <v>196</v>
      </c>
    </row>
    <row r="43" spans="1:4">
      <c r="B43" t="s">
        <v>197</v>
      </c>
      <c r="C43" t="s">
        <v>198</v>
      </c>
    </row>
    <row r="44" spans="1:4">
      <c r="B44" t="s">
        <v>199</v>
      </c>
      <c r="C44" t="s">
        <v>200</v>
      </c>
    </row>
    <row r="45" spans="1:4" ht="27.6">
      <c r="B45" t="s">
        <v>201</v>
      </c>
      <c r="C45" t="s">
        <v>181</v>
      </c>
      <c r="D45" s="2" t="s">
        <v>202</v>
      </c>
    </row>
    <row r="46" spans="1:4" ht="27.6">
      <c r="A46" s="6" t="s">
        <v>226</v>
      </c>
      <c r="D46" s="2" t="s">
        <v>203</v>
      </c>
    </row>
    <row r="47" spans="1:4">
      <c r="A47" s="6">
        <v>43794</v>
      </c>
      <c r="B47" t="s">
        <v>268</v>
      </c>
      <c r="C47" t="s">
        <v>269</v>
      </c>
    </row>
    <row r="48" spans="1:4" ht="27.6">
      <c r="B48" t="s">
        <v>270</v>
      </c>
      <c r="C48" t="s">
        <v>271</v>
      </c>
      <c r="D48" s="2" t="s">
        <v>272</v>
      </c>
    </row>
    <row r="49" spans="1:4" ht="27.6">
      <c r="D49" s="2" t="s">
        <v>273</v>
      </c>
    </row>
    <row r="50" spans="1:4" ht="27.6">
      <c r="B50" t="s">
        <v>274</v>
      </c>
      <c r="C50" t="s">
        <v>275</v>
      </c>
      <c r="D50" s="2" t="s">
        <v>276</v>
      </c>
    </row>
    <row r="51" spans="1:4" ht="27.6">
      <c r="D51" s="2" t="s">
        <v>277</v>
      </c>
    </row>
    <row r="52" spans="1:4" ht="27.6">
      <c r="D52" s="2" t="s">
        <v>278</v>
      </c>
    </row>
    <row r="53" spans="1:4">
      <c r="B53" t="s">
        <v>279</v>
      </c>
      <c r="D53" s="2" t="s">
        <v>280</v>
      </c>
    </row>
    <row r="54" spans="1:4" ht="27.6">
      <c r="B54" t="s">
        <v>281</v>
      </c>
      <c r="C54" t="s">
        <v>282</v>
      </c>
      <c r="D54" s="2" t="s">
        <v>283</v>
      </c>
    </row>
    <row r="55" spans="1:4" ht="41.4">
      <c r="D55" s="2" t="s">
        <v>284</v>
      </c>
    </row>
    <row r="56" spans="1:4" ht="27.6">
      <c r="B56" t="s">
        <v>285</v>
      </c>
      <c r="C56" t="s">
        <v>286</v>
      </c>
      <c r="D56" s="2" t="s">
        <v>287</v>
      </c>
    </row>
    <row r="57" spans="1:4" ht="27.6">
      <c r="A57" s="6" t="s">
        <v>226</v>
      </c>
      <c r="D57" s="2" t="s">
        <v>288</v>
      </c>
    </row>
    <row r="58" spans="1:4" ht="27.6">
      <c r="A58" s="6">
        <v>43795</v>
      </c>
      <c r="B58" t="s">
        <v>293</v>
      </c>
      <c r="C58" t="s">
        <v>294</v>
      </c>
      <c r="D58" s="2" t="s">
        <v>295</v>
      </c>
    </row>
    <row r="59" spans="1:4" ht="27.6">
      <c r="B59" t="s">
        <v>297</v>
      </c>
      <c r="C59" t="s">
        <v>296</v>
      </c>
      <c r="D59" s="2" t="s">
        <v>298</v>
      </c>
    </row>
    <row r="60" spans="1:4" ht="27.6">
      <c r="B60" t="s">
        <v>299</v>
      </c>
      <c r="C60" t="s">
        <v>300</v>
      </c>
      <c r="D60" s="2" t="s">
        <v>301</v>
      </c>
    </row>
    <row r="61" spans="1:4" ht="27.6">
      <c r="D61" s="2" t="s">
        <v>302</v>
      </c>
    </row>
    <row r="62" spans="1:4" ht="41.4">
      <c r="B62" t="s">
        <v>303</v>
      </c>
      <c r="C62" t="s">
        <v>304</v>
      </c>
      <c r="D62" s="2" t="s">
        <v>305</v>
      </c>
    </row>
    <row r="63" spans="1:4">
      <c r="B63" t="s">
        <v>306</v>
      </c>
      <c r="C63" t="s">
        <v>307</v>
      </c>
      <c r="D63" s="2" t="s">
        <v>308</v>
      </c>
    </row>
    <row r="64" spans="1:4" ht="27.6">
      <c r="D64" s="2" t="s">
        <v>309</v>
      </c>
    </row>
    <row r="65" spans="1:4" ht="27.6">
      <c r="D65" s="2" t="s">
        <v>310</v>
      </c>
    </row>
    <row r="66" spans="1:4" ht="41.4">
      <c r="B66" t="s">
        <v>311</v>
      </c>
      <c r="C66" t="s">
        <v>312</v>
      </c>
      <c r="D66" s="2" t="s">
        <v>313</v>
      </c>
    </row>
    <row r="67" spans="1:4" ht="41.4">
      <c r="D67" s="2" t="s">
        <v>314</v>
      </c>
    </row>
    <row r="68" spans="1:4" ht="27.6">
      <c r="B68" t="s">
        <v>315</v>
      </c>
      <c r="C68" t="s">
        <v>316</v>
      </c>
      <c r="D68" s="2" t="s">
        <v>317</v>
      </c>
    </row>
    <row r="69" spans="1:4" ht="27.6">
      <c r="D69" s="2" t="s">
        <v>318</v>
      </c>
    </row>
    <row r="70" spans="1:4" ht="27.6">
      <c r="D70" s="2" t="s">
        <v>319</v>
      </c>
    </row>
    <row r="71" spans="1:4" ht="27.6">
      <c r="B71" t="s">
        <v>320</v>
      </c>
      <c r="C71" t="s">
        <v>321</v>
      </c>
      <c r="D71" s="2" t="s">
        <v>322</v>
      </c>
    </row>
    <row r="72" spans="1:4" ht="27.6">
      <c r="D72" s="2" t="s">
        <v>323</v>
      </c>
    </row>
    <row r="73" spans="1:4" ht="41.4">
      <c r="B73" t="s">
        <v>324</v>
      </c>
      <c r="C73" t="s">
        <v>325</v>
      </c>
      <c r="D73" s="2" t="s">
        <v>326</v>
      </c>
    </row>
    <row r="74" spans="1:4" ht="27.6">
      <c r="B74" t="s">
        <v>327</v>
      </c>
      <c r="C74" t="s">
        <v>328</v>
      </c>
      <c r="D74" s="2" t="s">
        <v>329</v>
      </c>
    </row>
    <row r="75" spans="1:4" ht="27.6">
      <c r="D75" s="2" t="s">
        <v>330</v>
      </c>
    </row>
    <row r="76" spans="1:4" ht="27.6">
      <c r="B76" t="s">
        <v>331</v>
      </c>
      <c r="C76" t="s">
        <v>332</v>
      </c>
      <c r="D76" s="2" t="s">
        <v>333</v>
      </c>
    </row>
    <row r="77" spans="1:4" ht="27.6">
      <c r="A77" s="6" t="s">
        <v>447</v>
      </c>
      <c r="D77" s="2" t="s">
        <v>334</v>
      </c>
    </row>
    <row r="78" spans="1:4">
      <c r="A78" s="6">
        <v>43798</v>
      </c>
      <c r="B78" t="s">
        <v>339</v>
      </c>
      <c r="C78" t="s">
        <v>340</v>
      </c>
    </row>
    <row r="79" spans="1:4" ht="27.6">
      <c r="B79" t="s">
        <v>341</v>
      </c>
      <c r="C79" t="s">
        <v>342</v>
      </c>
      <c r="D79" s="2" t="s">
        <v>343</v>
      </c>
    </row>
    <row r="80" spans="1:4" ht="27.6">
      <c r="D80" s="2" t="s">
        <v>344</v>
      </c>
    </row>
    <row r="81" spans="2:4" ht="27.6">
      <c r="B81" t="s">
        <v>345</v>
      </c>
      <c r="C81" t="s">
        <v>346</v>
      </c>
      <c r="D81" s="2" t="s">
        <v>347</v>
      </c>
    </row>
    <row r="82" spans="2:4" ht="27.6">
      <c r="D82" s="2" t="s">
        <v>348</v>
      </c>
    </row>
    <row r="83" spans="2:4" ht="27.6">
      <c r="B83" t="s">
        <v>349</v>
      </c>
      <c r="C83" t="s">
        <v>350</v>
      </c>
      <c r="D83" s="2" t="s">
        <v>351</v>
      </c>
    </row>
    <row r="84" spans="2:4" ht="27.6">
      <c r="D84" s="2" t="s">
        <v>352</v>
      </c>
    </row>
    <row r="85" spans="2:4" ht="27.6">
      <c r="B85" t="s">
        <v>353</v>
      </c>
      <c r="C85" t="s">
        <v>354</v>
      </c>
      <c r="D85" s="2" t="s">
        <v>355</v>
      </c>
    </row>
    <row r="86" spans="2:4" ht="27.6">
      <c r="D86" s="2" t="s">
        <v>356</v>
      </c>
    </row>
    <row r="87" spans="2:4">
      <c r="B87" t="s">
        <v>357</v>
      </c>
      <c r="C87" t="s">
        <v>358</v>
      </c>
    </row>
    <row r="88" spans="2:4" ht="27.6">
      <c r="B88" t="s">
        <v>359</v>
      </c>
      <c r="C88" t="s">
        <v>360</v>
      </c>
      <c r="D88" s="2" t="s">
        <v>361</v>
      </c>
    </row>
    <row r="89" spans="2:4">
      <c r="B89" t="s">
        <v>362</v>
      </c>
      <c r="C89" t="s">
        <v>363</v>
      </c>
    </row>
    <row r="90" spans="2:4" ht="27.6">
      <c r="B90" t="s">
        <v>364</v>
      </c>
      <c r="C90" t="s">
        <v>365</v>
      </c>
      <c r="D90" s="2" t="s">
        <v>366</v>
      </c>
    </row>
    <row r="91" spans="2:4" ht="27.6">
      <c r="C91" t="s">
        <v>370</v>
      </c>
      <c r="D91" s="2" t="s">
        <v>367</v>
      </c>
    </row>
    <row r="92" spans="2:4" ht="27.6">
      <c r="D92" s="2" t="s">
        <v>368</v>
      </c>
    </row>
    <row r="93" spans="2:4" ht="27.6">
      <c r="D93" s="2" t="s">
        <v>369</v>
      </c>
    </row>
    <row r="94" spans="2:4" ht="27.6">
      <c r="B94" t="s">
        <v>371</v>
      </c>
      <c r="C94" t="s">
        <v>372</v>
      </c>
      <c r="D94" s="2" t="s">
        <v>373</v>
      </c>
    </row>
    <row r="95" spans="2:4" ht="27.6">
      <c r="D95" s="2" t="s">
        <v>374</v>
      </c>
    </row>
    <row r="96" spans="2:4" ht="27.6">
      <c r="B96" t="s">
        <v>375</v>
      </c>
      <c r="C96" t="s">
        <v>372</v>
      </c>
      <c r="D96" s="2" t="s">
        <v>376</v>
      </c>
    </row>
    <row r="97" spans="1:4" ht="27.6">
      <c r="A97" s="6" t="s">
        <v>128</v>
      </c>
      <c r="D97" s="2" t="s">
        <v>377</v>
      </c>
    </row>
    <row r="98" spans="1:4" ht="27.6">
      <c r="A98" s="6">
        <v>43800</v>
      </c>
      <c r="B98" t="s">
        <v>406</v>
      </c>
      <c r="C98" t="s">
        <v>407</v>
      </c>
      <c r="D98" s="2" t="s">
        <v>408</v>
      </c>
    </row>
    <row r="99" spans="1:4" ht="27.6">
      <c r="D99" s="2" t="s">
        <v>409</v>
      </c>
    </row>
    <row r="100" spans="1:4">
      <c r="A100" s="6">
        <v>43801</v>
      </c>
      <c r="B100" t="s">
        <v>410</v>
      </c>
      <c r="C100" t="s">
        <v>411</v>
      </c>
    </row>
    <row r="101" spans="1:4" ht="27.6">
      <c r="B101" t="s">
        <v>412</v>
      </c>
      <c r="C101" t="s">
        <v>413</v>
      </c>
      <c r="D101" s="2" t="s">
        <v>414</v>
      </c>
    </row>
    <row r="102" spans="1:4" ht="27.6">
      <c r="D102" s="2" t="s">
        <v>415</v>
      </c>
    </row>
    <row r="103" spans="1:4">
      <c r="B103" t="s">
        <v>416</v>
      </c>
      <c r="C103" t="s">
        <v>417</v>
      </c>
    </row>
    <row r="104" spans="1:4" ht="27.6">
      <c r="B104" t="s">
        <v>418</v>
      </c>
      <c r="C104" t="s">
        <v>419</v>
      </c>
      <c r="D104" s="2" t="s">
        <v>420</v>
      </c>
    </row>
    <row r="105" spans="1:4" ht="27.6">
      <c r="D105" s="2" t="s">
        <v>421</v>
      </c>
    </row>
    <row r="106" spans="1:4">
      <c r="B106" t="s">
        <v>422</v>
      </c>
      <c r="C106" t="s">
        <v>423</v>
      </c>
    </row>
    <row r="107" spans="1:4" ht="27.6">
      <c r="B107" t="s">
        <v>424</v>
      </c>
      <c r="C107" t="s">
        <v>425</v>
      </c>
      <c r="D107" s="2" t="s">
        <v>426</v>
      </c>
    </row>
    <row r="108" spans="1:4" ht="27.6">
      <c r="D108" s="2" t="s">
        <v>427</v>
      </c>
    </row>
    <row r="109" spans="1:4">
      <c r="B109" t="s">
        <v>576</v>
      </c>
      <c r="C109" t="s">
        <v>428</v>
      </c>
    </row>
    <row r="110" spans="1:4">
      <c r="B110" t="s">
        <v>429</v>
      </c>
      <c r="C110" t="s">
        <v>430</v>
      </c>
    </row>
    <row r="111" spans="1:4" ht="41.4">
      <c r="B111" t="s">
        <v>431</v>
      </c>
      <c r="C111" t="s">
        <v>432</v>
      </c>
      <c r="D111" s="2" t="s">
        <v>433</v>
      </c>
    </row>
    <row r="112" spans="1:4">
      <c r="B112" t="s">
        <v>434</v>
      </c>
      <c r="C112" t="s">
        <v>435</v>
      </c>
    </row>
    <row r="113" spans="1:4">
      <c r="B113" t="s">
        <v>436</v>
      </c>
      <c r="C113" t="s">
        <v>437</v>
      </c>
    </row>
    <row r="114" spans="1:4" ht="27.6">
      <c r="B114" t="s">
        <v>438</v>
      </c>
      <c r="C114" t="s">
        <v>439</v>
      </c>
      <c r="D114" s="2" t="s">
        <v>440</v>
      </c>
    </row>
    <row r="115" spans="1:4" ht="27.6">
      <c r="D115" s="2" t="s">
        <v>441</v>
      </c>
    </row>
    <row r="116" spans="1:4" ht="27.6">
      <c r="B116" t="s">
        <v>442</v>
      </c>
      <c r="C116" t="s">
        <v>443</v>
      </c>
      <c r="D116" s="2" t="s">
        <v>444</v>
      </c>
    </row>
    <row r="117" spans="1:4" ht="27.6">
      <c r="D117" s="2" t="s">
        <v>445</v>
      </c>
    </row>
    <row r="118" spans="1:4">
      <c r="A118" s="6" t="s">
        <v>447</v>
      </c>
      <c r="B118" t="s">
        <v>577</v>
      </c>
      <c r="C118" t="s">
        <v>446</v>
      </c>
    </row>
    <row r="119" spans="1:4">
      <c r="A119" s="6">
        <v>43803</v>
      </c>
      <c r="B119" s="8" t="s">
        <v>452</v>
      </c>
      <c r="C119" t="s">
        <v>453</v>
      </c>
      <c r="D119" s="2" t="s">
        <v>454</v>
      </c>
    </row>
    <row r="120" spans="1:4">
      <c r="D120" s="9" t="s">
        <v>455</v>
      </c>
    </row>
    <row r="121" spans="1:4" ht="27.6">
      <c r="B121" t="s">
        <v>456</v>
      </c>
      <c r="C121" t="s">
        <v>457</v>
      </c>
      <c r="D121" s="2" t="s">
        <v>458</v>
      </c>
    </row>
    <row r="122" spans="1:4" ht="41.4">
      <c r="D122" s="2" t="s">
        <v>459</v>
      </c>
    </row>
    <row r="123" spans="1:4" ht="27.6">
      <c r="B123" t="s">
        <v>491</v>
      </c>
      <c r="C123" t="s">
        <v>492</v>
      </c>
      <c r="D123" s="2" t="s">
        <v>493</v>
      </c>
    </row>
    <row r="124" spans="1:4" ht="27.6">
      <c r="D124" s="2" t="s">
        <v>494</v>
      </c>
    </row>
    <row r="125" spans="1:4" ht="27.6">
      <c r="B125" t="s">
        <v>496</v>
      </c>
      <c r="D125" s="2" t="s">
        <v>495</v>
      </c>
    </row>
    <row r="126" spans="1:4">
      <c r="B126" t="s">
        <v>497</v>
      </c>
      <c r="C126" t="s">
        <v>498</v>
      </c>
    </row>
    <row r="127" spans="1:4" ht="27.6">
      <c r="B127" t="s">
        <v>499</v>
      </c>
      <c r="C127" t="s">
        <v>500</v>
      </c>
      <c r="D127" s="2" t="s">
        <v>501</v>
      </c>
    </row>
    <row r="128" spans="1:4" ht="27.6">
      <c r="D128" s="2" t="s">
        <v>502</v>
      </c>
    </row>
    <row r="129" spans="1:4">
      <c r="A129" s="6">
        <v>43805</v>
      </c>
      <c r="B129" t="s">
        <v>520</v>
      </c>
      <c r="C129" t="s">
        <v>521</v>
      </c>
      <c r="D129" s="2" t="s">
        <v>522</v>
      </c>
    </row>
    <row r="130" spans="1:4" ht="27.6">
      <c r="D130" s="2" t="s">
        <v>523</v>
      </c>
    </row>
    <row r="131" spans="1:4">
      <c r="D131" s="2" t="s">
        <v>524</v>
      </c>
    </row>
    <row r="132" spans="1:4" ht="27.6">
      <c r="B132" t="s">
        <v>525</v>
      </c>
      <c r="C132" t="s">
        <v>600</v>
      </c>
      <c r="D132" s="2" t="s">
        <v>526</v>
      </c>
    </row>
    <row r="133" spans="1:4" ht="27.6">
      <c r="D133" s="2" t="s">
        <v>527</v>
      </c>
    </row>
    <row r="134" spans="1:4">
      <c r="D134" s="2" t="s">
        <v>528</v>
      </c>
    </row>
    <row r="135" spans="1:4" ht="27.6">
      <c r="B135" t="s">
        <v>529</v>
      </c>
      <c r="C135" t="s">
        <v>530</v>
      </c>
      <c r="D135" s="2" t="s">
        <v>531</v>
      </c>
    </row>
    <row r="136" spans="1:4" ht="27.6">
      <c r="D136" s="2" t="s">
        <v>532</v>
      </c>
    </row>
    <row r="137" spans="1:4">
      <c r="A137" s="6" t="s">
        <v>447</v>
      </c>
      <c r="D137" s="2" t="s">
        <v>533</v>
      </c>
    </row>
    <row r="138" spans="1:4" ht="27.6">
      <c r="A138" s="6">
        <v>43810</v>
      </c>
      <c r="B138" t="s">
        <v>601</v>
      </c>
      <c r="C138" t="s">
        <v>602</v>
      </c>
      <c r="D138" s="2" t="s">
        <v>603</v>
      </c>
    </row>
    <row r="139" spans="1:4" ht="27.6">
      <c r="D139" s="2" t="s">
        <v>604</v>
      </c>
    </row>
    <row r="140" spans="1:4" ht="27.6">
      <c r="D140" s="2" t="s">
        <v>605</v>
      </c>
    </row>
    <row r="141" spans="1:4" ht="27.6">
      <c r="B141" t="s">
        <v>606</v>
      </c>
      <c r="C141" t="s">
        <v>607</v>
      </c>
      <c r="D141" s="2" t="s">
        <v>608</v>
      </c>
    </row>
    <row r="142" spans="1:4" ht="27.6">
      <c r="D142" s="2" t="s">
        <v>609</v>
      </c>
    </row>
    <row r="143" spans="1:4" ht="41.4">
      <c r="D143" s="2" t="s">
        <v>610</v>
      </c>
    </row>
    <row r="144" spans="1:4">
      <c r="B144" t="s">
        <v>622</v>
      </c>
      <c r="C144" t="s">
        <v>623</v>
      </c>
    </row>
    <row r="145" spans="1:4" ht="27.6">
      <c r="B145" t="s">
        <v>627</v>
      </c>
      <c r="C145" t="s">
        <v>628</v>
      </c>
      <c r="D145" s="2" t="s">
        <v>629</v>
      </c>
    </row>
    <row r="146" spans="1:4" ht="27.6">
      <c r="D146" s="2" t="s">
        <v>630</v>
      </c>
    </row>
    <row r="147" spans="1:4">
      <c r="D147" s="2" t="s">
        <v>631</v>
      </c>
    </row>
    <row r="148" spans="1:4">
      <c r="B148" t="s">
        <v>632</v>
      </c>
      <c r="C148" t="s">
        <v>633</v>
      </c>
    </row>
    <row r="149" spans="1:4">
      <c r="B149" t="s">
        <v>634</v>
      </c>
      <c r="C149" t="s">
        <v>635</v>
      </c>
    </row>
    <row r="150" spans="1:4">
      <c r="B150" t="s">
        <v>647</v>
      </c>
      <c r="C150" t="s">
        <v>648</v>
      </c>
    </row>
    <row r="151" spans="1:4">
      <c r="A151" s="6">
        <v>43813</v>
      </c>
      <c r="B151" t="s">
        <v>666</v>
      </c>
      <c r="C151" t="s">
        <v>667</v>
      </c>
      <c r="D151" t="s">
        <v>668</v>
      </c>
    </row>
    <row r="152" spans="1:4">
      <c r="B152" t="s">
        <v>676</v>
      </c>
      <c r="C152" t="s">
        <v>679</v>
      </c>
    </row>
    <row r="153" spans="1:4">
      <c r="B153" t="s">
        <v>684</v>
      </c>
      <c r="C153" t="s">
        <v>685</v>
      </c>
      <c r="D153" t="s">
        <v>686</v>
      </c>
    </row>
    <row r="154" spans="1:4" ht="27.6">
      <c r="D154" s="2" t="s">
        <v>687</v>
      </c>
    </row>
    <row r="155" spans="1:4" ht="27.6">
      <c r="D155" s="2" t="s">
        <v>688</v>
      </c>
    </row>
    <row r="156" spans="1:4">
      <c r="B156" t="s">
        <v>689</v>
      </c>
      <c r="C156" t="s">
        <v>694</v>
      </c>
    </row>
    <row r="157" spans="1:4" ht="27.6">
      <c r="B157" t="s">
        <v>690</v>
      </c>
      <c r="C157" t="s">
        <v>691</v>
      </c>
      <c r="D157" s="2" t="s">
        <v>692</v>
      </c>
    </row>
    <row r="158" spans="1:4" ht="27.6">
      <c r="D158" s="2" t="s">
        <v>693</v>
      </c>
    </row>
    <row r="159" spans="1:4" ht="27.6">
      <c r="D159" s="2" t="s">
        <v>695</v>
      </c>
    </row>
    <row r="160" spans="1:4" ht="27.6">
      <c r="D160" s="2" t="s">
        <v>696</v>
      </c>
    </row>
    <row r="161" spans="1:4" ht="27.6">
      <c r="B161" t="s">
        <v>699</v>
      </c>
      <c r="C161" t="s">
        <v>700</v>
      </c>
      <c r="D161" s="2" t="s">
        <v>701</v>
      </c>
    </row>
    <row r="162" spans="1:4" ht="27.6">
      <c r="B162" t="s">
        <v>702</v>
      </c>
      <c r="C162" t="s">
        <v>703</v>
      </c>
      <c r="D162" s="2" t="s">
        <v>704</v>
      </c>
    </row>
    <row r="163" spans="1:4" ht="27.6">
      <c r="D163" s="2" t="s">
        <v>705</v>
      </c>
    </row>
    <row r="164" spans="1:4">
      <c r="A164" s="6" t="s">
        <v>447</v>
      </c>
      <c r="B164" t="s">
        <v>706</v>
      </c>
      <c r="C164" t="s">
        <v>707</v>
      </c>
      <c r="D164" s="2" t="s">
        <v>708</v>
      </c>
    </row>
    <row r="165" spans="1:4">
      <c r="A165" s="6">
        <v>43817</v>
      </c>
      <c r="B165" t="s">
        <v>729</v>
      </c>
      <c r="C165" t="s">
        <v>730</v>
      </c>
    </row>
    <row r="166" spans="1:4">
      <c r="B166" t="s">
        <v>733</v>
      </c>
      <c r="C166" t="s">
        <v>736</v>
      </c>
    </row>
    <row r="167" spans="1:4">
      <c r="B167" t="s">
        <v>735</v>
      </c>
      <c r="C167" t="s">
        <v>734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0E30-66C9-487E-85A1-79FD0A66648B}">
  <dimension ref="A1:E60"/>
  <sheetViews>
    <sheetView topLeftCell="A53" zoomScale="210" zoomScaleNormal="210" workbookViewId="0">
      <selection activeCell="C60" sqref="C60"/>
    </sheetView>
  </sheetViews>
  <sheetFormatPr defaultRowHeight="13.8"/>
  <cols>
    <col min="1" max="1" width="11.21875" style="6" bestFit="1" customWidth="1"/>
    <col min="2" max="2" width="53.44140625" bestFit="1" customWidth="1"/>
    <col min="4" max="4" width="29.21875" bestFit="1" customWidth="1"/>
    <col min="5" max="5" width="28.77734375" bestFit="1" customWidth="1"/>
  </cols>
  <sheetData>
    <row r="1" spans="1:5">
      <c r="A1" s="6">
        <v>43791</v>
      </c>
      <c r="B1" t="s">
        <v>73</v>
      </c>
      <c r="C1" t="s">
        <v>82</v>
      </c>
      <c r="D1" t="s">
        <v>83</v>
      </c>
    </row>
    <row r="2" spans="1:5">
      <c r="B2" t="s">
        <v>74</v>
      </c>
      <c r="C2" t="s">
        <v>81</v>
      </c>
      <c r="D2" t="s">
        <v>75</v>
      </c>
    </row>
    <row r="3" spans="1:5">
      <c r="B3" t="s">
        <v>76</v>
      </c>
      <c r="D3" t="s">
        <v>77</v>
      </c>
    </row>
    <row r="4" spans="1:5">
      <c r="B4" t="s">
        <v>78</v>
      </c>
      <c r="C4" t="s">
        <v>79</v>
      </c>
      <c r="D4" t="s">
        <v>80</v>
      </c>
    </row>
    <row r="5" spans="1:5">
      <c r="B5" t="s">
        <v>85</v>
      </c>
      <c r="C5" t="s">
        <v>84</v>
      </c>
      <c r="D5" t="s">
        <v>86</v>
      </c>
    </row>
    <row r="6" spans="1:5">
      <c r="B6" t="s">
        <v>87</v>
      </c>
      <c r="C6" t="s">
        <v>88</v>
      </c>
      <c r="D6" t="s">
        <v>89</v>
      </c>
    </row>
    <row r="7" spans="1:5">
      <c r="B7" t="s">
        <v>90</v>
      </c>
      <c r="C7" t="s">
        <v>91</v>
      </c>
      <c r="D7" t="s">
        <v>92</v>
      </c>
    </row>
    <row r="8" spans="1:5">
      <c r="B8" t="s">
        <v>93</v>
      </c>
    </row>
    <row r="9" spans="1:5">
      <c r="B9" t="s">
        <v>94</v>
      </c>
      <c r="C9" t="s">
        <v>95</v>
      </c>
      <c r="D9" t="s">
        <v>96</v>
      </c>
    </row>
    <row r="10" spans="1:5">
      <c r="B10" t="s">
        <v>97</v>
      </c>
      <c r="C10" t="s">
        <v>98</v>
      </c>
      <c r="D10" t="s">
        <v>99</v>
      </c>
    </row>
    <row r="11" spans="1:5">
      <c r="A11" s="6">
        <v>43792</v>
      </c>
      <c r="B11" t="s">
        <v>130</v>
      </c>
      <c r="C11" t="s">
        <v>131</v>
      </c>
      <c r="D11" t="s">
        <v>132</v>
      </c>
    </row>
    <row r="12" spans="1:5">
      <c r="C12" t="s">
        <v>133</v>
      </c>
      <c r="D12" t="s">
        <v>134</v>
      </c>
    </row>
    <row r="13" spans="1:5">
      <c r="C13" t="s">
        <v>135</v>
      </c>
      <c r="D13" t="s">
        <v>136</v>
      </c>
    </row>
    <row r="14" spans="1:5">
      <c r="C14" t="s">
        <v>137</v>
      </c>
      <c r="D14" t="s">
        <v>138</v>
      </c>
    </row>
    <row r="15" spans="1:5">
      <c r="B15" t="s">
        <v>139</v>
      </c>
      <c r="C15" t="s">
        <v>140</v>
      </c>
      <c r="D15" t="s">
        <v>141</v>
      </c>
    </row>
    <row r="16" spans="1:5">
      <c r="B16" t="s">
        <v>142</v>
      </c>
      <c r="C16" t="s">
        <v>143</v>
      </c>
      <c r="D16" t="s">
        <v>144</v>
      </c>
      <c r="E16" t="s">
        <v>147</v>
      </c>
    </row>
    <row r="17" spans="1:5">
      <c r="D17" t="s">
        <v>145</v>
      </c>
      <c r="E17" t="s">
        <v>146</v>
      </c>
    </row>
    <row r="18" spans="1:5">
      <c r="B18" t="s">
        <v>148</v>
      </c>
      <c r="C18" t="s">
        <v>149</v>
      </c>
      <c r="D18" t="s">
        <v>150</v>
      </c>
    </row>
    <row r="19" spans="1:5">
      <c r="B19" t="s">
        <v>151</v>
      </c>
      <c r="C19" t="s">
        <v>152</v>
      </c>
      <c r="D19" t="s">
        <v>153</v>
      </c>
    </row>
    <row r="20" spans="1:5">
      <c r="C20" t="s">
        <v>154</v>
      </c>
      <c r="D20" t="s">
        <v>155</v>
      </c>
    </row>
    <row r="21" spans="1:5">
      <c r="B21" t="s">
        <v>156</v>
      </c>
      <c r="C21" t="s">
        <v>157</v>
      </c>
      <c r="D21" t="s">
        <v>158</v>
      </c>
    </row>
    <row r="22" spans="1:5">
      <c r="B22" t="s">
        <v>159</v>
      </c>
      <c r="C22" t="s">
        <v>161</v>
      </c>
      <c r="D22" t="s">
        <v>160</v>
      </c>
      <c r="E22" t="s">
        <v>165</v>
      </c>
    </row>
    <row r="23" spans="1:5">
      <c r="B23" t="s">
        <v>162</v>
      </c>
      <c r="C23" t="s">
        <v>163</v>
      </c>
      <c r="D23" t="s">
        <v>160</v>
      </c>
      <c r="E23" t="s">
        <v>164</v>
      </c>
    </row>
    <row r="24" spans="1:5">
      <c r="A24" s="6" t="s">
        <v>226</v>
      </c>
      <c r="B24" t="s">
        <v>159</v>
      </c>
      <c r="C24" t="s">
        <v>166</v>
      </c>
      <c r="D24" t="s">
        <v>167</v>
      </c>
      <c r="E24" t="s">
        <v>168</v>
      </c>
    </row>
    <row r="25" spans="1:5">
      <c r="A25" s="6">
        <v>43794</v>
      </c>
      <c r="B25" t="s">
        <v>228</v>
      </c>
      <c r="C25" t="s">
        <v>229</v>
      </c>
      <c r="D25" t="s">
        <v>230</v>
      </c>
    </row>
    <row r="26" spans="1:5">
      <c r="B26" t="s">
        <v>231</v>
      </c>
      <c r="C26" t="s">
        <v>232</v>
      </c>
      <c r="D26" t="s">
        <v>233</v>
      </c>
      <c r="E26" t="s">
        <v>234</v>
      </c>
    </row>
    <row r="27" spans="1:5">
      <c r="C27" t="s">
        <v>235</v>
      </c>
      <c r="D27" t="s">
        <v>236</v>
      </c>
    </row>
    <row r="28" spans="1:5">
      <c r="B28" t="s">
        <v>237</v>
      </c>
      <c r="C28" t="s">
        <v>238</v>
      </c>
      <c r="D28" t="s">
        <v>239</v>
      </c>
    </row>
    <row r="29" spans="1:5">
      <c r="C29" t="s">
        <v>240</v>
      </c>
      <c r="D29" t="s">
        <v>241</v>
      </c>
    </row>
    <row r="30" spans="1:5">
      <c r="B30" t="s">
        <v>242</v>
      </c>
      <c r="D30" t="s">
        <v>243</v>
      </c>
    </row>
    <row r="31" spans="1:5">
      <c r="B31" t="s">
        <v>244</v>
      </c>
      <c r="C31" t="s">
        <v>245</v>
      </c>
      <c r="D31" t="s">
        <v>246</v>
      </c>
    </row>
    <row r="32" spans="1:5">
      <c r="B32" t="s">
        <v>247</v>
      </c>
      <c r="D32" t="s">
        <v>248</v>
      </c>
    </row>
    <row r="33" spans="1:5">
      <c r="B33" t="s">
        <v>252</v>
      </c>
      <c r="C33" t="s">
        <v>250</v>
      </c>
      <c r="D33" t="s">
        <v>251</v>
      </c>
    </row>
    <row r="34" spans="1:5">
      <c r="B34" t="s">
        <v>383</v>
      </c>
      <c r="C34" t="s">
        <v>249</v>
      </c>
    </row>
    <row r="35" spans="1:5">
      <c r="B35" t="s">
        <v>337</v>
      </c>
      <c r="C35" t="s">
        <v>253</v>
      </c>
    </row>
    <row r="36" spans="1:5">
      <c r="B36" t="s">
        <v>254</v>
      </c>
      <c r="C36" t="s">
        <v>255</v>
      </c>
      <c r="D36" t="s">
        <v>256</v>
      </c>
    </row>
    <row r="37" spans="1:5">
      <c r="C37" t="s">
        <v>257</v>
      </c>
      <c r="D37" t="s">
        <v>258</v>
      </c>
    </row>
    <row r="38" spans="1:5">
      <c r="B38" t="s">
        <v>338</v>
      </c>
      <c r="C38" t="s">
        <v>259</v>
      </c>
      <c r="D38" t="s">
        <v>258</v>
      </c>
    </row>
    <row r="39" spans="1:5">
      <c r="C39" t="s">
        <v>260</v>
      </c>
      <c r="D39" t="s">
        <v>261</v>
      </c>
    </row>
    <row r="40" spans="1:5">
      <c r="B40" t="s">
        <v>262</v>
      </c>
      <c r="C40" t="s">
        <v>263</v>
      </c>
      <c r="D40" t="s">
        <v>264</v>
      </c>
    </row>
    <row r="41" spans="1:5">
      <c r="A41" s="6" t="s">
        <v>226</v>
      </c>
      <c r="B41" t="s">
        <v>265</v>
      </c>
      <c r="C41" t="s">
        <v>266</v>
      </c>
      <c r="D41" t="s">
        <v>267</v>
      </c>
    </row>
    <row r="42" spans="1:5">
      <c r="A42" s="6">
        <v>43798</v>
      </c>
      <c r="B42" t="s">
        <v>379</v>
      </c>
      <c r="C42" t="s">
        <v>380</v>
      </c>
      <c r="D42" t="s">
        <v>381</v>
      </c>
    </row>
    <row r="43" spans="1:5">
      <c r="B43" t="s">
        <v>382</v>
      </c>
      <c r="C43" t="s">
        <v>379</v>
      </c>
      <c r="D43" t="s">
        <v>384</v>
      </c>
    </row>
    <row r="44" spans="1:5">
      <c r="B44" t="s">
        <v>448</v>
      </c>
      <c r="C44" t="s">
        <v>379</v>
      </c>
      <c r="D44" t="s">
        <v>385</v>
      </c>
    </row>
    <row r="45" spans="1:5">
      <c r="B45" t="s">
        <v>449</v>
      </c>
      <c r="C45" t="s">
        <v>386</v>
      </c>
      <c r="D45" t="s">
        <v>387</v>
      </c>
      <c r="E45" t="s">
        <v>388</v>
      </c>
    </row>
    <row r="46" spans="1:5">
      <c r="C46" t="s">
        <v>184</v>
      </c>
      <c r="D46" t="s">
        <v>389</v>
      </c>
    </row>
    <row r="47" spans="1:5">
      <c r="C47" t="s">
        <v>186</v>
      </c>
      <c r="D47" t="s">
        <v>390</v>
      </c>
    </row>
    <row r="48" spans="1:5">
      <c r="B48" s="7" t="s">
        <v>391</v>
      </c>
      <c r="D48" t="s">
        <v>392</v>
      </c>
    </row>
    <row r="49" spans="1:4">
      <c r="B49" t="s">
        <v>393</v>
      </c>
      <c r="C49" t="s">
        <v>386</v>
      </c>
      <c r="D49" t="s">
        <v>394</v>
      </c>
    </row>
    <row r="50" spans="1:4" ht="41.4">
      <c r="C50" t="s">
        <v>184</v>
      </c>
      <c r="D50" s="2" t="s">
        <v>450</v>
      </c>
    </row>
    <row r="51" spans="1:4">
      <c r="B51" t="s">
        <v>395</v>
      </c>
      <c r="C51" t="s">
        <v>386</v>
      </c>
      <c r="D51" t="s">
        <v>396</v>
      </c>
    </row>
    <row r="52" spans="1:4">
      <c r="C52" t="s">
        <v>397</v>
      </c>
      <c r="D52" t="s">
        <v>398</v>
      </c>
    </row>
    <row r="53" spans="1:4">
      <c r="B53" t="s">
        <v>399</v>
      </c>
      <c r="D53" t="s">
        <v>398</v>
      </c>
    </row>
    <row r="54" spans="1:4">
      <c r="B54" t="s">
        <v>400</v>
      </c>
      <c r="C54" t="s">
        <v>386</v>
      </c>
      <c r="D54" t="s">
        <v>401</v>
      </c>
    </row>
    <row r="55" spans="1:4" ht="27.6">
      <c r="C55" t="s">
        <v>397</v>
      </c>
      <c r="D55" s="2" t="s">
        <v>402</v>
      </c>
    </row>
    <row r="56" spans="1:4">
      <c r="B56" t="s">
        <v>451</v>
      </c>
      <c r="C56" t="s">
        <v>386</v>
      </c>
      <c r="D56" t="s">
        <v>250</v>
      </c>
    </row>
    <row r="57" spans="1:4">
      <c r="C57" t="s">
        <v>184</v>
      </c>
    </row>
    <row r="58" spans="1:4">
      <c r="A58" s="6" t="s">
        <v>447</v>
      </c>
      <c r="B58" t="s">
        <v>405</v>
      </c>
      <c r="C58" t="s">
        <v>403</v>
      </c>
      <c r="D58" t="s">
        <v>404</v>
      </c>
    </row>
    <row r="59" spans="1:4">
      <c r="A59" s="6">
        <v>43804</v>
      </c>
      <c r="B59" t="s">
        <v>487</v>
      </c>
      <c r="C59" t="s">
        <v>488</v>
      </c>
    </row>
    <row r="60" spans="1:4">
      <c r="B60" t="s">
        <v>490</v>
      </c>
      <c r="C60" t="s">
        <v>489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43FD-2833-44AF-AE10-3886B75A18A1}">
  <dimension ref="A1:E65"/>
  <sheetViews>
    <sheetView topLeftCell="A52" zoomScale="190" zoomScaleNormal="190" workbookViewId="0">
      <selection activeCell="D65" sqref="D65"/>
    </sheetView>
  </sheetViews>
  <sheetFormatPr defaultColWidth="9" defaultRowHeight="13.8"/>
  <cols>
    <col min="1" max="1" width="11.109375" style="11" bestFit="1" customWidth="1"/>
    <col min="2" max="2" width="37.33203125" style="2" customWidth="1"/>
    <col min="3" max="3" width="18.21875" style="2" customWidth="1"/>
    <col min="4" max="4" width="44.77734375" style="2" customWidth="1"/>
    <col min="5" max="5" width="20.21875" style="2" customWidth="1"/>
    <col min="6" max="16384" width="9" style="2"/>
  </cols>
  <sheetData>
    <row r="1" spans="1:5" ht="27.6">
      <c r="A1" s="11">
        <v>43803</v>
      </c>
      <c r="B1" s="2" t="s">
        <v>518</v>
      </c>
      <c r="C1" s="2" t="s">
        <v>460</v>
      </c>
      <c r="D1" s="2" t="s">
        <v>461</v>
      </c>
      <c r="E1" s="2" t="s">
        <v>464</v>
      </c>
    </row>
    <row r="2" spans="1:5" ht="27.6">
      <c r="C2" s="2" t="s">
        <v>462</v>
      </c>
      <c r="D2" s="2" t="s">
        <v>463</v>
      </c>
      <c r="E2" s="2" t="s">
        <v>465</v>
      </c>
    </row>
    <row r="3" spans="1:5">
      <c r="B3" s="2" t="s">
        <v>468</v>
      </c>
      <c r="C3" s="2" t="s">
        <v>467</v>
      </c>
    </row>
    <row r="4" spans="1:5">
      <c r="B4" s="2" t="s">
        <v>471</v>
      </c>
      <c r="C4" s="2" t="s">
        <v>469</v>
      </c>
      <c r="D4" s="2" t="s">
        <v>470</v>
      </c>
    </row>
    <row r="5" spans="1:5">
      <c r="B5" s="2" t="s">
        <v>472</v>
      </c>
      <c r="C5" s="2" t="s">
        <v>466</v>
      </c>
      <c r="D5" s="2" t="s">
        <v>467</v>
      </c>
    </row>
    <row r="6" spans="1:5">
      <c r="B6" s="2" t="s">
        <v>473</v>
      </c>
      <c r="C6" s="2" t="s">
        <v>474</v>
      </c>
      <c r="D6" s="2" t="s">
        <v>475</v>
      </c>
    </row>
    <row r="7" spans="1:5" ht="14.4">
      <c r="B7" s="2" t="s">
        <v>478</v>
      </c>
      <c r="C7" s="12" t="s">
        <v>476</v>
      </c>
      <c r="D7" s="2" t="s">
        <v>477</v>
      </c>
    </row>
    <row r="8" spans="1:5" ht="27.6">
      <c r="B8" s="2" t="s">
        <v>479</v>
      </c>
      <c r="C8" s="2" t="s">
        <v>480</v>
      </c>
      <c r="D8" s="2" t="s">
        <v>481</v>
      </c>
      <c r="E8" s="2" t="s">
        <v>482</v>
      </c>
    </row>
    <row r="9" spans="1:5" ht="27.6">
      <c r="A9" s="11" t="s">
        <v>519</v>
      </c>
      <c r="B9" s="2" t="s">
        <v>483</v>
      </c>
      <c r="C9" s="2" t="s">
        <v>484</v>
      </c>
      <c r="D9" s="2" t="s">
        <v>485</v>
      </c>
      <c r="E9" s="2" t="s">
        <v>486</v>
      </c>
    </row>
    <row r="10" spans="1:5">
      <c r="A10" s="11">
        <v>43804</v>
      </c>
      <c r="B10" s="2" t="s">
        <v>503</v>
      </c>
      <c r="C10" s="2" t="s">
        <v>504</v>
      </c>
    </row>
    <row r="11" spans="1:5">
      <c r="B11" s="2" t="s">
        <v>505</v>
      </c>
      <c r="C11" s="2" t="s">
        <v>506</v>
      </c>
    </row>
    <row r="12" spans="1:5">
      <c r="B12" s="2" t="s">
        <v>507</v>
      </c>
      <c r="C12" s="2" t="s">
        <v>508</v>
      </c>
    </row>
    <row r="13" spans="1:5">
      <c r="B13" s="2" t="s">
        <v>509</v>
      </c>
      <c r="C13" s="2" t="s">
        <v>510</v>
      </c>
    </row>
    <row r="14" spans="1:5">
      <c r="B14" s="2" t="s">
        <v>511</v>
      </c>
      <c r="C14" s="2" t="s">
        <v>512</v>
      </c>
    </row>
    <row r="15" spans="1:5">
      <c r="B15" s="2" t="s">
        <v>513</v>
      </c>
      <c r="C15" s="2" t="s">
        <v>514</v>
      </c>
    </row>
    <row r="16" spans="1:5">
      <c r="B16" s="2" t="s">
        <v>578</v>
      </c>
      <c r="C16" s="2" t="s">
        <v>516</v>
      </c>
      <c r="D16" s="2" t="s">
        <v>515</v>
      </c>
    </row>
    <row r="17" spans="1:4">
      <c r="B17" s="2" t="s">
        <v>517</v>
      </c>
    </row>
    <row r="18" spans="1:4" ht="14.4">
      <c r="A18" s="11">
        <v>43805</v>
      </c>
      <c r="B18" s="2" t="s">
        <v>534</v>
      </c>
      <c r="C18" s="2" t="s">
        <v>535</v>
      </c>
      <c r="D18" s="10" t="s">
        <v>536</v>
      </c>
    </row>
    <row r="19" spans="1:4" ht="27.6">
      <c r="D19" s="13" t="s">
        <v>537</v>
      </c>
    </row>
    <row r="20" spans="1:4" ht="27.6">
      <c r="D20" s="2" t="s">
        <v>538</v>
      </c>
    </row>
    <row r="21" spans="1:4" ht="27.6">
      <c r="D21" s="2" t="s">
        <v>539</v>
      </c>
    </row>
    <row r="22" spans="1:4" ht="14.4">
      <c r="B22" s="2" t="s">
        <v>540</v>
      </c>
      <c r="C22" s="2" t="s">
        <v>541</v>
      </c>
      <c r="D22" s="14" t="s">
        <v>579</v>
      </c>
    </row>
    <row r="23" spans="1:4" ht="27.6">
      <c r="D23" s="2" t="s">
        <v>542</v>
      </c>
    </row>
    <row r="24" spans="1:4" ht="27.6">
      <c r="D24" s="2" t="s">
        <v>543</v>
      </c>
    </row>
    <row r="25" spans="1:4">
      <c r="B25" s="2" t="s">
        <v>544</v>
      </c>
      <c r="C25" s="2" t="s">
        <v>545</v>
      </c>
    </row>
    <row r="26" spans="1:4">
      <c r="B26" s="2" t="s">
        <v>546</v>
      </c>
      <c r="C26" s="2" t="s">
        <v>547</v>
      </c>
    </row>
    <row r="27" spans="1:4">
      <c r="B27" s="2" t="s">
        <v>548</v>
      </c>
      <c r="C27" s="2" t="s">
        <v>549</v>
      </c>
    </row>
    <row r="28" spans="1:4">
      <c r="A28" s="11" t="s">
        <v>128</v>
      </c>
      <c r="B28" s="2" t="s">
        <v>550</v>
      </c>
      <c r="C28" s="2" t="s">
        <v>551</v>
      </c>
    </row>
    <row r="29" spans="1:4" ht="41.4">
      <c r="A29" s="11">
        <v>43810</v>
      </c>
      <c r="B29" s="2" t="s">
        <v>611</v>
      </c>
      <c r="C29" s="2" t="s">
        <v>612</v>
      </c>
      <c r="D29" s="2" t="s">
        <v>613</v>
      </c>
    </row>
    <row r="30" spans="1:4">
      <c r="D30" s="2" t="s">
        <v>614</v>
      </c>
    </row>
    <row r="31" spans="1:4">
      <c r="B31" s="2" t="s">
        <v>615</v>
      </c>
      <c r="C31" s="2" t="s">
        <v>616</v>
      </c>
    </row>
    <row r="32" spans="1:4">
      <c r="B32" s="2" t="s">
        <v>618</v>
      </c>
      <c r="C32" s="2" t="s">
        <v>617</v>
      </c>
    </row>
    <row r="33" spans="1:4" ht="27.6">
      <c r="B33" s="2" t="s">
        <v>619</v>
      </c>
      <c r="C33" s="2" t="s">
        <v>620</v>
      </c>
      <c r="D33" s="2" t="s">
        <v>621</v>
      </c>
    </row>
    <row r="34" spans="1:4" ht="27.6">
      <c r="B34" s="2" t="s">
        <v>624</v>
      </c>
      <c r="C34" s="2" t="s">
        <v>625</v>
      </c>
      <c r="D34" s="2" t="s">
        <v>626</v>
      </c>
    </row>
    <row r="35" spans="1:4">
      <c r="B35" s="2" t="s">
        <v>636</v>
      </c>
      <c r="C35" s="2" t="s">
        <v>637</v>
      </c>
    </row>
    <row r="36" spans="1:4">
      <c r="B36" s="2" t="s">
        <v>638</v>
      </c>
      <c r="C36" s="2" t="s">
        <v>639</v>
      </c>
    </row>
    <row r="37" spans="1:4">
      <c r="B37" s="2" t="s">
        <v>640</v>
      </c>
      <c r="C37" s="2" t="s">
        <v>641</v>
      </c>
      <c r="D37" s="2" t="s">
        <v>642</v>
      </c>
    </row>
    <row r="38" spans="1:4">
      <c r="B38" s="2" t="s">
        <v>643</v>
      </c>
      <c r="C38" s="2" t="s">
        <v>644</v>
      </c>
    </row>
    <row r="39" spans="1:4">
      <c r="B39" s="2" t="s">
        <v>645</v>
      </c>
      <c r="C39" s="2" t="s">
        <v>646</v>
      </c>
    </row>
    <row r="40" spans="1:4">
      <c r="B40" s="2" t="s">
        <v>650</v>
      </c>
      <c r="C40" s="2" t="s">
        <v>649</v>
      </c>
    </row>
    <row r="41" spans="1:4" ht="27.6">
      <c r="B41" s="2" t="s">
        <v>652</v>
      </c>
      <c r="C41" s="2" t="s">
        <v>651</v>
      </c>
      <c r="D41" s="2" t="s">
        <v>653</v>
      </c>
    </row>
    <row r="42" spans="1:4" ht="41.4">
      <c r="D42" s="2" t="s">
        <v>654</v>
      </c>
    </row>
    <row r="43" spans="1:4" ht="27.6">
      <c r="D43" s="2" t="s">
        <v>655</v>
      </c>
    </row>
    <row r="44" spans="1:4">
      <c r="A44" s="11" t="s">
        <v>128</v>
      </c>
      <c r="B44" s="2" t="s">
        <v>656</v>
      </c>
      <c r="C44" s="2" t="s">
        <v>657</v>
      </c>
      <c r="D44" s="2" t="s">
        <v>658</v>
      </c>
    </row>
    <row r="45" spans="1:4">
      <c r="A45" s="11">
        <v>43813</v>
      </c>
      <c r="B45" s="2" t="s">
        <v>659</v>
      </c>
      <c r="C45" s="2" t="s">
        <v>660</v>
      </c>
    </row>
    <row r="46" spans="1:4" ht="27.6">
      <c r="B46" s="2" t="s">
        <v>661</v>
      </c>
      <c r="C46" s="2" t="s">
        <v>662</v>
      </c>
      <c r="D46" s="2" t="s">
        <v>663</v>
      </c>
    </row>
    <row r="47" spans="1:4">
      <c r="B47" s="2" t="s">
        <v>664</v>
      </c>
      <c r="C47" s="2" t="s">
        <v>665</v>
      </c>
    </row>
    <row r="48" spans="1:4">
      <c r="B48" s="2" t="s">
        <v>669</v>
      </c>
      <c r="C48" s="2" t="s">
        <v>670</v>
      </c>
      <c r="D48" s="2" t="s">
        <v>671</v>
      </c>
    </row>
    <row r="49" spans="2:4">
      <c r="B49" s="2" t="s">
        <v>672</v>
      </c>
      <c r="C49" s="2" t="s">
        <v>673</v>
      </c>
    </row>
    <row r="50" spans="2:4">
      <c r="B50" s="2" t="s">
        <v>674</v>
      </c>
      <c r="C50" s="2" t="s">
        <v>675</v>
      </c>
    </row>
    <row r="51" spans="2:4">
      <c r="B51" s="2" t="s">
        <v>677</v>
      </c>
      <c r="C51" s="2" t="s">
        <v>678</v>
      </c>
    </row>
    <row r="52" spans="2:4">
      <c r="B52" s="2" t="s">
        <v>680</v>
      </c>
      <c r="C52" s="2" t="s">
        <v>681</v>
      </c>
    </row>
    <row r="53" spans="2:4">
      <c r="B53" s="2" t="s">
        <v>682</v>
      </c>
      <c r="C53" s="2" t="s">
        <v>683</v>
      </c>
    </row>
    <row r="54" spans="2:4">
      <c r="B54" s="2" t="s">
        <v>697</v>
      </c>
      <c r="C54" s="2" t="s">
        <v>698</v>
      </c>
    </row>
    <row r="55" spans="2:4">
      <c r="B55" s="2" t="s">
        <v>709</v>
      </c>
      <c r="C55" s="2" t="s">
        <v>710</v>
      </c>
      <c r="D55" s="2" t="s">
        <v>711</v>
      </c>
    </row>
    <row r="56" spans="2:4" ht="27.6">
      <c r="B56" s="2" t="s">
        <v>712</v>
      </c>
      <c r="C56" s="2" t="s">
        <v>713</v>
      </c>
    </row>
    <row r="57" spans="2:4" ht="27.6">
      <c r="B57" s="2" t="s">
        <v>714</v>
      </c>
      <c r="C57" s="2" t="s">
        <v>713</v>
      </c>
      <c r="D57" s="2" t="s">
        <v>715</v>
      </c>
    </row>
    <row r="58" spans="2:4" ht="27.6">
      <c r="D58" s="2" t="s">
        <v>716</v>
      </c>
    </row>
    <row r="59" spans="2:4">
      <c r="B59" s="2" t="s">
        <v>717</v>
      </c>
      <c r="C59" s="2" t="s">
        <v>718</v>
      </c>
      <c r="D59" s="2" t="s">
        <v>719</v>
      </c>
    </row>
    <row r="60" spans="2:4" ht="27.6">
      <c r="B60" s="2" t="s">
        <v>720</v>
      </c>
      <c r="C60" s="2" t="s">
        <v>721</v>
      </c>
      <c r="D60" s="2" t="s">
        <v>722</v>
      </c>
    </row>
    <row r="61" spans="2:4">
      <c r="B61" s="2" t="s">
        <v>723</v>
      </c>
      <c r="C61" s="2" t="s">
        <v>724</v>
      </c>
    </row>
    <row r="62" spans="2:4" ht="27.6">
      <c r="B62" s="2" t="s">
        <v>725</v>
      </c>
      <c r="C62" s="2" t="s">
        <v>726</v>
      </c>
      <c r="D62" s="2" t="s">
        <v>727</v>
      </c>
    </row>
    <row r="63" spans="2:4">
      <c r="D63" s="2" t="s">
        <v>728</v>
      </c>
    </row>
    <row r="65" spans="2:3" ht="27.6">
      <c r="B65" s="2" t="s">
        <v>731</v>
      </c>
      <c r="C65" s="2" t="s">
        <v>732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061A-309D-4119-AD7B-06FCAB08B347}">
  <dimension ref="A1"/>
  <sheetViews>
    <sheetView zoomScale="262" zoomScaleNormal="262" workbookViewId="0"/>
  </sheetViews>
  <sheetFormatPr defaultRowHeight="13.8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CEA7-8C27-452D-8D04-CE81763F7F01}">
  <dimension ref="A1:L364"/>
  <sheetViews>
    <sheetView tabSelected="1" zoomScale="230" zoomScaleNormal="230" workbookViewId="0">
      <selection activeCell="J5" sqref="J5"/>
    </sheetView>
  </sheetViews>
  <sheetFormatPr defaultRowHeight="13.8"/>
  <sheetData>
    <row r="1" spans="1:12">
      <c r="A1">
        <f>2*3.14159/360 * 5</f>
        <v>8.7266388888888879E-2</v>
      </c>
      <c r="B1">
        <f>0</f>
        <v>0</v>
      </c>
      <c r="C1">
        <f>3.5*COS(B1)</f>
        <v>3.5</v>
      </c>
      <c r="D1">
        <f>7.5*SIN(B1)</f>
        <v>0</v>
      </c>
      <c r="F1">
        <f>-4.266462*C1</f>
        <v>-14.932616999999999</v>
      </c>
      <c r="G1">
        <f>-2.31318*D1</f>
        <v>0</v>
      </c>
      <c r="H1">
        <f>0.2862149 *0.0895*1000</f>
        <v>25.61623355</v>
      </c>
      <c r="I1">
        <f>F1+G1+H1</f>
        <v>10.683616550000002</v>
      </c>
      <c r="K1">
        <f>ABS(I1)</f>
        <v>10.683616550000002</v>
      </c>
      <c r="L1">
        <f>MAX(K:K)</f>
        <v>48.504731944035768</v>
      </c>
    </row>
    <row r="2" spans="1:12">
      <c r="A2">
        <f t="shared" ref="A2:A65" si="0">2*3.14159/360 * 5</f>
        <v>8.7266388888888879E-2</v>
      </c>
      <c r="B2">
        <f>B1+A2</f>
        <v>8.7266388888888879E-2</v>
      </c>
      <c r="C2">
        <f t="shared" ref="C2:C65" si="1">3.5*COS(B2)</f>
        <v>3.4866814658062264</v>
      </c>
      <c r="D2">
        <f t="shared" ref="D2:D65" si="2">7.5*SIN(B2)</f>
        <v>0.65366751987991711</v>
      </c>
      <c r="F2">
        <f t="shared" ref="F2:F65" si="3">-4.266462*C2</f>
        <v>-14.875793979966563</v>
      </c>
      <c r="G2">
        <f t="shared" ref="G2:G65" si="4">-2.31318*D2</f>
        <v>-1.5120506336358266</v>
      </c>
      <c r="H2">
        <f t="shared" ref="H2:H65" si="5">0.2862149 *0.0895*1000</f>
        <v>25.61623355</v>
      </c>
      <c r="I2">
        <f t="shared" ref="I2:I65" si="6">F2+G2+H2</f>
        <v>9.2283889363976108</v>
      </c>
      <c r="K2">
        <f t="shared" ref="K2:K65" si="7">ABS(I2)</f>
        <v>9.2283889363976108</v>
      </c>
    </row>
    <row r="3" spans="1:12">
      <c r="A3">
        <f t="shared" si="0"/>
        <v>8.7266388888888879E-2</v>
      </c>
      <c r="B3">
        <f t="shared" ref="B3:B66" si="8">B2+A3</f>
        <v>0.17453277777777776</v>
      </c>
      <c r="C3">
        <f t="shared" si="1"/>
        <v>3.4468272251409466</v>
      </c>
      <c r="D3">
        <f t="shared" si="2"/>
        <v>1.3023602436370458</v>
      </c>
      <c r="F3">
        <f t="shared" si="3"/>
        <v>-14.705757376629293</v>
      </c>
      <c r="G3">
        <f t="shared" si="4"/>
        <v>-3.0125936683763417</v>
      </c>
      <c r="H3">
        <f t="shared" si="5"/>
        <v>25.61623355</v>
      </c>
      <c r="I3">
        <f t="shared" si="6"/>
        <v>7.8978825049943673</v>
      </c>
      <c r="K3">
        <f t="shared" si="7"/>
        <v>7.8978825049943673</v>
      </c>
    </row>
    <row r="4" spans="1:12">
      <c r="A4">
        <f t="shared" si="0"/>
        <v>8.7266388888888879E-2</v>
      </c>
      <c r="B4">
        <f t="shared" si="8"/>
        <v>0.26179916666666664</v>
      </c>
      <c r="C4">
        <f t="shared" si="1"/>
        <v>3.3807405923281992</v>
      </c>
      <c r="D4">
        <f t="shared" si="2"/>
        <v>1.9411412362870371</v>
      </c>
      <c r="F4">
        <f t="shared" si="3"/>
        <v>-14.423801269025752</v>
      </c>
      <c r="G4">
        <f t="shared" si="4"/>
        <v>-4.490209084954448</v>
      </c>
      <c r="H4">
        <f t="shared" si="5"/>
        <v>25.61623355</v>
      </c>
      <c r="I4">
        <f t="shared" si="6"/>
        <v>6.7022231960198013</v>
      </c>
      <c r="K4">
        <f t="shared" si="7"/>
        <v>6.7022231960198013</v>
      </c>
    </row>
    <row r="5" spans="1:12">
      <c r="A5">
        <f t="shared" si="0"/>
        <v>8.7266388888888879E-2</v>
      </c>
      <c r="B5">
        <f t="shared" si="8"/>
        <v>0.34906555555555552</v>
      </c>
      <c r="C5">
        <f t="shared" si="1"/>
        <v>3.288924525698766</v>
      </c>
      <c r="D5">
        <f t="shared" si="2"/>
        <v>2.5651489969767809</v>
      </c>
      <c r="F5">
        <f t="shared" si="3"/>
        <v>-14.032071509761808</v>
      </c>
      <c r="G5">
        <f t="shared" si="4"/>
        <v>-5.9336513568267497</v>
      </c>
      <c r="H5">
        <f t="shared" si="5"/>
        <v>25.61623355</v>
      </c>
      <c r="I5">
        <f t="shared" si="6"/>
        <v>5.6505106834114436</v>
      </c>
      <c r="K5">
        <f t="shared" si="7"/>
        <v>5.6505106834114436</v>
      </c>
    </row>
    <row r="6" spans="1:12">
      <c r="A6">
        <f t="shared" si="0"/>
        <v>8.7266388888888879E-2</v>
      </c>
      <c r="B6">
        <f t="shared" si="8"/>
        <v>0.4363319444444444</v>
      </c>
      <c r="C6">
        <f t="shared" si="1"/>
        <v>3.1720777997800416</v>
      </c>
      <c r="D6">
        <f t="shared" si="2"/>
        <v>3.1696344578788915</v>
      </c>
      <c r="F6">
        <f t="shared" si="3"/>
        <v>-13.533549393805155</v>
      </c>
      <c r="G6">
        <f t="shared" si="4"/>
        <v>-7.3319350352762944</v>
      </c>
      <c r="H6">
        <f t="shared" si="5"/>
        <v>25.61623355</v>
      </c>
      <c r="I6">
        <f t="shared" si="6"/>
        <v>4.7507491209185524</v>
      </c>
      <c r="K6">
        <f t="shared" si="7"/>
        <v>4.7507491209185524</v>
      </c>
    </row>
    <row r="7" spans="1:12">
      <c r="A7">
        <f t="shared" si="0"/>
        <v>8.7266388888888879E-2</v>
      </c>
      <c r="B7">
        <f t="shared" si="8"/>
        <v>0.52359833333333328</v>
      </c>
      <c r="C7">
        <f t="shared" si="1"/>
        <v>3.0310896872089286</v>
      </c>
      <c r="D7">
        <f t="shared" si="2"/>
        <v>3.7499971274044177</v>
      </c>
      <c r="F7">
        <f t="shared" si="3"/>
        <v>-12.93202896906878</v>
      </c>
      <c r="G7">
        <f t="shared" si="4"/>
        <v>-8.674418355169351</v>
      </c>
      <c r="H7">
        <f t="shared" si="5"/>
        <v>25.61623355</v>
      </c>
      <c r="I7">
        <f t="shared" si="6"/>
        <v>4.0097862257618679</v>
      </c>
      <c r="K7">
        <f t="shared" si="7"/>
        <v>4.0097862257618679</v>
      </c>
    </row>
    <row r="8" spans="1:12">
      <c r="A8">
        <f t="shared" si="0"/>
        <v>8.7266388888888879E-2</v>
      </c>
      <c r="B8">
        <f t="shared" si="8"/>
        <v>0.6108647222222221</v>
      </c>
      <c r="C8">
        <f t="shared" si="1"/>
        <v>2.8670331908415383</v>
      </c>
      <c r="D8">
        <f t="shared" si="2"/>
        <v>4.3018201026625791</v>
      </c>
      <c r="F8">
        <f t="shared" si="3"/>
        <v>-12.232088161464171</v>
      </c>
      <c r="G8">
        <f t="shared" si="4"/>
        <v>-9.950884225077024</v>
      </c>
      <c r="H8">
        <f t="shared" si="5"/>
        <v>25.61623355</v>
      </c>
      <c r="I8">
        <f t="shared" si="6"/>
        <v>3.4332611634588055</v>
      </c>
      <c r="K8">
        <f t="shared" si="7"/>
        <v>3.4332611634588055</v>
      </c>
    </row>
    <row r="9" spans="1:12">
      <c r="A9">
        <f t="shared" si="0"/>
        <v>8.7266388888888879E-2</v>
      </c>
      <c r="B9">
        <f t="shared" si="8"/>
        <v>0.69813111111111104</v>
      </c>
      <c r="C9">
        <f t="shared" si="1"/>
        <v>2.6811568775673438</v>
      </c>
      <c r="D9">
        <f t="shared" si="2"/>
        <v>4.8209036847020137</v>
      </c>
      <c r="F9">
        <f t="shared" si="3"/>
        <v>-11.439053934179723</v>
      </c>
      <c r="G9">
        <f t="shared" si="4"/>
        <v>-11.151617985379005</v>
      </c>
      <c r="H9">
        <f t="shared" si="5"/>
        <v>25.61623355</v>
      </c>
      <c r="I9">
        <f t="shared" si="6"/>
        <v>3.0255616304412705</v>
      </c>
      <c r="K9">
        <f t="shared" si="7"/>
        <v>3.0255616304412705</v>
      </c>
    </row>
    <row r="10" spans="1:12">
      <c r="A10">
        <f t="shared" si="0"/>
        <v>8.7266388888888879E-2</v>
      </c>
      <c r="B10">
        <f t="shared" si="8"/>
        <v>0.78539749999999997</v>
      </c>
      <c r="C10">
        <f t="shared" si="1"/>
        <v>2.4748753759772919</v>
      </c>
      <c r="D10">
        <f t="shared" si="2"/>
        <v>5.3032973407016817</v>
      </c>
      <c r="F10">
        <f t="shared" si="3"/>
        <v>-10.558961746342828</v>
      </c>
      <c r="G10">
        <f t="shared" si="4"/>
        <v>-12.267481342564317</v>
      </c>
      <c r="H10">
        <f t="shared" si="5"/>
        <v>25.61623355</v>
      </c>
      <c r="I10">
        <f t="shared" si="6"/>
        <v>2.7897904610928563</v>
      </c>
      <c r="K10">
        <f t="shared" si="7"/>
        <v>2.7897904610928563</v>
      </c>
    </row>
    <row r="11" spans="1:12">
      <c r="A11">
        <f t="shared" si="0"/>
        <v>8.7266388888888879E-2</v>
      </c>
      <c r="B11">
        <f t="shared" si="8"/>
        <v>0.87266388888888891</v>
      </c>
      <c r="C11">
        <f t="shared" si="1"/>
        <v>2.2497586102042222</v>
      </c>
      <c r="D11">
        <f t="shared" si="2"/>
        <v>5.7453297698602741</v>
      </c>
      <c r="F11">
        <f t="shared" si="3"/>
        <v>-9.5985096196091249</v>
      </c>
      <c r="G11">
        <f t="shared" si="4"/>
        <v>-13.289981917045388</v>
      </c>
      <c r="H11">
        <f t="shared" si="5"/>
        <v>25.61623355</v>
      </c>
      <c r="I11">
        <f t="shared" si="6"/>
        <v>2.7277420133454875</v>
      </c>
      <c r="K11">
        <f t="shared" si="7"/>
        <v>2.7277420133454875</v>
      </c>
    </row>
    <row r="12" spans="1:12">
      <c r="A12">
        <f t="shared" si="0"/>
        <v>8.7266388888888879E-2</v>
      </c>
      <c r="B12">
        <f t="shared" si="8"/>
        <v>0.95993027777777784</v>
      </c>
      <c r="C12">
        <f t="shared" si="1"/>
        <v>2.0075198518724431</v>
      </c>
      <c r="D12">
        <f t="shared" si="2"/>
        <v>6.1436368441649298</v>
      </c>
      <c r="F12">
        <f t="shared" si="3"/>
        <v>-8.5650071622594073</v>
      </c>
      <c r="G12">
        <f t="shared" si="4"/>
        <v>-14.211337875185432</v>
      </c>
      <c r="H12">
        <f t="shared" si="5"/>
        <v>25.61623355</v>
      </c>
      <c r="I12">
        <f t="shared" si="6"/>
        <v>2.8398885125551594</v>
      </c>
      <c r="K12">
        <f t="shared" si="7"/>
        <v>2.8398885125551594</v>
      </c>
    </row>
    <row r="13" spans="1:12">
      <c r="A13">
        <f t="shared" si="0"/>
        <v>8.7266388888888879E-2</v>
      </c>
      <c r="B13">
        <f t="shared" si="8"/>
        <v>1.0471966666666668</v>
      </c>
      <c r="C13">
        <f t="shared" si="1"/>
        <v>1.7500026810881826</v>
      </c>
      <c r="D13">
        <f t="shared" si="2"/>
        <v>6.4951872113935076</v>
      </c>
      <c r="F13">
        <f t="shared" si="3"/>
        <v>-7.466319938760849</v>
      </c>
      <c r="G13">
        <f t="shared" si="4"/>
        <v>-15.024537153651234</v>
      </c>
      <c r="H13">
        <f t="shared" si="5"/>
        <v>25.61623355</v>
      </c>
      <c r="I13">
        <f t="shared" si="6"/>
        <v>3.1253764575879153</v>
      </c>
      <c r="K13">
        <f t="shared" si="7"/>
        <v>3.1253764575879153</v>
      </c>
    </row>
    <row r="14" spans="1:12">
      <c r="A14">
        <f t="shared" si="0"/>
        <v>8.7266388888888879E-2</v>
      </c>
      <c r="B14">
        <f t="shared" si="8"/>
        <v>1.1344630555555557</v>
      </c>
      <c r="C14">
        <f t="shared" si="1"/>
        <v>1.4791669557054834</v>
      </c>
      <c r="D14">
        <f t="shared" si="2"/>
        <v>6.7973053654964266</v>
      </c>
      <c r="F14">
        <f t="shared" si="3"/>
        <v>-6.3108096081731277</v>
      </c>
      <c r="G14">
        <f t="shared" si="4"/>
        <v>-15.723390825359024</v>
      </c>
      <c r="H14">
        <f t="shared" si="5"/>
        <v>25.61623355</v>
      </c>
      <c r="I14">
        <f t="shared" si="6"/>
        <v>3.5820331164678478</v>
      </c>
      <c r="K14">
        <f t="shared" si="7"/>
        <v>3.5820331164678478</v>
      </c>
    </row>
    <row r="15" spans="1:12">
      <c r="A15">
        <f t="shared" si="0"/>
        <v>8.7266388888888879E-2</v>
      </c>
      <c r="B15">
        <f t="shared" si="8"/>
        <v>1.2217294444444446</v>
      </c>
      <c r="C15">
        <f t="shared" si="1"/>
        <v>1.1970738956497198</v>
      </c>
      <c r="D15">
        <f t="shared" si="2"/>
        <v>7.0476920087788395</v>
      </c>
      <c r="F15">
        <f t="shared" si="3"/>
        <v>-5.1072702869814943</v>
      </c>
      <c r="G15">
        <f t="shared" si="4"/>
        <v>-16.302580200867038</v>
      </c>
      <c r="H15">
        <f t="shared" si="5"/>
        <v>25.61623355</v>
      </c>
      <c r="I15">
        <f t="shared" si="6"/>
        <v>4.2063830621514704</v>
      </c>
      <c r="K15">
        <f t="shared" si="7"/>
        <v>4.2063830621514704</v>
      </c>
    </row>
    <row r="16" spans="1:12">
      <c r="A16">
        <f t="shared" si="0"/>
        <v>8.7266388888888879E-2</v>
      </c>
      <c r="B16">
        <f t="shared" si="8"/>
        <v>1.3089958333333336</v>
      </c>
      <c r="C16">
        <f t="shared" si="1"/>
        <v>0.90587039581585049</v>
      </c>
      <c r="D16">
        <f t="shared" si="2"/>
        <v>7.2444415509149076</v>
      </c>
      <c r="F16">
        <f t="shared" si="3"/>
        <v>-3.8648616206732851</v>
      </c>
      <c r="G16">
        <f t="shared" si="4"/>
        <v>-16.757697306745346</v>
      </c>
      <c r="H16">
        <f t="shared" si="5"/>
        <v>25.61623355</v>
      </c>
      <c r="I16">
        <f t="shared" si="6"/>
        <v>4.99367462258137</v>
      </c>
      <c r="K16">
        <f t="shared" si="7"/>
        <v>4.99367462258137</v>
      </c>
    </row>
    <row r="17" spans="1:11">
      <c r="A17">
        <f t="shared" si="0"/>
        <v>8.7266388888888879E-2</v>
      </c>
      <c r="B17">
        <f t="shared" si="8"/>
        <v>1.3962622222222225</v>
      </c>
      <c r="C17">
        <f t="shared" si="1"/>
        <v>0.60777268692952402</v>
      </c>
      <c r="D17">
        <f t="shared" si="2"/>
        <v>7.3860566116163184</v>
      </c>
      <c r="F17">
        <f t="shared" si="3"/>
        <v>-2.5930390734227107</v>
      </c>
      <c r="G17">
        <f t="shared" si="4"/>
        <v>-17.085278432858637</v>
      </c>
      <c r="H17">
        <f t="shared" si="5"/>
        <v>25.61623355</v>
      </c>
      <c r="I17">
        <f t="shared" si="6"/>
        <v>5.9379160437186549</v>
      </c>
      <c r="K17">
        <f t="shared" si="7"/>
        <v>5.9379160437186549</v>
      </c>
    </row>
    <row r="18" spans="1:11">
      <c r="A18">
        <f t="shared" si="0"/>
        <v>8.7266388888888879E-2</v>
      </c>
      <c r="B18">
        <f t="shared" si="8"/>
        <v>1.4835286111111115</v>
      </c>
      <c r="C18">
        <f t="shared" si="1"/>
        <v>0.30504946872153332</v>
      </c>
      <c r="D18">
        <f t="shared" si="2"/>
        <v>7.4714594165811805</v>
      </c>
      <c r="F18">
        <f t="shared" si="3"/>
        <v>-1.3014819664206105</v>
      </c>
      <c r="G18">
        <f t="shared" si="4"/>
        <v>-17.282830493247257</v>
      </c>
      <c r="H18">
        <f t="shared" si="5"/>
        <v>25.61623355</v>
      </c>
      <c r="I18">
        <f t="shared" si="6"/>
        <v>7.0319210903321334</v>
      </c>
      <c r="K18">
        <f t="shared" si="7"/>
        <v>7.0319210903321334</v>
      </c>
    </row>
    <row r="19" spans="1:11">
      <c r="A19">
        <f t="shared" si="0"/>
        <v>8.7266388888888879E-2</v>
      </c>
      <c r="B19">
        <f t="shared" si="8"/>
        <v>1.5707950000000004</v>
      </c>
      <c r="C19">
        <f t="shared" si="1"/>
        <v>4.6437821368171411E-6</v>
      </c>
      <c r="D19">
        <f t="shared" si="2"/>
        <v>7.4999999999933991</v>
      </c>
      <c r="F19">
        <f t="shared" si="3"/>
        <v>-1.9812520023009133E-5</v>
      </c>
      <c r="G19">
        <f t="shared" si="4"/>
        <v>-17.348849999984729</v>
      </c>
      <c r="H19">
        <f t="shared" si="5"/>
        <v>25.61623355</v>
      </c>
      <c r="I19">
        <f t="shared" si="6"/>
        <v>8.2673637374952484</v>
      </c>
      <c r="K19">
        <f t="shared" si="7"/>
        <v>8.2673637374952484</v>
      </c>
    </row>
    <row r="20" spans="1:11">
      <c r="A20">
        <f t="shared" si="0"/>
        <v>8.7266388888888879E-2</v>
      </c>
      <c r="B20">
        <f t="shared" si="8"/>
        <v>1.6580613888888893</v>
      </c>
      <c r="C20">
        <f t="shared" si="1"/>
        <v>-0.30504021649918611</v>
      </c>
      <c r="D20">
        <f t="shared" si="2"/>
        <v>7.4714611511466389</v>
      </c>
      <c r="F20">
        <f t="shared" si="3"/>
        <v>1.3014424921655505</v>
      </c>
      <c r="G20">
        <f t="shared" si="4"/>
        <v>-17.282834505609383</v>
      </c>
      <c r="H20">
        <f t="shared" si="5"/>
        <v>25.61623355</v>
      </c>
      <c r="I20">
        <f t="shared" si="6"/>
        <v>9.6348415365561682</v>
      </c>
      <c r="K20">
        <f t="shared" si="7"/>
        <v>9.6348415365561682</v>
      </c>
    </row>
    <row r="21" spans="1:11">
      <c r="A21">
        <f t="shared" si="0"/>
        <v>8.7266388888888879E-2</v>
      </c>
      <c r="B21">
        <f t="shared" si="8"/>
        <v>1.7453277777777783</v>
      </c>
      <c r="C21">
        <f t="shared" si="1"/>
        <v>-0.60776354046398295</v>
      </c>
      <c r="D21">
        <f t="shared" si="2"/>
        <v>7.3860600675461665</v>
      </c>
      <c r="F21">
        <f t="shared" si="3"/>
        <v>2.5930000503750454</v>
      </c>
      <c r="G21">
        <f t="shared" si="4"/>
        <v>-17.085286427046441</v>
      </c>
      <c r="H21">
        <f t="shared" si="5"/>
        <v>25.61623355</v>
      </c>
      <c r="I21">
        <f t="shared" si="6"/>
        <v>11.123947173328606</v>
      </c>
      <c r="K21">
        <f t="shared" si="7"/>
        <v>11.123947173328606</v>
      </c>
    </row>
    <row r="22" spans="1:11">
      <c r="A22">
        <f t="shared" si="0"/>
        <v>8.7266388888888879E-2</v>
      </c>
      <c r="B22">
        <f t="shared" si="8"/>
        <v>1.8325941666666672</v>
      </c>
      <c r="C22">
        <f t="shared" si="1"/>
        <v>-0.90586142471712372</v>
      </c>
      <c r="D22">
        <f t="shared" si="2"/>
        <v>7.2444467019074787</v>
      </c>
      <c r="F22">
        <f t="shared" si="3"/>
        <v>3.8648233458214687</v>
      </c>
      <c r="G22">
        <f t="shared" si="4"/>
        <v>-16.757709221918343</v>
      </c>
      <c r="H22">
        <f t="shared" si="5"/>
        <v>25.61623355</v>
      </c>
      <c r="I22">
        <f t="shared" si="6"/>
        <v>12.723347673903126</v>
      </c>
      <c r="K22">
        <f t="shared" si="7"/>
        <v>12.723347673903126</v>
      </c>
    </row>
    <row r="23" spans="1:11">
      <c r="A23">
        <f t="shared" si="0"/>
        <v>8.7266388888888879E-2</v>
      </c>
      <c r="B23">
        <f t="shared" si="8"/>
        <v>1.9198605555555561</v>
      </c>
      <c r="C23">
        <f t="shared" si="1"/>
        <v>-1.1970651681931701</v>
      </c>
      <c r="D23">
        <f t="shared" si="2"/>
        <v>7.0476988156320344</v>
      </c>
      <c r="F23">
        <f t="shared" si="3"/>
        <v>5.1072330516197688</v>
      </c>
      <c r="G23">
        <f t="shared" si="4"/>
        <v>-16.302595946343711</v>
      </c>
      <c r="H23">
        <f t="shared" si="5"/>
        <v>25.61623355</v>
      </c>
      <c r="I23">
        <f t="shared" si="6"/>
        <v>14.420870655276058</v>
      </c>
      <c r="K23">
        <f t="shared" si="7"/>
        <v>14.420870655276058</v>
      </c>
    </row>
    <row r="24" spans="1:11">
      <c r="A24">
        <f t="shared" si="0"/>
        <v>8.7266388888888879E-2</v>
      </c>
      <c r="B24">
        <f t="shared" si="8"/>
        <v>2.0071269444444448</v>
      </c>
      <c r="C24">
        <f t="shared" si="1"/>
        <v>-1.4791585383122123</v>
      </c>
      <c r="D24">
        <f t="shared" si="2"/>
        <v>6.79731377640607</v>
      </c>
      <c r="F24">
        <f t="shared" si="3"/>
        <v>6.3107736956845981</v>
      </c>
      <c r="G24">
        <f t="shared" si="4"/>
        <v>-15.723410281306993</v>
      </c>
      <c r="H24">
        <f t="shared" si="5"/>
        <v>25.61623355</v>
      </c>
      <c r="I24">
        <f t="shared" si="6"/>
        <v>16.203596964377606</v>
      </c>
      <c r="K24">
        <f t="shared" si="7"/>
        <v>16.203596964377606</v>
      </c>
    </row>
    <row r="25" spans="1:11">
      <c r="A25">
        <f t="shared" si="0"/>
        <v>8.7266388888888879E-2</v>
      </c>
      <c r="B25">
        <f t="shared" si="8"/>
        <v>2.0943933333333336</v>
      </c>
      <c r="C25">
        <f t="shared" si="1"/>
        <v>-1.7499946378195272</v>
      </c>
      <c r="D25">
        <f t="shared" si="2"/>
        <v>6.4951971623476084</v>
      </c>
      <c r="F25">
        <f t="shared" si="3"/>
        <v>7.4662856224607754</v>
      </c>
      <c r="G25">
        <f t="shared" si="4"/>
        <v>-15.024560171999241</v>
      </c>
      <c r="H25">
        <f t="shared" si="5"/>
        <v>25.61623355</v>
      </c>
      <c r="I25">
        <f t="shared" si="6"/>
        <v>18.057959000461537</v>
      </c>
      <c r="K25">
        <f t="shared" si="7"/>
        <v>18.057959000461537</v>
      </c>
    </row>
    <row r="26" spans="1:11">
      <c r="A26">
        <f t="shared" si="0"/>
        <v>8.7266388888888879E-2</v>
      </c>
      <c r="B26">
        <f t="shared" si="8"/>
        <v>2.1816597222222223</v>
      </c>
      <c r="C26">
        <f t="shared" si="1"/>
        <v>-2.0075122439424309</v>
      </c>
      <c r="D26">
        <f t="shared" si="2"/>
        <v>6.1436482594308455</v>
      </c>
      <c r="F26">
        <f t="shared" si="3"/>
        <v>8.5649747033151105</v>
      </c>
      <c r="G26">
        <f t="shared" si="4"/>
        <v>-14.211364280750244</v>
      </c>
      <c r="H26">
        <f t="shared" si="5"/>
        <v>25.61623355</v>
      </c>
      <c r="I26">
        <f t="shared" si="6"/>
        <v>19.969843972564867</v>
      </c>
      <c r="K26">
        <f t="shared" si="7"/>
        <v>19.969843972564867</v>
      </c>
    </row>
    <row r="27" spans="1:11">
      <c r="A27">
        <f t="shared" si="0"/>
        <v>8.7266388888888879E-2</v>
      </c>
      <c r="B27">
        <f t="shared" si="8"/>
        <v>2.268926111111111</v>
      </c>
      <c r="C27">
        <f t="shared" si="1"/>
        <v>-2.2497514955136975</v>
      </c>
      <c r="D27">
        <f t="shared" si="2"/>
        <v>5.7453425625610866</v>
      </c>
      <c r="F27">
        <f t="shared" si="3"/>
        <v>9.5984792650523598</v>
      </c>
      <c r="G27">
        <f t="shared" si="4"/>
        <v>-13.290011508865055</v>
      </c>
      <c r="H27">
        <f t="shared" si="5"/>
        <v>25.61623355</v>
      </c>
      <c r="I27">
        <f t="shared" si="6"/>
        <v>21.924701306187306</v>
      </c>
      <c r="K27">
        <f t="shared" si="7"/>
        <v>21.924701306187306</v>
      </c>
    </row>
    <row r="28" spans="1:11">
      <c r="A28">
        <f t="shared" si="0"/>
        <v>8.7266388888888879E-2</v>
      </c>
      <c r="B28">
        <f t="shared" si="8"/>
        <v>2.3561924999999997</v>
      </c>
      <c r="C28">
        <f t="shared" si="1"/>
        <v>-2.474868808673254</v>
      </c>
      <c r="D28">
        <f t="shared" si="2"/>
        <v>5.3033114134773776</v>
      </c>
      <c r="F28">
        <f t="shared" si="3"/>
        <v>10.558933727189707</v>
      </c>
      <c r="G28">
        <f t="shared" si="4"/>
        <v>-12.2675138954276</v>
      </c>
      <c r="H28">
        <f t="shared" si="5"/>
        <v>25.61623355</v>
      </c>
      <c r="I28">
        <f t="shared" si="6"/>
        <v>23.90765338176211</v>
      </c>
      <c r="K28">
        <f t="shared" si="7"/>
        <v>23.90765338176211</v>
      </c>
    </row>
    <row r="29" spans="1:11">
      <c r="A29">
        <f t="shared" si="0"/>
        <v>8.7266388888888879E-2</v>
      </c>
      <c r="B29">
        <f t="shared" si="8"/>
        <v>2.4434588888888884</v>
      </c>
      <c r="C29">
        <f t="shared" si="1"/>
        <v>-2.6811509076308573</v>
      </c>
      <c r="D29">
        <f t="shared" si="2"/>
        <v>4.8209189304504534</v>
      </c>
      <c r="F29">
        <f t="shared" si="3"/>
        <v>11.439028463672562</v>
      </c>
      <c r="G29">
        <f t="shared" si="4"/>
        <v>-11.151653251539379</v>
      </c>
      <c r="H29">
        <f t="shared" si="5"/>
        <v>25.61623355</v>
      </c>
      <c r="I29">
        <f t="shared" si="6"/>
        <v>25.903608762133182</v>
      </c>
      <c r="K29">
        <f t="shared" si="7"/>
        <v>25.903608762133182</v>
      </c>
    </row>
    <row r="30" spans="1:11">
      <c r="A30">
        <f t="shared" si="0"/>
        <v>8.7266388888888879E-2</v>
      </c>
      <c r="B30">
        <f t="shared" si="8"/>
        <v>2.5307252777777771</v>
      </c>
      <c r="C30">
        <f t="shared" si="1"/>
        <v>-2.8670278637073481</v>
      </c>
      <c r="D30">
        <f t="shared" si="2"/>
        <v>4.3018364053546074</v>
      </c>
      <c r="F30">
        <f t="shared" si="3"/>
        <v>12.232065433448579</v>
      </c>
      <c r="G30">
        <f t="shared" si="4"/>
        <v>-9.9509219361381707</v>
      </c>
      <c r="H30">
        <f t="shared" si="5"/>
        <v>25.61623355</v>
      </c>
      <c r="I30">
        <f t="shared" si="6"/>
        <v>27.897377047310407</v>
      </c>
      <c r="K30">
        <f t="shared" si="7"/>
        <v>27.897377047310407</v>
      </c>
    </row>
    <row r="31" spans="1:11">
      <c r="A31">
        <f t="shared" si="0"/>
        <v>8.7266388888888879E-2</v>
      </c>
      <c r="B31">
        <f t="shared" si="8"/>
        <v>2.6179916666666658</v>
      </c>
      <c r="C31">
        <f t="shared" si="1"/>
        <v>-3.0310850434196746</v>
      </c>
      <c r="D31">
        <f t="shared" si="2"/>
        <v>3.7500143629669127</v>
      </c>
      <c r="F31">
        <f t="shared" si="3"/>
        <v>12.93200915651839</v>
      </c>
      <c r="G31">
        <f t="shared" si="4"/>
        <v>-8.6744582241278039</v>
      </c>
      <c r="H31">
        <f t="shared" si="5"/>
        <v>25.61623355</v>
      </c>
      <c r="I31">
        <f t="shared" si="6"/>
        <v>29.873784482390587</v>
      </c>
      <c r="K31">
        <f t="shared" si="7"/>
        <v>29.873784482390587</v>
      </c>
    </row>
    <row r="32" spans="1:11">
      <c r="A32">
        <f t="shared" si="0"/>
        <v>8.7266388888888879E-2</v>
      </c>
      <c r="B32">
        <f t="shared" si="8"/>
        <v>2.7052580555555545</v>
      </c>
      <c r="C32">
        <f t="shared" si="1"/>
        <v>-3.1720738746777037</v>
      </c>
      <c r="D32">
        <f t="shared" si="2"/>
        <v>3.1696524951390379</v>
      </c>
      <c r="F32">
        <f t="shared" si="3"/>
        <v>13.533532647505185</v>
      </c>
      <c r="G32">
        <f t="shared" si="4"/>
        <v>-7.3319767587057196</v>
      </c>
      <c r="H32">
        <f t="shared" si="5"/>
        <v>25.61623355</v>
      </c>
      <c r="I32">
        <f t="shared" si="6"/>
        <v>31.817789438799466</v>
      </c>
      <c r="K32">
        <f t="shared" si="7"/>
        <v>31.817789438799466</v>
      </c>
    </row>
    <row r="33" spans="1:11">
      <c r="A33">
        <f t="shared" si="0"/>
        <v>8.7266388888888879E-2</v>
      </c>
      <c r="B33">
        <f t="shared" si="8"/>
        <v>2.7925244444444433</v>
      </c>
      <c r="C33">
        <f t="shared" si="1"/>
        <v>-3.288921349155693</v>
      </c>
      <c r="D33">
        <f t="shared" si="2"/>
        <v>2.5651676986603702</v>
      </c>
      <c r="F33">
        <f t="shared" si="3"/>
        <v>14.032057957161495</v>
      </c>
      <c r="G33">
        <f t="shared" si="4"/>
        <v>-5.9336946171871956</v>
      </c>
      <c r="H33">
        <f t="shared" si="5"/>
        <v>25.61623355</v>
      </c>
      <c r="I33">
        <f t="shared" si="6"/>
        <v>33.714596889974302</v>
      </c>
      <c r="K33">
        <f t="shared" si="7"/>
        <v>33.714596889974302</v>
      </c>
    </row>
    <row r="34" spans="1:11">
      <c r="A34">
        <f t="shared" si="0"/>
        <v>8.7266388888888879E-2</v>
      </c>
      <c r="B34">
        <f t="shared" si="8"/>
        <v>2.879790833333332</v>
      </c>
      <c r="C34">
        <f t="shared" si="1"/>
        <v>-3.3807381885197616</v>
      </c>
      <c r="D34">
        <f t="shared" si="2"/>
        <v>1.9411604600632044</v>
      </c>
      <c r="F34">
        <f t="shared" si="3"/>
        <v>14.423791013268398</v>
      </c>
      <c r="G34">
        <f t="shared" si="4"/>
        <v>-4.4902535530090031</v>
      </c>
      <c r="H34">
        <f t="shared" si="5"/>
        <v>25.61623355</v>
      </c>
      <c r="I34">
        <f t="shared" si="6"/>
        <v>35.549771010259391</v>
      </c>
      <c r="K34">
        <f t="shared" si="7"/>
        <v>35.549771010259391</v>
      </c>
    </row>
    <row r="35" spans="1:11">
      <c r="A35">
        <f t="shared" si="0"/>
        <v>8.7266388888888879E-2</v>
      </c>
      <c r="B35">
        <f t="shared" si="8"/>
        <v>2.9670572222222207</v>
      </c>
      <c r="C35">
        <f t="shared" si="1"/>
        <v>-3.4468256123615477</v>
      </c>
      <c r="D35">
        <f t="shared" si="2"/>
        <v>1.3023798432014944</v>
      </c>
      <c r="F35">
        <f t="shared" si="3"/>
        <v>14.705750495767273</v>
      </c>
      <c r="G35">
        <f t="shared" si="4"/>
        <v>-3.0126390056968329</v>
      </c>
      <c r="H35">
        <f t="shared" si="5"/>
        <v>25.61623355</v>
      </c>
      <c r="I35">
        <f t="shared" si="6"/>
        <v>37.30934504007044</v>
      </c>
      <c r="K35">
        <f t="shared" si="7"/>
        <v>37.30934504007044</v>
      </c>
    </row>
    <row r="36" spans="1:11">
      <c r="A36">
        <f t="shared" si="0"/>
        <v>8.7266388888888879E-2</v>
      </c>
      <c r="B36">
        <f t="shared" si="8"/>
        <v>3.0543236111111094</v>
      </c>
      <c r="C36">
        <f t="shared" si="1"/>
        <v>-3.4866806563300696</v>
      </c>
      <c r="D36">
        <f t="shared" si="2"/>
        <v>0.65368734606837853</v>
      </c>
      <c r="F36">
        <f t="shared" si="3"/>
        <v>14.8757905263673</v>
      </c>
      <c r="G36">
        <f t="shared" si="4"/>
        <v>-1.5120964951784519</v>
      </c>
      <c r="H36">
        <f t="shared" si="5"/>
        <v>25.61623355</v>
      </c>
      <c r="I36">
        <f t="shared" si="6"/>
        <v>38.979927581188846</v>
      </c>
      <c r="K36">
        <f t="shared" si="7"/>
        <v>38.979927581188846</v>
      </c>
    </row>
    <row r="37" spans="1:11">
      <c r="A37">
        <f t="shared" si="0"/>
        <v>8.7266388888888879E-2</v>
      </c>
      <c r="B37">
        <f t="shared" si="8"/>
        <v>3.1415899999999981</v>
      </c>
      <c r="C37">
        <f t="shared" si="1"/>
        <v>-3.4999999999876774</v>
      </c>
      <c r="D37">
        <f t="shared" si="2"/>
        <v>1.990192346346853E-5</v>
      </c>
      <c r="F37">
        <f t="shared" si="3"/>
        <v>14.932616999947426</v>
      </c>
      <c r="G37">
        <f t="shared" si="4"/>
        <v>-4.6036731317226135E-5</v>
      </c>
      <c r="H37">
        <f t="shared" si="5"/>
        <v>25.61623355</v>
      </c>
      <c r="I37">
        <f t="shared" si="6"/>
        <v>40.548804513216112</v>
      </c>
      <c r="K37">
        <f t="shared" si="7"/>
        <v>40.548804513216112</v>
      </c>
    </row>
    <row r="38" spans="1:11">
      <c r="A38">
        <f t="shared" si="0"/>
        <v>8.7266388888888879E-2</v>
      </c>
      <c r="B38">
        <f t="shared" si="8"/>
        <v>3.2288563888888868</v>
      </c>
      <c r="C38">
        <f t="shared" si="1"/>
        <v>-3.4866822752578321</v>
      </c>
      <c r="D38">
        <f t="shared" si="2"/>
        <v>-0.65364769368685061</v>
      </c>
      <c r="F38">
        <f t="shared" si="3"/>
        <v>14.875797433461081</v>
      </c>
      <c r="G38">
        <f t="shared" si="4"/>
        <v>1.5120047720825491</v>
      </c>
      <c r="H38">
        <f t="shared" si="5"/>
        <v>25.61623355</v>
      </c>
      <c r="I38">
        <f t="shared" si="6"/>
        <v>42.004035755543626</v>
      </c>
      <c r="K38">
        <f t="shared" si="7"/>
        <v>42.004035755543626</v>
      </c>
    </row>
    <row r="39" spans="1:11">
      <c r="A39">
        <f t="shared" si="0"/>
        <v>8.7266388888888879E-2</v>
      </c>
      <c r="B39">
        <f t="shared" si="8"/>
        <v>3.3161227777777755</v>
      </c>
      <c r="C39">
        <f t="shared" si="1"/>
        <v>-3.4468288378960761</v>
      </c>
      <c r="D39">
        <f t="shared" si="2"/>
        <v>-1.302340644063422</v>
      </c>
      <c r="F39">
        <f t="shared" si="3"/>
        <v>14.705764257387768</v>
      </c>
      <c r="G39">
        <f t="shared" si="4"/>
        <v>3.0125483310346266</v>
      </c>
      <c r="H39">
        <f t="shared" si="5"/>
        <v>25.61623355</v>
      </c>
      <c r="I39">
        <f t="shared" si="6"/>
        <v>43.334546138422397</v>
      </c>
      <c r="K39">
        <f t="shared" si="7"/>
        <v>43.334546138422397</v>
      </c>
    </row>
    <row r="40" spans="1:11">
      <c r="A40">
        <f t="shared" si="0"/>
        <v>8.7266388888888879E-2</v>
      </c>
      <c r="B40">
        <f t="shared" si="8"/>
        <v>3.4033891666666642</v>
      </c>
      <c r="C40">
        <f t="shared" si="1"/>
        <v>-3.3807429961128324</v>
      </c>
      <c r="D40">
        <f t="shared" si="2"/>
        <v>-1.9411220124971937</v>
      </c>
      <c r="F40">
        <f t="shared" si="3"/>
        <v>14.423811524681547</v>
      </c>
      <c r="G40">
        <f t="shared" si="4"/>
        <v>4.4901646168682587</v>
      </c>
      <c r="H40">
        <f t="shared" si="5"/>
        <v>25.61623355</v>
      </c>
      <c r="I40">
        <f t="shared" si="6"/>
        <v>44.530209691549807</v>
      </c>
      <c r="K40">
        <f t="shared" si="7"/>
        <v>44.530209691549807</v>
      </c>
    </row>
    <row r="41" spans="1:11">
      <c r="A41">
        <f t="shared" si="0"/>
        <v>8.7266388888888879E-2</v>
      </c>
      <c r="B41">
        <f t="shared" si="8"/>
        <v>3.490655555555553</v>
      </c>
      <c r="C41">
        <f t="shared" si="1"/>
        <v>-3.2889277022186811</v>
      </c>
      <c r="D41">
        <f t="shared" si="2"/>
        <v>-2.5651302952751198</v>
      </c>
      <c r="F41">
        <f t="shared" si="3"/>
        <v>14.032085062263318</v>
      </c>
      <c r="G41">
        <f t="shared" si="4"/>
        <v>5.9336080964245017</v>
      </c>
      <c r="H41">
        <f t="shared" si="5"/>
        <v>25.61623355</v>
      </c>
      <c r="I41">
        <f t="shared" si="6"/>
        <v>45.581926708687817</v>
      </c>
      <c r="K41">
        <f t="shared" si="7"/>
        <v>45.581926708687817</v>
      </c>
    </row>
    <row r="42" spans="1:11">
      <c r="A42">
        <f t="shared" si="0"/>
        <v>8.7266388888888879E-2</v>
      </c>
      <c r="B42">
        <f t="shared" si="8"/>
        <v>3.5779219444444417</v>
      </c>
      <c r="C42">
        <f t="shared" si="1"/>
        <v>-3.1720817248600452</v>
      </c>
      <c r="D42">
        <f t="shared" si="2"/>
        <v>-3.1696164205964141</v>
      </c>
      <c r="F42">
        <f t="shared" si="3"/>
        <v>13.533566140009837</v>
      </c>
      <c r="G42">
        <f t="shared" si="4"/>
        <v>7.3318933117952136</v>
      </c>
      <c r="H42">
        <f t="shared" si="5"/>
        <v>25.61623355</v>
      </c>
      <c r="I42">
        <f t="shared" si="6"/>
        <v>46.481693001805056</v>
      </c>
      <c r="K42">
        <f t="shared" si="7"/>
        <v>46.481693001805056</v>
      </c>
    </row>
    <row r="43" spans="1:11">
      <c r="A43">
        <f t="shared" si="0"/>
        <v>8.7266388888888879E-2</v>
      </c>
      <c r="B43">
        <f t="shared" si="8"/>
        <v>3.6651883333333304</v>
      </c>
      <c r="C43">
        <f t="shared" si="1"/>
        <v>-3.0310943309768428</v>
      </c>
      <c r="D43">
        <f t="shared" si="2"/>
        <v>-3.7499798918155038</v>
      </c>
      <c r="F43">
        <f t="shared" si="3"/>
        <v>12.932048781528122</v>
      </c>
      <c r="G43">
        <f t="shared" si="4"/>
        <v>8.6743784861497879</v>
      </c>
      <c r="H43">
        <f t="shared" si="5"/>
        <v>25.61623355</v>
      </c>
      <c r="I43">
        <f t="shared" si="6"/>
        <v>47.222660817677905</v>
      </c>
      <c r="K43">
        <f t="shared" si="7"/>
        <v>47.222660817677905</v>
      </c>
    </row>
    <row r="44" spans="1:11">
      <c r="A44">
        <f t="shared" si="0"/>
        <v>8.7266388888888879E-2</v>
      </c>
      <c r="B44">
        <f t="shared" si="8"/>
        <v>3.7524547222222191</v>
      </c>
      <c r="C44">
        <f t="shared" si="1"/>
        <v>-2.8670385179555442</v>
      </c>
      <c r="D44">
        <f t="shared" si="2"/>
        <v>-4.3018037999402461</v>
      </c>
      <c r="F44">
        <f t="shared" si="3"/>
        <v>12.232110889393647</v>
      </c>
      <c r="G44">
        <f t="shared" si="4"/>
        <v>9.9508465139457787</v>
      </c>
      <c r="H44">
        <f t="shared" si="5"/>
        <v>25.61623355</v>
      </c>
      <c r="I44">
        <f t="shared" si="6"/>
        <v>47.799190953339426</v>
      </c>
      <c r="K44">
        <f t="shared" si="7"/>
        <v>47.799190953339426</v>
      </c>
    </row>
    <row r="45" spans="1:11">
      <c r="A45">
        <f t="shared" si="0"/>
        <v>8.7266388888888879E-2</v>
      </c>
      <c r="B45">
        <f t="shared" si="8"/>
        <v>3.8397211111111078</v>
      </c>
      <c r="C45">
        <f t="shared" si="1"/>
        <v>-2.6811628474849569</v>
      </c>
      <c r="D45">
        <f t="shared" si="2"/>
        <v>-4.8208884389196127</v>
      </c>
      <c r="F45">
        <f t="shared" si="3"/>
        <v>11.439079404606364</v>
      </c>
      <c r="G45">
        <f t="shared" si="4"/>
        <v>11.15158271914007</v>
      </c>
      <c r="H45">
        <f t="shared" si="5"/>
        <v>25.61623355</v>
      </c>
      <c r="I45">
        <f t="shared" si="6"/>
        <v>48.20689567374643</v>
      </c>
      <c r="K45">
        <f t="shared" si="7"/>
        <v>48.20689567374643</v>
      </c>
    </row>
    <row r="46" spans="1:11">
      <c r="A46">
        <f t="shared" si="0"/>
        <v>8.7266388888888879E-2</v>
      </c>
      <c r="B46">
        <f t="shared" si="8"/>
        <v>3.9269874999999965</v>
      </c>
      <c r="C46">
        <f t="shared" si="1"/>
        <v>-2.4748819432639109</v>
      </c>
      <c r="D46">
        <f t="shared" si="2"/>
        <v>-5.3032832678886264</v>
      </c>
      <c r="F46">
        <f t="shared" si="3"/>
        <v>10.55898976542163</v>
      </c>
      <c r="G46">
        <f t="shared" si="4"/>
        <v>12.267448789614614</v>
      </c>
      <c r="H46">
        <f t="shared" si="5"/>
        <v>25.61623355</v>
      </c>
      <c r="I46">
        <f t="shared" si="6"/>
        <v>48.442672105036245</v>
      </c>
      <c r="K46">
        <f t="shared" si="7"/>
        <v>48.442672105036245</v>
      </c>
    </row>
    <row r="47" spans="1:11">
      <c r="A47">
        <f t="shared" si="0"/>
        <v>8.7266388888888879E-2</v>
      </c>
      <c r="B47">
        <f t="shared" si="8"/>
        <v>4.0142538888888852</v>
      </c>
      <c r="C47">
        <f t="shared" si="1"/>
        <v>-2.2497657248789147</v>
      </c>
      <c r="D47">
        <f t="shared" si="2"/>
        <v>-5.7453169771189883</v>
      </c>
      <c r="F47">
        <f t="shared" si="3"/>
        <v>9.5985399740983439</v>
      </c>
      <c r="G47">
        <f t="shared" si="4"/>
        <v>13.289952325132102</v>
      </c>
      <c r="H47">
        <f t="shared" si="5"/>
        <v>25.61623355</v>
      </c>
      <c r="I47">
        <f t="shared" si="6"/>
        <v>48.504725849230446</v>
      </c>
      <c r="K47">
        <f t="shared" si="7"/>
        <v>48.504725849230446</v>
      </c>
    </row>
    <row r="48" spans="1:11">
      <c r="A48">
        <f t="shared" si="0"/>
        <v>8.7266388888888879E-2</v>
      </c>
      <c r="B48">
        <f t="shared" si="8"/>
        <v>4.1015202777777739</v>
      </c>
      <c r="C48">
        <f t="shared" si="1"/>
        <v>-2.0075274597883301</v>
      </c>
      <c r="D48">
        <f t="shared" si="2"/>
        <v>-6.143625428855735</v>
      </c>
      <c r="F48">
        <f t="shared" si="3"/>
        <v>8.5650396211434376</v>
      </c>
      <c r="G48">
        <f t="shared" si="4"/>
        <v>14.21131146952051</v>
      </c>
      <c r="H48">
        <f t="shared" si="5"/>
        <v>25.61623355</v>
      </c>
      <c r="I48">
        <f t="shared" si="6"/>
        <v>48.392584640663948</v>
      </c>
      <c r="K48">
        <f t="shared" si="7"/>
        <v>48.392584640663948</v>
      </c>
    </row>
    <row r="49" spans="1:11">
      <c r="A49">
        <f t="shared" si="0"/>
        <v>8.7266388888888879E-2</v>
      </c>
      <c r="B49">
        <f t="shared" si="8"/>
        <v>4.1887866666666627</v>
      </c>
      <c r="C49">
        <f t="shared" si="1"/>
        <v>-1.7500107243445286</v>
      </c>
      <c r="D49">
        <f t="shared" si="2"/>
        <v>-6.4951772603936542</v>
      </c>
      <c r="F49">
        <f t="shared" si="3"/>
        <v>7.4663542550084063</v>
      </c>
      <c r="G49">
        <f t="shared" si="4"/>
        <v>15.024514135197393</v>
      </c>
      <c r="H49">
        <f t="shared" si="5"/>
        <v>25.61623355</v>
      </c>
      <c r="I49">
        <f t="shared" si="6"/>
        <v>48.107101940205794</v>
      </c>
      <c r="K49">
        <f t="shared" si="7"/>
        <v>48.107101940205794</v>
      </c>
    </row>
    <row r="50" spans="1:11">
      <c r="A50">
        <f t="shared" si="0"/>
        <v>8.7266388888888879E-2</v>
      </c>
      <c r="B50">
        <f t="shared" si="8"/>
        <v>4.2760530555555514</v>
      </c>
      <c r="C50">
        <f t="shared" si="1"/>
        <v>-1.4791753730883543</v>
      </c>
      <c r="D50">
        <f t="shared" si="2"/>
        <v>-6.7972969545389033</v>
      </c>
      <c r="F50">
        <f t="shared" si="3"/>
        <v>6.3108455206172858</v>
      </c>
      <c r="G50">
        <f t="shared" si="4"/>
        <v>15.723371369300301</v>
      </c>
      <c r="H50">
        <f t="shared" si="5"/>
        <v>25.61623355</v>
      </c>
      <c r="I50">
        <f t="shared" si="6"/>
        <v>47.650450439917591</v>
      </c>
      <c r="K50">
        <f t="shared" si="7"/>
        <v>47.650450439917591</v>
      </c>
    </row>
    <row r="51" spans="1:11">
      <c r="A51">
        <f t="shared" si="0"/>
        <v>8.7266388888888879E-2</v>
      </c>
      <c r="B51">
        <f t="shared" si="8"/>
        <v>4.3633194444444401</v>
      </c>
      <c r="C51">
        <f t="shared" si="1"/>
        <v>-1.1970826230978575</v>
      </c>
      <c r="D51">
        <f t="shared" si="2"/>
        <v>-7.0476852018760052</v>
      </c>
      <c r="F51">
        <f t="shared" si="3"/>
        <v>5.1073075223073312</v>
      </c>
      <c r="G51">
        <f t="shared" si="4"/>
        <v>16.302564455275537</v>
      </c>
      <c r="H51">
        <f t="shared" si="5"/>
        <v>25.61623355</v>
      </c>
      <c r="I51">
        <f t="shared" si="6"/>
        <v>47.026105527582871</v>
      </c>
      <c r="K51">
        <f t="shared" si="7"/>
        <v>47.026105527582871</v>
      </c>
    </row>
    <row r="52" spans="1:11">
      <c r="A52">
        <f t="shared" si="0"/>
        <v>8.7266388888888879E-2</v>
      </c>
      <c r="B52">
        <f t="shared" si="8"/>
        <v>4.4505858333333288</v>
      </c>
      <c r="C52">
        <f t="shared" si="1"/>
        <v>-0.90587936690821735</v>
      </c>
      <c r="D52">
        <f t="shared" si="2"/>
        <v>-7.244436399871315</v>
      </c>
      <c r="F52">
        <f t="shared" si="3"/>
        <v>3.8648998954979668</v>
      </c>
      <c r="G52">
        <f t="shared" si="4"/>
        <v>16.757685391454327</v>
      </c>
      <c r="H52">
        <f t="shared" si="5"/>
        <v>25.61623355</v>
      </c>
      <c r="I52">
        <f t="shared" si="6"/>
        <v>46.238818836952291</v>
      </c>
      <c r="K52">
        <f t="shared" si="7"/>
        <v>46.238818836952291</v>
      </c>
    </row>
    <row r="53" spans="1:11">
      <c r="A53">
        <f t="shared" si="0"/>
        <v>8.7266388888888879E-2</v>
      </c>
      <c r="B53">
        <f t="shared" si="8"/>
        <v>4.5378522222222175</v>
      </c>
      <c r="C53">
        <f t="shared" si="1"/>
        <v>-0.60778183339080527</v>
      </c>
      <c r="D53">
        <f t="shared" si="2"/>
        <v>-7.3860531556344524</v>
      </c>
      <c r="F53">
        <f t="shared" si="3"/>
        <v>2.5930780964522016</v>
      </c>
      <c r="G53">
        <f t="shared" si="4"/>
        <v>17.085270438550502</v>
      </c>
      <c r="H53">
        <f t="shared" si="5"/>
        <v>25.61623355</v>
      </c>
      <c r="I53">
        <f t="shared" si="6"/>
        <v>45.294582085002702</v>
      </c>
      <c r="K53">
        <f t="shared" si="7"/>
        <v>45.294582085002702</v>
      </c>
    </row>
    <row r="54" spans="1:11">
      <c r="A54">
        <f t="shared" si="0"/>
        <v>8.7266388888888879E-2</v>
      </c>
      <c r="B54">
        <f t="shared" si="8"/>
        <v>4.6251186111111062</v>
      </c>
      <c r="C54">
        <f t="shared" si="1"/>
        <v>-0.30505872094175346</v>
      </c>
      <c r="D54">
        <f t="shared" si="2"/>
        <v>-7.4714576819631064</v>
      </c>
      <c r="F54">
        <f t="shared" si="3"/>
        <v>1.3015214406665954</v>
      </c>
      <c r="G54">
        <f t="shared" si="4"/>
        <v>17.282826480763418</v>
      </c>
      <c r="H54">
        <f t="shared" si="5"/>
        <v>25.61623355</v>
      </c>
      <c r="I54">
        <f t="shared" si="6"/>
        <v>44.200581471430013</v>
      </c>
      <c r="K54">
        <f t="shared" si="7"/>
        <v>44.200581471430013</v>
      </c>
    </row>
    <row r="55" spans="1:11">
      <c r="A55">
        <f t="shared" si="0"/>
        <v>8.7266388888888879E-2</v>
      </c>
      <c r="B55">
        <f t="shared" si="8"/>
        <v>4.7123849999999949</v>
      </c>
      <c r="C55">
        <f t="shared" si="1"/>
        <v>-1.3931346432179092E-5</v>
      </c>
      <c r="D55">
        <f t="shared" si="2"/>
        <v>-7.4999999999405871</v>
      </c>
      <c r="F55">
        <f t="shared" si="3"/>
        <v>5.9437560161727672E-5</v>
      </c>
      <c r="G55">
        <f t="shared" si="4"/>
        <v>17.348849999862566</v>
      </c>
      <c r="H55">
        <f t="shared" si="5"/>
        <v>25.61623355</v>
      </c>
      <c r="I55">
        <f t="shared" si="6"/>
        <v>42.965142987422723</v>
      </c>
      <c r="K55">
        <f t="shared" si="7"/>
        <v>42.965142987422723</v>
      </c>
    </row>
    <row r="56" spans="1:11">
      <c r="A56">
        <f t="shared" si="0"/>
        <v>8.7266388888888879E-2</v>
      </c>
      <c r="B56">
        <f t="shared" si="8"/>
        <v>4.7996513888888837</v>
      </c>
      <c r="C56">
        <f t="shared" si="1"/>
        <v>0.30503096427466841</v>
      </c>
      <c r="D56">
        <f t="shared" si="2"/>
        <v>-7.4714628856594905</v>
      </c>
      <c r="F56">
        <f t="shared" si="3"/>
        <v>-1.3014030179012304</v>
      </c>
      <c r="G56">
        <f t="shared" si="4"/>
        <v>17.282838517849822</v>
      </c>
      <c r="H56">
        <f t="shared" si="5"/>
        <v>25.61623355</v>
      </c>
      <c r="I56">
        <f t="shared" si="6"/>
        <v>41.597669049948593</v>
      </c>
      <c r="K56">
        <f t="shared" si="7"/>
        <v>41.597669049948593</v>
      </c>
    </row>
    <row r="57" spans="1:11">
      <c r="A57">
        <f t="shared" si="0"/>
        <v>8.7266388888888879E-2</v>
      </c>
      <c r="B57">
        <f t="shared" si="8"/>
        <v>4.8869177777777724</v>
      </c>
      <c r="C57">
        <f t="shared" si="1"/>
        <v>0.60775439399413944</v>
      </c>
      <c r="D57">
        <f t="shared" si="2"/>
        <v>-7.3860635234240144</v>
      </c>
      <c r="F57">
        <f t="shared" si="3"/>
        <v>-2.5929610273090238</v>
      </c>
      <c r="G57">
        <f t="shared" si="4"/>
        <v>17.085294421113961</v>
      </c>
      <c r="H57">
        <f t="shared" si="5"/>
        <v>25.61623355</v>
      </c>
      <c r="I57">
        <f t="shared" si="6"/>
        <v>40.108566943804938</v>
      </c>
      <c r="K57">
        <f t="shared" si="7"/>
        <v>40.108566943804938</v>
      </c>
    </row>
    <row r="58" spans="1:11">
      <c r="A58">
        <f t="shared" si="0"/>
        <v>8.7266388888888879E-2</v>
      </c>
      <c r="B58">
        <f t="shared" si="8"/>
        <v>4.9741841666666611</v>
      </c>
      <c r="C58">
        <f t="shared" si="1"/>
        <v>0.90585245361199496</v>
      </c>
      <c r="D58">
        <f t="shared" si="2"/>
        <v>-7.2444518528490507</v>
      </c>
      <c r="F58">
        <f t="shared" si="3"/>
        <v>-3.864785070942339</v>
      </c>
      <c r="G58">
        <f t="shared" si="4"/>
        <v>16.757721136973366</v>
      </c>
      <c r="H58">
        <f t="shared" si="5"/>
        <v>25.61623355</v>
      </c>
      <c r="I58">
        <f t="shared" si="6"/>
        <v>38.509169616031031</v>
      </c>
      <c r="K58">
        <f t="shared" si="7"/>
        <v>38.509169616031031</v>
      </c>
    </row>
    <row r="59" spans="1:11">
      <c r="A59">
        <f t="shared" si="0"/>
        <v>8.7266388888888879E-2</v>
      </c>
      <c r="B59">
        <f t="shared" si="8"/>
        <v>5.0614505555555498</v>
      </c>
      <c r="C59">
        <f t="shared" si="1"/>
        <v>1.1970564407281681</v>
      </c>
      <c r="D59">
        <f t="shared" si="2"/>
        <v>-7.0477056224356209</v>
      </c>
      <c r="F59">
        <f t="shared" si="3"/>
        <v>-5.1071958162219815</v>
      </c>
      <c r="G59">
        <f t="shared" si="4"/>
        <v>16.302611691705629</v>
      </c>
      <c r="H59">
        <f t="shared" si="5"/>
        <v>25.61623355</v>
      </c>
      <c r="I59">
        <f t="shared" si="6"/>
        <v>36.811649425483651</v>
      </c>
      <c r="K59">
        <f t="shared" si="7"/>
        <v>36.811649425483651</v>
      </c>
    </row>
    <row r="60" spans="1:11">
      <c r="A60">
        <f t="shared" si="0"/>
        <v>8.7266388888888879E-2</v>
      </c>
      <c r="B60">
        <f t="shared" si="8"/>
        <v>5.1487169444444385</v>
      </c>
      <c r="C60">
        <f t="shared" si="1"/>
        <v>1.4791501209085038</v>
      </c>
      <c r="D60">
        <f t="shared" si="2"/>
        <v>-6.7973221872678726</v>
      </c>
      <c r="F60">
        <f t="shared" si="3"/>
        <v>-6.310737783151537</v>
      </c>
      <c r="G60">
        <f t="shared" si="4"/>
        <v>15.723429737144297</v>
      </c>
      <c r="H60">
        <f t="shared" si="5"/>
        <v>25.61623355</v>
      </c>
      <c r="I60">
        <f t="shared" si="6"/>
        <v>35.02892550399276</v>
      </c>
      <c r="K60">
        <f t="shared" si="7"/>
        <v>35.02892550399276</v>
      </c>
    </row>
    <row r="61" spans="1:11">
      <c r="A61">
        <f t="shared" si="0"/>
        <v>8.7266388888888879E-2</v>
      </c>
      <c r="B61">
        <f t="shared" si="8"/>
        <v>5.2359833333333272</v>
      </c>
      <c r="C61">
        <f t="shared" si="1"/>
        <v>1.7499865945385291</v>
      </c>
      <c r="D61">
        <f t="shared" si="2"/>
        <v>-6.4952071132559981</v>
      </c>
      <c r="F61">
        <f t="shared" si="3"/>
        <v>-7.4662513061080418</v>
      </c>
      <c r="G61">
        <f t="shared" si="4"/>
        <v>15.024583190241509</v>
      </c>
      <c r="H61">
        <f t="shared" si="5"/>
        <v>25.61623355</v>
      </c>
      <c r="I61">
        <f t="shared" si="6"/>
        <v>33.17456543413347</v>
      </c>
      <c r="K61">
        <f t="shared" si="7"/>
        <v>33.17456543413347</v>
      </c>
    </row>
    <row r="62" spans="1:11">
      <c r="A62">
        <f t="shared" si="0"/>
        <v>8.7266388888888879E-2</v>
      </c>
      <c r="B62">
        <f t="shared" si="8"/>
        <v>5.3232497222222159</v>
      </c>
      <c r="C62">
        <f t="shared" si="1"/>
        <v>2.0075046359982647</v>
      </c>
      <c r="D62">
        <f t="shared" si="2"/>
        <v>-6.1436596746535299</v>
      </c>
      <c r="F62">
        <f t="shared" si="3"/>
        <v>-8.5649422443104282</v>
      </c>
      <c r="G62">
        <f t="shared" si="4"/>
        <v>14.211390686215053</v>
      </c>
      <c r="H62">
        <f t="shared" si="5"/>
        <v>25.61623355</v>
      </c>
      <c r="I62">
        <f t="shared" si="6"/>
        <v>31.262681991904625</v>
      </c>
      <c r="K62">
        <f t="shared" si="7"/>
        <v>31.262681991904625</v>
      </c>
    </row>
    <row r="63" spans="1:11">
      <c r="A63">
        <f t="shared" si="0"/>
        <v>8.7266388888888879E-2</v>
      </c>
      <c r="B63">
        <f t="shared" si="8"/>
        <v>5.4105161111111046</v>
      </c>
      <c r="C63">
        <f t="shared" si="1"/>
        <v>2.2497443808073143</v>
      </c>
      <c r="D63">
        <f t="shared" si="2"/>
        <v>-5.7453553552214727</v>
      </c>
      <c r="F63">
        <f t="shared" si="3"/>
        <v>-9.5984489104279351</v>
      </c>
      <c r="G63">
        <f t="shared" si="4"/>
        <v>13.290041100591207</v>
      </c>
      <c r="H63">
        <f t="shared" si="5"/>
        <v>25.61623355</v>
      </c>
      <c r="I63">
        <f t="shared" si="6"/>
        <v>29.307825740163274</v>
      </c>
      <c r="K63">
        <f t="shared" si="7"/>
        <v>29.307825740163274</v>
      </c>
    </row>
    <row r="64" spans="1:11">
      <c r="A64">
        <f t="shared" si="0"/>
        <v>8.7266388888888879E-2</v>
      </c>
      <c r="B64">
        <f t="shared" si="8"/>
        <v>5.4977824999999934</v>
      </c>
      <c r="C64">
        <f t="shared" si="1"/>
        <v>2.474862241351774</v>
      </c>
      <c r="D64">
        <f t="shared" si="2"/>
        <v>-5.3033254862157611</v>
      </c>
      <c r="F64">
        <f t="shared" si="3"/>
        <v>-10.558905707962172</v>
      </c>
      <c r="G64">
        <f t="shared" si="4"/>
        <v>12.267546448204575</v>
      </c>
      <c r="H64">
        <f t="shared" si="5"/>
        <v>25.61623355</v>
      </c>
      <c r="I64">
        <f t="shared" si="6"/>
        <v>27.324874290242406</v>
      </c>
      <c r="K64">
        <f t="shared" si="7"/>
        <v>27.324874290242406</v>
      </c>
    </row>
    <row r="65" spans="1:11">
      <c r="A65">
        <f t="shared" si="0"/>
        <v>8.7266388888888879E-2</v>
      </c>
      <c r="B65">
        <f t="shared" si="8"/>
        <v>5.5850488888888821</v>
      </c>
      <c r="C65">
        <f t="shared" si="1"/>
        <v>2.6811449376754783</v>
      </c>
      <c r="D65">
        <f t="shared" si="2"/>
        <v>-4.8209341761649789</v>
      </c>
      <c r="F65">
        <f t="shared" si="3"/>
        <v>-11.439002993084795</v>
      </c>
      <c r="G65">
        <f t="shared" si="4"/>
        <v>11.151688517621306</v>
      </c>
      <c r="H65">
        <f t="shared" si="5"/>
        <v>25.61623355</v>
      </c>
      <c r="I65">
        <f t="shared" si="6"/>
        <v>25.328919074536511</v>
      </c>
      <c r="K65">
        <f t="shared" si="7"/>
        <v>25.328919074536511</v>
      </c>
    </row>
    <row r="66" spans="1:11">
      <c r="A66">
        <f t="shared" ref="A66:A129" si="9">2*3.14159/360 * 5</f>
        <v>8.7266388888888879E-2</v>
      </c>
      <c r="B66">
        <f t="shared" si="8"/>
        <v>5.6723152777777708</v>
      </c>
      <c r="C66">
        <f t="shared" ref="C66:C129" si="10">3.5*COS(B66)</f>
        <v>2.867022536552958</v>
      </c>
      <c r="D66">
        <f t="shared" ref="D66:D129" si="11">7.5*SIN(B66)</f>
        <v>-4.3018527080163773</v>
      </c>
      <c r="F66">
        <f t="shared" ref="F66:F129" si="12">-4.266462*C66</f>
        <v>-12.232042705346805</v>
      </c>
      <c r="G66">
        <f t="shared" ref="G66:G129" si="13">-2.31318*D66</f>
        <v>9.9509596471293236</v>
      </c>
      <c r="H66">
        <f t="shared" ref="H66:H129" si="14">0.2862149 *0.0895*1000</f>
        <v>25.61623355</v>
      </c>
      <c r="I66">
        <f t="shared" ref="I66:I129" si="15">F66+G66+H66</f>
        <v>23.335150491782521</v>
      </c>
      <c r="K66">
        <f t="shared" ref="K66:K129" si="16">ABS(I66)</f>
        <v>23.335150491782521</v>
      </c>
    </row>
    <row r="67" spans="1:11">
      <c r="A67">
        <f t="shared" si="9"/>
        <v>8.7266388888888879E-2</v>
      </c>
      <c r="B67">
        <f t="shared" ref="B67:B130" si="17">B66+A67</f>
        <v>5.7595816666666595</v>
      </c>
      <c r="C67">
        <f t="shared" si="10"/>
        <v>3.0310803996090669</v>
      </c>
      <c r="D67">
        <f t="shared" si="11"/>
        <v>-3.7500315985030372</v>
      </c>
      <c r="F67">
        <f t="shared" si="12"/>
        <v>-12.931989343876898</v>
      </c>
      <c r="G67">
        <f t="shared" si="13"/>
        <v>8.6744980930252549</v>
      </c>
      <c r="H67">
        <f t="shared" si="14"/>
        <v>25.61623355</v>
      </c>
      <c r="I67">
        <f t="shared" si="15"/>
        <v>21.358742299148357</v>
      </c>
      <c r="K67">
        <f t="shared" si="16"/>
        <v>21.358742299148357</v>
      </c>
    </row>
    <row r="68" spans="1:11">
      <c r="A68">
        <f t="shared" si="9"/>
        <v>8.7266388888888879E-2</v>
      </c>
      <c r="B68">
        <f t="shared" si="17"/>
        <v>5.8468480555555482</v>
      </c>
      <c r="C68">
        <f t="shared" si="10"/>
        <v>3.172069949553022</v>
      </c>
      <c r="D68">
        <f t="shared" si="11"/>
        <v>-3.1696705323769012</v>
      </c>
      <c r="F68">
        <f t="shared" si="12"/>
        <v>-13.533515901109885</v>
      </c>
      <c r="G68">
        <f t="shared" si="13"/>
        <v>7.3320184820836003</v>
      </c>
      <c r="H68">
        <f t="shared" si="14"/>
        <v>25.61623355</v>
      </c>
      <c r="I68">
        <f t="shared" si="15"/>
        <v>19.414736130973715</v>
      </c>
      <c r="K68">
        <f t="shared" si="16"/>
        <v>19.414736130973715</v>
      </c>
    </row>
    <row r="69" spans="1:11">
      <c r="A69">
        <f t="shared" si="9"/>
        <v>8.7266388888888879E-2</v>
      </c>
      <c r="B69">
        <f t="shared" si="17"/>
        <v>5.9341144444444369</v>
      </c>
      <c r="C69">
        <f t="shared" si="10"/>
        <v>3.2889181725894554</v>
      </c>
      <c r="D69">
        <f t="shared" si="11"/>
        <v>-2.5651864003259321</v>
      </c>
      <c r="F69">
        <f t="shared" si="12"/>
        <v>-14.032044404462352</v>
      </c>
      <c r="G69">
        <f t="shared" si="13"/>
        <v>5.9337378775059397</v>
      </c>
      <c r="H69">
        <f t="shared" si="14"/>
        <v>25.61623355</v>
      </c>
      <c r="I69">
        <f t="shared" si="15"/>
        <v>17.517927023043587</v>
      </c>
      <c r="K69">
        <f t="shared" si="16"/>
        <v>17.517927023043587</v>
      </c>
    </row>
    <row r="70" spans="1:11">
      <c r="A70">
        <f t="shared" si="9"/>
        <v>8.7266388888888879E-2</v>
      </c>
      <c r="B70">
        <f t="shared" si="17"/>
        <v>6.0213808333333256</v>
      </c>
      <c r="C70">
        <f t="shared" si="10"/>
        <v>3.3807357846875141</v>
      </c>
      <c r="D70">
        <f t="shared" si="11"/>
        <v>-1.9411796838257387</v>
      </c>
      <c r="F70">
        <f t="shared" si="12"/>
        <v>-14.42378075740946</v>
      </c>
      <c r="G70">
        <f t="shared" si="13"/>
        <v>4.4902980210320225</v>
      </c>
      <c r="H70">
        <f t="shared" si="14"/>
        <v>25.61623355</v>
      </c>
      <c r="I70">
        <f t="shared" si="15"/>
        <v>15.682750813622562</v>
      </c>
      <c r="K70">
        <f t="shared" si="16"/>
        <v>15.682750813622562</v>
      </c>
    </row>
    <row r="71" spans="1:11">
      <c r="A71">
        <f t="shared" si="9"/>
        <v>8.7266388888888879E-2</v>
      </c>
      <c r="B71">
        <f t="shared" si="17"/>
        <v>6.1086472222222143</v>
      </c>
      <c r="C71">
        <f t="shared" si="10"/>
        <v>3.446823999557874</v>
      </c>
      <c r="D71">
        <f t="shared" si="11"/>
        <v>-1.3023994427568073</v>
      </c>
      <c r="F71">
        <f t="shared" si="12"/>
        <v>-14.705743614801685</v>
      </c>
      <c r="G71">
        <f t="shared" si="13"/>
        <v>3.0126843429961916</v>
      </c>
      <c r="H71">
        <f t="shared" si="14"/>
        <v>25.61623355</v>
      </c>
      <c r="I71">
        <f t="shared" si="15"/>
        <v>13.923174278194507</v>
      </c>
      <c r="K71">
        <f t="shared" si="16"/>
        <v>13.923174278194507</v>
      </c>
    </row>
    <row r="72" spans="1:11">
      <c r="A72">
        <f t="shared" si="9"/>
        <v>8.7266388888888879E-2</v>
      </c>
      <c r="B72">
        <f t="shared" si="17"/>
        <v>6.1959136111111031</v>
      </c>
      <c r="C72">
        <f t="shared" si="10"/>
        <v>3.4866798468293592</v>
      </c>
      <c r="D72">
        <f t="shared" si="11"/>
        <v>-0.65370717225227126</v>
      </c>
      <c r="F72">
        <f t="shared" si="12"/>
        <v>-14.875787072663281</v>
      </c>
      <c r="G72">
        <f t="shared" si="13"/>
        <v>1.5121423567105088</v>
      </c>
      <c r="H72">
        <f t="shared" si="14"/>
        <v>25.61623355</v>
      </c>
      <c r="I72">
        <f t="shared" si="15"/>
        <v>12.252588834047229</v>
      </c>
      <c r="K72">
        <f t="shared" si="16"/>
        <v>12.252588834047229</v>
      </c>
    </row>
    <row r="73" spans="1:11">
      <c r="A73">
        <f t="shared" si="9"/>
        <v>8.7266388888888879E-2</v>
      </c>
      <c r="B73">
        <f t="shared" si="17"/>
        <v>6.2831799999999918</v>
      </c>
      <c r="C73">
        <f t="shared" si="10"/>
        <v>3.4999999999507092</v>
      </c>
      <c r="D73">
        <f t="shared" si="11"/>
        <v>-3.9803846960103605E-5</v>
      </c>
      <c r="F73">
        <f t="shared" si="12"/>
        <v>-14.932616999789701</v>
      </c>
      <c r="G73">
        <f t="shared" si="13"/>
        <v>9.2073462711172462E-5</v>
      </c>
      <c r="H73">
        <f t="shared" si="14"/>
        <v>25.61623355</v>
      </c>
      <c r="I73">
        <f t="shared" si="15"/>
        <v>10.683708623673011</v>
      </c>
      <c r="K73">
        <f t="shared" si="16"/>
        <v>10.683708623673011</v>
      </c>
    </row>
    <row r="74" spans="1:11">
      <c r="A74">
        <f t="shared" si="9"/>
        <v>8.7266388888888879E-2</v>
      </c>
      <c r="B74">
        <f t="shared" si="17"/>
        <v>6.3704463888888805</v>
      </c>
      <c r="C74">
        <f t="shared" si="10"/>
        <v>3.4866830846848877</v>
      </c>
      <c r="D74">
        <f t="shared" si="11"/>
        <v>0.65362786748914925</v>
      </c>
      <c r="F74">
        <f t="shared" si="12"/>
        <v>-14.875800886850854</v>
      </c>
      <c r="G74">
        <f t="shared" si="13"/>
        <v>-1.5119589105185502</v>
      </c>
      <c r="H74">
        <f t="shared" si="14"/>
        <v>25.61623355</v>
      </c>
      <c r="I74">
        <f t="shared" si="15"/>
        <v>9.2284737526305953</v>
      </c>
      <c r="K74">
        <f t="shared" si="16"/>
        <v>9.2284737526305953</v>
      </c>
    </row>
    <row r="75" spans="1:11">
      <c r="A75">
        <f t="shared" si="9"/>
        <v>8.7266388888888879E-2</v>
      </c>
      <c r="B75">
        <f t="shared" si="17"/>
        <v>6.4577127777777692</v>
      </c>
      <c r="C75">
        <f t="shared" si="10"/>
        <v>3.4468304506269365</v>
      </c>
      <c r="D75">
        <f t="shared" si="11"/>
        <v>1.3023210444805973</v>
      </c>
      <c r="F75">
        <f t="shared" si="12"/>
        <v>-14.705771138042699</v>
      </c>
      <c r="G75">
        <f t="shared" si="13"/>
        <v>-3.0125029936716281</v>
      </c>
      <c r="H75">
        <f t="shared" si="14"/>
        <v>25.61623355</v>
      </c>
      <c r="I75">
        <f t="shared" si="15"/>
        <v>7.8979594182856729</v>
      </c>
      <c r="K75">
        <f t="shared" si="16"/>
        <v>7.8979594182856729</v>
      </c>
    </row>
    <row r="76" spans="1:11">
      <c r="A76">
        <f t="shared" si="9"/>
        <v>8.7266388888888879E-2</v>
      </c>
      <c r="B76">
        <f t="shared" si="17"/>
        <v>6.5449791666666579</v>
      </c>
      <c r="C76">
        <f t="shared" si="10"/>
        <v>3.3807453998736632</v>
      </c>
      <c r="D76">
        <f t="shared" si="11"/>
        <v>1.9411027886936536</v>
      </c>
      <c r="F76">
        <f t="shared" si="12"/>
        <v>-14.423821780235787</v>
      </c>
      <c r="G76">
        <f t="shared" si="13"/>
        <v>-4.4901201487503855</v>
      </c>
      <c r="H76">
        <f t="shared" si="14"/>
        <v>25.61623355</v>
      </c>
      <c r="I76">
        <f t="shared" si="15"/>
        <v>6.7022916210138277</v>
      </c>
      <c r="K76">
        <f t="shared" si="16"/>
        <v>6.7022916210138277</v>
      </c>
    </row>
    <row r="77" spans="1:11">
      <c r="A77">
        <f t="shared" si="9"/>
        <v>8.7266388888888879E-2</v>
      </c>
      <c r="B77">
        <f t="shared" si="17"/>
        <v>6.6322455555555466</v>
      </c>
      <c r="C77">
        <f t="shared" si="10"/>
        <v>3.2889308787154414</v>
      </c>
      <c r="D77">
        <f t="shared" si="11"/>
        <v>2.5651115935553701</v>
      </c>
      <c r="F77">
        <f t="shared" si="12"/>
        <v>-14.032098614666038</v>
      </c>
      <c r="G77">
        <f t="shared" si="13"/>
        <v>-5.9335648359804107</v>
      </c>
      <c r="H77">
        <f t="shared" si="14"/>
        <v>25.61623355</v>
      </c>
      <c r="I77">
        <f t="shared" si="15"/>
        <v>5.6505700993535513</v>
      </c>
      <c r="K77">
        <f t="shared" si="16"/>
        <v>5.6505700993535513</v>
      </c>
    </row>
    <row r="78" spans="1:11">
      <c r="A78">
        <f t="shared" si="9"/>
        <v>8.7266388888888879E-2</v>
      </c>
      <c r="B78">
        <f t="shared" si="17"/>
        <v>6.7195119444444353</v>
      </c>
      <c r="C78">
        <f t="shared" si="10"/>
        <v>3.1720856499177179</v>
      </c>
      <c r="D78">
        <f t="shared" si="11"/>
        <v>3.1695983832915937</v>
      </c>
      <c r="F78">
        <f t="shared" si="12"/>
        <v>-13.533582886119246</v>
      </c>
      <c r="G78">
        <f t="shared" si="13"/>
        <v>-7.3318515882624489</v>
      </c>
      <c r="H78">
        <f t="shared" si="14"/>
        <v>25.61623355</v>
      </c>
      <c r="I78">
        <f t="shared" si="15"/>
        <v>4.7507990756183069</v>
      </c>
      <c r="K78">
        <f t="shared" si="16"/>
        <v>4.7507990756183069</v>
      </c>
    </row>
    <row r="79" spans="1:11">
      <c r="A79">
        <f t="shared" si="9"/>
        <v>8.7266388888888879E-2</v>
      </c>
      <c r="B79">
        <f t="shared" si="17"/>
        <v>6.806778333333324</v>
      </c>
      <c r="C79">
        <f t="shared" si="10"/>
        <v>3.0310989747234194</v>
      </c>
      <c r="D79">
        <f t="shared" si="11"/>
        <v>3.7499626562001622</v>
      </c>
      <c r="F79">
        <f t="shared" si="12"/>
        <v>-12.932068593896428</v>
      </c>
      <c r="G79">
        <f t="shared" si="13"/>
        <v>-8.6743386170690915</v>
      </c>
      <c r="H79">
        <f t="shared" si="14"/>
        <v>25.61623355</v>
      </c>
      <c r="I79">
        <f t="shared" si="15"/>
        <v>4.009826339034479</v>
      </c>
      <c r="K79">
        <f t="shared" si="16"/>
        <v>4.009826339034479</v>
      </c>
    </row>
    <row r="80" spans="1:11">
      <c r="A80">
        <f t="shared" si="9"/>
        <v>8.7266388888888879E-2</v>
      </c>
      <c r="B80">
        <f t="shared" si="17"/>
        <v>6.8940447222222128</v>
      </c>
      <c r="C80">
        <f t="shared" si="10"/>
        <v>2.8670438450493694</v>
      </c>
      <c r="D80">
        <f t="shared" si="11"/>
        <v>4.3017874971876013</v>
      </c>
      <c r="F80">
        <f t="shared" si="12"/>
        <v>-12.232133617237022</v>
      </c>
      <c r="G80">
        <f t="shared" si="13"/>
        <v>-9.9508088027444153</v>
      </c>
      <c r="H80">
        <f t="shared" si="14"/>
        <v>25.61623355</v>
      </c>
      <c r="I80">
        <f t="shared" si="15"/>
        <v>3.4332911300185636</v>
      </c>
      <c r="K80">
        <f t="shared" si="16"/>
        <v>3.4332911300185636</v>
      </c>
    </row>
    <row r="81" spans="1:11">
      <c r="A81">
        <f t="shared" si="9"/>
        <v>8.7266388888888879E-2</v>
      </c>
      <c r="B81">
        <f t="shared" si="17"/>
        <v>6.9813111111111015</v>
      </c>
      <c r="C81">
        <f t="shared" si="10"/>
        <v>2.6811688173836976</v>
      </c>
      <c r="D81">
        <f t="shared" si="11"/>
        <v>4.8208731931032469</v>
      </c>
      <c r="F81">
        <f t="shared" si="12"/>
        <v>-11.439104874952484</v>
      </c>
      <c r="G81">
        <f t="shared" si="13"/>
        <v>-11.15154745282257</v>
      </c>
      <c r="H81">
        <f t="shared" si="14"/>
        <v>25.61623355</v>
      </c>
      <c r="I81">
        <f t="shared" si="15"/>
        <v>3.0255812222249467</v>
      </c>
      <c r="K81">
        <f t="shared" si="16"/>
        <v>3.0255812222249467</v>
      </c>
    </row>
    <row r="82" spans="1:11">
      <c r="A82">
        <f t="shared" si="9"/>
        <v>8.7266388888888879E-2</v>
      </c>
      <c r="B82">
        <f t="shared" si="17"/>
        <v>7.0685774999999902</v>
      </c>
      <c r="C82">
        <f t="shared" si="10"/>
        <v>2.47488851053311</v>
      </c>
      <c r="D82">
        <f t="shared" si="11"/>
        <v>5.3032691950382125</v>
      </c>
      <c r="F82">
        <f t="shared" si="12"/>
        <v>-10.559017784426112</v>
      </c>
      <c r="G82">
        <f t="shared" si="13"/>
        <v>-12.267416236578493</v>
      </c>
      <c r="H82">
        <f t="shared" si="14"/>
        <v>25.61623355</v>
      </c>
      <c r="I82">
        <f t="shared" si="15"/>
        <v>2.7897995289953954</v>
      </c>
      <c r="K82">
        <f t="shared" si="16"/>
        <v>2.7897995289953954</v>
      </c>
    </row>
    <row r="83" spans="1:11">
      <c r="A83">
        <f t="shared" si="9"/>
        <v>8.7266388888888879E-2</v>
      </c>
      <c r="B83">
        <f t="shared" si="17"/>
        <v>7.1558438888888789</v>
      </c>
      <c r="C83">
        <f t="shared" si="10"/>
        <v>2.2497728395377719</v>
      </c>
      <c r="D83">
        <f t="shared" si="11"/>
        <v>5.7453041843372334</v>
      </c>
      <c r="F83">
        <f t="shared" si="12"/>
        <v>-9.598570328520001</v>
      </c>
      <c r="G83">
        <f t="shared" si="13"/>
        <v>-13.289922733125202</v>
      </c>
      <c r="H83">
        <f t="shared" si="14"/>
        <v>25.61623355</v>
      </c>
      <c r="I83">
        <f t="shared" si="15"/>
        <v>2.7277404883547973</v>
      </c>
      <c r="K83">
        <f t="shared" si="16"/>
        <v>2.7277404883547973</v>
      </c>
    </row>
    <row r="84" spans="1:11">
      <c r="A84">
        <f t="shared" si="9"/>
        <v>8.7266388888888879E-2</v>
      </c>
      <c r="B84">
        <f t="shared" si="17"/>
        <v>7.2431102777777676</v>
      </c>
      <c r="C84">
        <f t="shared" si="10"/>
        <v>2.0075350676900885</v>
      </c>
      <c r="D84">
        <f t="shared" si="11"/>
        <v>6.1436140135032709</v>
      </c>
      <c r="F84">
        <f t="shared" si="12"/>
        <v>-8.5650720799671891</v>
      </c>
      <c r="G84">
        <f t="shared" si="13"/>
        <v>-14.211285063755495</v>
      </c>
      <c r="H84">
        <f t="shared" si="14"/>
        <v>25.61623355</v>
      </c>
      <c r="I84">
        <f t="shared" si="15"/>
        <v>2.8398764062773161</v>
      </c>
      <c r="K84">
        <f t="shared" si="16"/>
        <v>2.8398764062773161</v>
      </c>
    </row>
    <row r="85" spans="1:11">
      <c r="A85">
        <f t="shared" si="9"/>
        <v>8.7266388888888879E-2</v>
      </c>
      <c r="B85">
        <f t="shared" si="17"/>
        <v>7.3303766666666563</v>
      </c>
      <c r="C85">
        <f t="shared" si="10"/>
        <v>1.7500187675885586</v>
      </c>
      <c r="D85">
        <f t="shared" si="11"/>
        <v>6.4951673093480569</v>
      </c>
      <c r="F85">
        <f t="shared" si="12"/>
        <v>-7.4663885712034164</v>
      </c>
      <c r="G85">
        <f t="shared" si="13"/>
        <v>-15.024491116637739</v>
      </c>
      <c r="H85">
        <f t="shared" si="14"/>
        <v>25.61623355</v>
      </c>
      <c r="I85">
        <f t="shared" si="15"/>
        <v>3.1253538621588461</v>
      </c>
      <c r="K85">
        <f t="shared" si="16"/>
        <v>3.1253538621588461</v>
      </c>
    </row>
    <row r="86" spans="1:11">
      <c r="A86">
        <f t="shared" si="9"/>
        <v>8.7266388888888879E-2</v>
      </c>
      <c r="B86">
        <f t="shared" si="17"/>
        <v>7.417643055555545</v>
      </c>
      <c r="C86">
        <f t="shared" si="10"/>
        <v>1.4791837904608163</v>
      </c>
      <c r="D86">
        <f t="shared" si="11"/>
        <v>6.7972885435335106</v>
      </c>
      <c r="F86">
        <f t="shared" si="12"/>
        <v>-6.3108814330170349</v>
      </c>
      <c r="G86">
        <f t="shared" si="13"/>
        <v>-15.723351913130847</v>
      </c>
      <c r="H86">
        <f t="shared" si="14"/>
        <v>25.61623355</v>
      </c>
      <c r="I86">
        <f t="shared" si="15"/>
        <v>3.5820002038521181</v>
      </c>
      <c r="K86">
        <f t="shared" si="16"/>
        <v>3.5820002038521181</v>
      </c>
    </row>
    <row r="87" spans="1:11">
      <c r="A87">
        <f t="shared" si="9"/>
        <v>8.7266388888888879E-2</v>
      </c>
      <c r="B87">
        <f t="shared" si="17"/>
        <v>7.5049094444444338</v>
      </c>
      <c r="C87">
        <f t="shared" si="10"/>
        <v>1.197091350537572</v>
      </c>
      <c r="D87">
        <f t="shared" si="11"/>
        <v>7.0476783949235395</v>
      </c>
      <c r="F87">
        <f t="shared" si="12"/>
        <v>-5.1073447575972297</v>
      </c>
      <c r="G87">
        <f t="shared" si="13"/>
        <v>-16.302548709569233</v>
      </c>
      <c r="H87">
        <f t="shared" si="14"/>
        <v>25.61623355</v>
      </c>
      <c r="I87">
        <f t="shared" si="15"/>
        <v>4.2063400828335382</v>
      </c>
      <c r="K87">
        <f t="shared" si="16"/>
        <v>4.2063400828335382</v>
      </c>
    </row>
    <row r="88" spans="1:11">
      <c r="A88">
        <f t="shared" si="9"/>
        <v>8.7266388888888879E-2</v>
      </c>
      <c r="B88">
        <f t="shared" si="17"/>
        <v>7.5921758333333225</v>
      </c>
      <c r="C88">
        <f t="shared" si="10"/>
        <v>0.90588833799421065</v>
      </c>
      <c r="D88">
        <f t="shared" si="11"/>
        <v>7.2444312487767073</v>
      </c>
      <c r="F88">
        <f t="shared" si="12"/>
        <v>-3.8649381702954555</v>
      </c>
      <c r="G88">
        <f t="shared" si="13"/>
        <v>-16.757673476045305</v>
      </c>
      <c r="H88">
        <f t="shared" si="14"/>
        <v>25.61623355</v>
      </c>
      <c r="I88">
        <f t="shared" si="15"/>
        <v>4.9936219036592391</v>
      </c>
      <c r="K88">
        <f t="shared" si="16"/>
        <v>4.9936219036592391</v>
      </c>
    </row>
    <row r="89" spans="1:11">
      <c r="A89">
        <f t="shared" si="9"/>
        <v>8.7266388888888879E-2</v>
      </c>
      <c r="B89">
        <f t="shared" si="17"/>
        <v>7.6794422222222112</v>
      </c>
      <c r="C89">
        <f t="shared" si="10"/>
        <v>0.6077909798478115</v>
      </c>
      <c r="D89">
        <f t="shared" si="11"/>
        <v>7.3860496996005756</v>
      </c>
      <c r="F89">
        <f t="shared" si="12"/>
        <v>-2.5931171194634532</v>
      </c>
      <c r="G89">
        <f t="shared" si="13"/>
        <v>-17.085262444122058</v>
      </c>
      <c r="H89">
        <f t="shared" si="14"/>
        <v>25.61623355</v>
      </c>
      <c r="I89">
        <f t="shared" si="15"/>
        <v>5.9378539864144884</v>
      </c>
      <c r="K89">
        <f t="shared" si="16"/>
        <v>5.9378539864144884</v>
      </c>
    </row>
    <row r="90" spans="1:11">
      <c r="A90">
        <f t="shared" si="9"/>
        <v>8.7266388888888879E-2</v>
      </c>
      <c r="B90">
        <f t="shared" si="17"/>
        <v>7.7667086111110999</v>
      </c>
      <c r="C90">
        <f t="shared" si="10"/>
        <v>0.30506797315982936</v>
      </c>
      <c r="D90">
        <f t="shared" si="11"/>
        <v>7.4714559472924229</v>
      </c>
      <c r="F90">
        <f t="shared" si="12"/>
        <v>-1.3015609149034317</v>
      </c>
      <c r="G90">
        <f t="shared" si="13"/>
        <v>-17.282822468157885</v>
      </c>
      <c r="H90">
        <f t="shared" si="14"/>
        <v>25.61623355</v>
      </c>
      <c r="I90">
        <f t="shared" si="15"/>
        <v>7.0318501669386819</v>
      </c>
      <c r="K90">
        <f t="shared" si="16"/>
        <v>7.0318501669386819</v>
      </c>
    </row>
    <row r="91" spans="1:11">
      <c r="A91">
        <f t="shared" si="9"/>
        <v>8.7266388888888879E-2</v>
      </c>
      <c r="B91">
        <f t="shared" si="17"/>
        <v>7.8539749999999886</v>
      </c>
      <c r="C91">
        <f t="shared" si="10"/>
        <v>2.3218910730551575E-5</v>
      </c>
      <c r="D91">
        <f t="shared" si="11"/>
        <v>7.499999999834964</v>
      </c>
      <c r="F91">
        <f t="shared" si="12"/>
        <v>-9.9062600313290527E-5</v>
      </c>
      <c r="G91">
        <f t="shared" si="13"/>
        <v>-17.348849999618242</v>
      </c>
      <c r="H91">
        <f t="shared" si="14"/>
        <v>25.61623355</v>
      </c>
      <c r="I91">
        <f t="shared" si="15"/>
        <v>8.2672844877814455</v>
      </c>
      <c r="K91">
        <f t="shared" si="16"/>
        <v>8.2672844877814455</v>
      </c>
    </row>
    <row r="92" spans="1:11">
      <c r="A92">
        <f t="shared" si="9"/>
        <v>8.7266388888888879E-2</v>
      </c>
      <c r="B92">
        <f t="shared" si="17"/>
        <v>7.9412413888888773</v>
      </c>
      <c r="C92">
        <f t="shared" si="10"/>
        <v>-0.30502171204800055</v>
      </c>
      <c r="D92">
        <f t="shared" si="11"/>
        <v>7.4714646201197326</v>
      </c>
      <c r="F92">
        <f t="shared" si="12"/>
        <v>1.3013635436277364</v>
      </c>
      <c r="G92">
        <f t="shared" si="13"/>
        <v>-17.282842529968562</v>
      </c>
      <c r="H92">
        <f t="shared" si="14"/>
        <v>25.61623355</v>
      </c>
      <c r="I92">
        <f t="shared" si="15"/>
        <v>9.6347545636591754</v>
      </c>
      <c r="K92">
        <f t="shared" si="16"/>
        <v>9.6347545636591754</v>
      </c>
    </row>
    <row r="93" spans="1:11">
      <c r="A93">
        <f t="shared" si="9"/>
        <v>8.7266388888888879E-2</v>
      </c>
      <c r="B93">
        <f t="shared" si="17"/>
        <v>8.0285077777777669</v>
      </c>
      <c r="C93">
        <f t="shared" si="10"/>
        <v>-0.60774524752001791</v>
      </c>
      <c r="D93">
        <f t="shared" si="11"/>
        <v>7.3860669792498532</v>
      </c>
      <c r="F93">
        <f t="shared" si="12"/>
        <v>2.5929220042247505</v>
      </c>
      <c r="G93">
        <f t="shared" si="13"/>
        <v>-17.085302415061175</v>
      </c>
      <c r="H93">
        <f t="shared" si="14"/>
        <v>25.61623355</v>
      </c>
      <c r="I93">
        <f t="shared" si="15"/>
        <v>11.123853139163575</v>
      </c>
      <c r="K93">
        <f t="shared" si="16"/>
        <v>11.123853139163575</v>
      </c>
    </row>
    <row r="94" spans="1:11">
      <c r="A94">
        <f t="shared" si="9"/>
        <v>8.7266388888888879E-2</v>
      </c>
      <c r="B94">
        <f t="shared" si="17"/>
        <v>8.1157741666666556</v>
      </c>
      <c r="C94">
        <f t="shared" si="10"/>
        <v>-0.90584348250049007</v>
      </c>
      <c r="D94">
        <f t="shared" si="11"/>
        <v>7.2444570037396083</v>
      </c>
      <c r="F94">
        <f t="shared" si="12"/>
        <v>3.8647467960360058</v>
      </c>
      <c r="G94">
        <f t="shared" si="13"/>
        <v>-16.757733051910389</v>
      </c>
      <c r="H94">
        <f t="shared" si="14"/>
        <v>25.61623355</v>
      </c>
      <c r="I94">
        <f t="shared" si="15"/>
        <v>12.723247294125617</v>
      </c>
      <c r="K94">
        <f t="shared" si="16"/>
        <v>12.723247294125617</v>
      </c>
    </row>
    <row r="95" spans="1:11">
      <c r="A95">
        <f t="shared" si="9"/>
        <v>8.7266388888888879E-2</v>
      </c>
      <c r="B95">
        <f t="shared" si="17"/>
        <v>8.2030405555555443</v>
      </c>
      <c r="C95">
        <f t="shared" si="10"/>
        <v>-1.1970477132547397</v>
      </c>
      <c r="D95">
        <f t="shared" si="11"/>
        <v>7.0477124291895779</v>
      </c>
      <c r="F95">
        <f t="shared" si="12"/>
        <v>5.1071585807882425</v>
      </c>
      <c r="G95">
        <f t="shared" si="13"/>
        <v>-16.302627436952747</v>
      </c>
      <c r="H95">
        <f t="shared" si="14"/>
        <v>25.61623355</v>
      </c>
      <c r="I95">
        <f t="shared" si="15"/>
        <v>14.420764693835496</v>
      </c>
      <c r="K95">
        <f t="shared" si="16"/>
        <v>14.420764693835496</v>
      </c>
    </row>
    <row r="96" spans="1:11">
      <c r="A96">
        <f t="shared" si="9"/>
        <v>8.7266388888888879E-2</v>
      </c>
      <c r="B96">
        <f t="shared" si="17"/>
        <v>8.2903069444444331</v>
      </c>
      <c r="C96">
        <f t="shared" si="10"/>
        <v>-1.4791417034943828</v>
      </c>
      <c r="D96">
        <f t="shared" si="11"/>
        <v>6.7973305980818086</v>
      </c>
      <c r="F96">
        <f t="shared" si="12"/>
        <v>6.310701870574051</v>
      </c>
      <c r="G96">
        <f t="shared" si="13"/>
        <v>-15.723449192870879</v>
      </c>
      <c r="H96">
        <f t="shared" si="14"/>
        <v>25.61623355</v>
      </c>
      <c r="I96">
        <f t="shared" si="15"/>
        <v>16.203486227703173</v>
      </c>
      <c r="K96">
        <f t="shared" si="16"/>
        <v>16.203486227703173</v>
      </c>
    </row>
    <row r="97" spans="1:11">
      <c r="A97">
        <f t="shared" si="9"/>
        <v>8.7266388888888879E-2</v>
      </c>
      <c r="B97">
        <f t="shared" si="17"/>
        <v>8.3775733333333218</v>
      </c>
      <c r="C97">
        <f t="shared" si="10"/>
        <v>-1.7499785512452108</v>
      </c>
      <c r="D97">
        <f t="shared" si="11"/>
        <v>6.4952170641186475</v>
      </c>
      <c r="F97">
        <f t="shared" si="12"/>
        <v>7.4662169897027439</v>
      </c>
      <c r="G97">
        <f t="shared" si="13"/>
        <v>-15.024606208377973</v>
      </c>
      <c r="H97">
        <f t="shared" si="14"/>
        <v>25.61623355</v>
      </c>
      <c r="I97">
        <f t="shared" si="15"/>
        <v>18.057844331324773</v>
      </c>
      <c r="K97">
        <f t="shared" si="16"/>
        <v>18.057844331324773</v>
      </c>
    </row>
    <row r="98" spans="1:11">
      <c r="A98">
        <f t="shared" si="9"/>
        <v>8.7266388888888879E-2</v>
      </c>
      <c r="B98">
        <f t="shared" si="17"/>
        <v>8.4648397222222105</v>
      </c>
      <c r="C98">
        <f t="shared" si="10"/>
        <v>-2.0074970280399649</v>
      </c>
      <c r="D98">
        <f t="shared" si="11"/>
        <v>6.1436710898329476</v>
      </c>
      <c r="F98">
        <f t="shared" si="12"/>
        <v>8.5649097852454439</v>
      </c>
      <c r="G98">
        <f t="shared" si="13"/>
        <v>-14.211417091579778</v>
      </c>
      <c r="H98">
        <f t="shared" si="14"/>
        <v>25.61623355</v>
      </c>
      <c r="I98">
        <f t="shared" si="15"/>
        <v>19.969726243665669</v>
      </c>
      <c r="K98">
        <f t="shared" si="16"/>
        <v>19.969726243665669</v>
      </c>
    </row>
    <row r="99" spans="1:11">
      <c r="A99">
        <f t="shared" si="9"/>
        <v>8.7266388888888879E-2</v>
      </c>
      <c r="B99">
        <f t="shared" si="17"/>
        <v>8.5521061111110992</v>
      </c>
      <c r="C99">
        <f t="shared" si="10"/>
        <v>-2.2497372660850918</v>
      </c>
      <c r="D99">
        <f t="shared" si="11"/>
        <v>5.7453681478413987</v>
      </c>
      <c r="F99">
        <f t="shared" si="12"/>
        <v>9.5984185557359325</v>
      </c>
      <c r="G99">
        <f t="shared" si="13"/>
        <v>-13.290070692223766</v>
      </c>
      <c r="H99">
        <f t="shared" si="14"/>
        <v>25.61623355</v>
      </c>
      <c r="I99">
        <f t="shared" si="15"/>
        <v>21.924581413512165</v>
      </c>
      <c r="K99">
        <f t="shared" si="16"/>
        <v>21.924581413512165</v>
      </c>
    </row>
    <row r="100" spans="1:11">
      <c r="A100">
        <f t="shared" si="9"/>
        <v>8.7266388888888879E-2</v>
      </c>
      <c r="B100">
        <f t="shared" si="17"/>
        <v>8.6393724999999879</v>
      </c>
      <c r="C100">
        <f t="shared" si="10"/>
        <v>-2.4748556740128698</v>
      </c>
      <c r="D100">
        <f t="shared" si="11"/>
        <v>5.3033395589167975</v>
      </c>
      <c r="F100">
        <f t="shared" si="12"/>
        <v>10.558877688660296</v>
      </c>
      <c r="G100">
        <f t="shared" si="13"/>
        <v>-12.267579000895157</v>
      </c>
      <c r="H100">
        <f t="shared" si="14"/>
        <v>25.61623355</v>
      </c>
      <c r="I100">
        <f t="shared" si="15"/>
        <v>23.907532237765139</v>
      </c>
      <c r="K100">
        <f t="shared" si="16"/>
        <v>23.907532237765139</v>
      </c>
    </row>
    <row r="101" spans="1:11">
      <c r="A101">
        <f t="shared" si="9"/>
        <v>8.7266388888888879E-2</v>
      </c>
      <c r="B101">
        <f t="shared" si="17"/>
        <v>8.7266388888888766</v>
      </c>
      <c r="C101">
        <f t="shared" si="10"/>
        <v>-2.6811389677012221</v>
      </c>
      <c r="D101">
        <f t="shared" si="11"/>
        <v>4.8209494218455529</v>
      </c>
      <c r="F101">
        <f t="shared" si="12"/>
        <v>11.43897752241649</v>
      </c>
      <c r="G101">
        <f t="shared" si="13"/>
        <v>-11.151723783624696</v>
      </c>
      <c r="H101">
        <f t="shared" si="14"/>
        <v>25.61623355</v>
      </c>
      <c r="I101">
        <f t="shared" si="15"/>
        <v>25.903487288791794</v>
      </c>
      <c r="K101">
        <f t="shared" si="16"/>
        <v>25.903487288791794</v>
      </c>
    </row>
    <row r="102" spans="1:11">
      <c r="A102">
        <f t="shared" si="9"/>
        <v>8.7266388888888879E-2</v>
      </c>
      <c r="B102">
        <f t="shared" si="17"/>
        <v>8.8139052777777653</v>
      </c>
      <c r="C102">
        <f t="shared" si="10"/>
        <v>-2.8670172093783823</v>
      </c>
      <c r="D102">
        <f t="shared" si="11"/>
        <v>4.3018690106478505</v>
      </c>
      <c r="F102">
        <f t="shared" si="12"/>
        <v>12.232019977158911</v>
      </c>
      <c r="G102">
        <f t="shared" si="13"/>
        <v>-9.9509973580503956</v>
      </c>
      <c r="H102">
        <f t="shared" si="14"/>
        <v>25.61623355</v>
      </c>
      <c r="I102">
        <f t="shared" si="15"/>
        <v>27.897256169108516</v>
      </c>
      <c r="K102">
        <f t="shared" si="16"/>
        <v>27.897256169108516</v>
      </c>
    </row>
    <row r="103" spans="1:11">
      <c r="A103">
        <f t="shared" si="9"/>
        <v>8.7266388888888879E-2</v>
      </c>
      <c r="B103">
        <f t="shared" si="17"/>
        <v>8.901171666666654</v>
      </c>
      <c r="C103">
        <f t="shared" si="10"/>
        <v>-3.0310757557771177</v>
      </c>
      <c r="D103">
        <f t="shared" si="11"/>
        <v>3.75004883401275</v>
      </c>
      <c r="F103">
        <f t="shared" si="12"/>
        <v>12.931969531144352</v>
      </c>
      <c r="G103">
        <f t="shared" si="13"/>
        <v>-8.6745379618616134</v>
      </c>
      <c r="H103">
        <f t="shared" si="14"/>
        <v>25.61623355</v>
      </c>
      <c r="I103">
        <f t="shared" si="15"/>
        <v>29.873665119282741</v>
      </c>
      <c r="K103">
        <f t="shared" si="16"/>
        <v>29.873665119282741</v>
      </c>
    </row>
    <row r="104" spans="1:11">
      <c r="A104">
        <f t="shared" si="9"/>
        <v>8.7266388888888879E-2</v>
      </c>
      <c r="B104">
        <f t="shared" si="17"/>
        <v>8.9884380555555428</v>
      </c>
      <c r="C104">
        <f t="shared" si="10"/>
        <v>-3.1720660244060053</v>
      </c>
      <c r="D104">
        <f t="shared" si="11"/>
        <v>3.1696885695924388</v>
      </c>
      <c r="F104">
        <f t="shared" si="12"/>
        <v>13.533499154619292</v>
      </c>
      <c r="G104">
        <f t="shared" si="13"/>
        <v>-7.3320602054098378</v>
      </c>
      <c r="H104">
        <f t="shared" si="14"/>
        <v>25.61623355</v>
      </c>
      <c r="I104">
        <f t="shared" si="15"/>
        <v>31.817672499209454</v>
      </c>
      <c r="K104">
        <f t="shared" si="16"/>
        <v>31.817672499209454</v>
      </c>
    </row>
    <row r="105" spans="1:11">
      <c r="A105">
        <f t="shared" si="9"/>
        <v>8.7266388888888879E-2</v>
      </c>
      <c r="B105">
        <f t="shared" si="17"/>
        <v>9.0757044444444315</v>
      </c>
      <c r="C105">
        <f t="shared" si="10"/>
        <v>-3.2889149960000594</v>
      </c>
      <c r="D105">
        <f t="shared" si="11"/>
        <v>2.5652051019734259</v>
      </c>
      <c r="F105">
        <f t="shared" si="12"/>
        <v>14.032030851664405</v>
      </c>
      <c r="G105">
        <f t="shared" si="13"/>
        <v>-5.9337811377828897</v>
      </c>
      <c r="H105">
        <f t="shared" si="14"/>
        <v>25.61623355</v>
      </c>
      <c r="I105">
        <f t="shared" si="15"/>
        <v>33.714483263881519</v>
      </c>
      <c r="K105">
        <f t="shared" si="16"/>
        <v>33.714483263881519</v>
      </c>
    </row>
    <row r="106" spans="1:11">
      <c r="A106">
        <f t="shared" si="9"/>
        <v>8.7266388888888879E-2</v>
      </c>
      <c r="B106">
        <f t="shared" si="17"/>
        <v>9.1629708333333202</v>
      </c>
      <c r="C106">
        <f t="shared" si="10"/>
        <v>-3.3807333808314617</v>
      </c>
      <c r="D106">
        <f t="shared" si="11"/>
        <v>1.9411989075745977</v>
      </c>
      <c r="F106">
        <f t="shared" si="12"/>
        <v>14.423770501448958</v>
      </c>
      <c r="G106">
        <f t="shared" si="13"/>
        <v>-4.4903424890234076</v>
      </c>
      <c r="H106">
        <f t="shared" si="14"/>
        <v>25.61623355</v>
      </c>
      <c r="I106">
        <f t="shared" si="15"/>
        <v>35.549661562425555</v>
      </c>
      <c r="K106">
        <f t="shared" si="16"/>
        <v>35.549661562425555</v>
      </c>
    </row>
    <row r="107" spans="1:11">
      <c r="A107">
        <f t="shared" si="9"/>
        <v>8.7266388888888879E-2</v>
      </c>
      <c r="B107">
        <f t="shared" si="17"/>
        <v>9.2502372222222089</v>
      </c>
      <c r="C107">
        <f t="shared" si="10"/>
        <v>-3.4468223867299304</v>
      </c>
      <c r="D107">
        <f t="shared" si="11"/>
        <v>1.3024190423029427</v>
      </c>
      <c r="F107">
        <f t="shared" si="12"/>
        <v>14.705736733732552</v>
      </c>
      <c r="G107">
        <f t="shared" si="13"/>
        <v>-3.0127296802743211</v>
      </c>
      <c r="H107">
        <f t="shared" si="14"/>
        <v>25.61623355</v>
      </c>
      <c r="I107">
        <f t="shared" si="15"/>
        <v>37.309240603458235</v>
      </c>
      <c r="K107">
        <f t="shared" si="16"/>
        <v>37.309240603458235</v>
      </c>
    </row>
    <row r="108" spans="1:11">
      <c r="A108">
        <f t="shared" si="9"/>
        <v>8.7266388888888879E-2</v>
      </c>
      <c r="B108">
        <f t="shared" si="17"/>
        <v>9.3375036111110976</v>
      </c>
      <c r="C108">
        <f t="shared" si="10"/>
        <v>-3.4866790373040981</v>
      </c>
      <c r="D108">
        <f t="shared" si="11"/>
        <v>0.65372699843155435</v>
      </c>
      <c r="F108">
        <f t="shared" si="12"/>
        <v>14.875783618854516</v>
      </c>
      <c r="G108">
        <f t="shared" si="13"/>
        <v>-1.5121882182319029</v>
      </c>
      <c r="H108">
        <f t="shared" si="14"/>
        <v>25.61623355</v>
      </c>
      <c r="I108">
        <f t="shared" si="15"/>
        <v>38.979828950622618</v>
      </c>
      <c r="K108">
        <f t="shared" si="16"/>
        <v>38.979828950622618</v>
      </c>
    </row>
    <row r="109" spans="1:11">
      <c r="A109">
        <f t="shared" si="9"/>
        <v>8.7266388888888879E-2</v>
      </c>
      <c r="B109">
        <f t="shared" si="17"/>
        <v>9.4247699999999863</v>
      </c>
      <c r="C109">
        <f t="shared" si="10"/>
        <v>-3.4999999998890958</v>
      </c>
      <c r="D109">
        <f t="shared" si="11"/>
        <v>5.9705770449797072E-5</v>
      </c>
      <c r="F109">
        <f t="shared" si="12"/>
        <v>14.932616999526831</v>
      </c>
      <c r="G109">
        <f t="shared" si="13"/>
        <v>-1.381101940890616E-4</v>
      </c>
      <c r="H109">
        <f t="shared" si="14"/>
        <v>25.61623355</v>
      </c>
      <c r="I109">
        <f t="shared" si="15"/>
        <v>40.548712439332746</v>
      </c>
      <c r="K109">
        <f t="shared" si="16"/>
        <v>40.548712439332746</v>
      </c>
    </row>
    <row r="110" spans="1:11">
      <c r="A110">
        <f t="shared" si="9"/>
        <v>8.7266388888888879E-2</v>
      </c>
      <c r="B110">
        <f t="shared" si="17"/>
        <v>9.512036388888875</v>
      </c>
      <c r="C110">
        <f t="shared" si="10"/>
        <v>-3.486683894087391</v>
      </c>
      <c r="D110">
        <f t="shared" si="11"/>
        <v>-0.65360804128685213</v>
      </c>
      <c r="F110">
        <f t="shared" si="12"/>
        <v>14.875804340135877</v>
      </c>
      <c r="G110">
        <f t="shared" si="13"/>
        <v>1.5119130489439205</v>
      </c>
      <c r="H110">
        <f t="shared" si="14"/>
        <v>25.61623355</v>
      </c>
      <c r="I110">
        <f t="shared" si="15"/>
        <v>42.0039509390798</v>
      </c>
      <c r="K110">
        <f t="shared" si="16"/>
        <v>42.0039509390798</v>
      </c>
    </row>
    <row r="111" spans="1:11">
      <c r="A111">
        <f t="shared" si="9"/>
        <v>8.7266388888888879E-2</v>
      </c>
      <c r="B111">
        <f t="shared" si="17"/>
        <v>9.5993027777777638</v>
      </c>
      <c r="C111">
        <f t="shared" si="10"/>
        <v>-3.4468320633335257</v>
      </c>
      <c r="D111">
        <f t="shared" si="11"/>
        <v>-1.3023014448886088</v>
      </c>
      <c r="F111">
        <f t="shared" si="12"/>
        <v>14.70577801859408</v>
      </c>
      <c r="G111">
        <f t="shared" si="13"/>
        <v>3.0124576562874319</v>
      </c>
      <c r="H111">
        <f t="shared" si="14"/>
        <v>25.61623355</v>
      </c>
      <c r="I111">
        <f t="shared" si="15"/>
        <v>43.334469224881516</v>
      </c>
      <c r="K111">
        <f t="shared" si="16"/>
        <v>43.334469224881516</v>
      </c>
    </row>
    <row r="112" spans="1:11">
      <c r="A112">
        <f t="shared" si="9"/>
        <v>8.7266388888888879E-2</v>
      </c>
      <c r="B112">
        <f t="shared" si="17"/>
        <v>9.6865691666666525</v>
      </c>
      <c r="C112">
        <f t="shared" si="10"/>
        <v>-3.3807478036106877</v>
      </c>
      <c r="D112">
        <f t="shared" si="11"/>
        <v>-1.9410835648764517</v>
      </c>
      <c r="F112">
        <f t="shared" si="12"/>
        <v>14.423832035688461</v>
      </c>
      <c r="G112">
        <f t="shared" si="13"/>
        <v>4.4900756806009108</v>
      </c>
      <c r="H112">
        <f t="shared" si="14"/>
        <v>25.61623355</v>
      </c>
      <c r="I112">
        <f t="shared" si="15"/>
        <v>44.530141266289377</v>
      </c>
      <c r="K112">
        <f t="shared" si="16"/>
        <v>44.530141266289377</v>
      </c>
    </row>
    <row r="113" spans="1:11">
      <c r="A113">
        <f t="shared" si="9"/>
        <v>8.7266388888888879E-2</v>
      </c>
      <c r="B113">
        <f t="shared" si="17"/>
        <v>9.7738355555555412</v>
      </c>
      <c r="C113">
        <f t="shared" si="10"/>
        <v>-3.288934055189042</v>
      </c>
      <c r="D113">
        <f t="shared" si="11"/>
        <v>-2.5650928918175637</v>
      </c>
      <c r="F113">
        <f t="shared" si="12"/>
        <v>14.03211216696995</v>
      </c>
      <c r="G113">
        <f t="shared" si="13"/>
        <v>5.9335215754945523</v>
      </c>
      <c r="H113">
        <f t="shared" si="14"/>
        <v>25.61623355</v>
      </c>
      <c r="I113">
        <f t="shared" si="15"/>
        <v>45.581867292464509</v>
      </c>
      <c r="K113">
        <f t="shared" si="16"/>
        <v>45.581867292464509</v>
      </c>
    </row>
    <row r="114" spans="1:11">
      <c r="A114">
        <f t="shared" si="9"/>
        <v>8.7266388888888879E-2</v>
      </c>
      <c r="B114">
        <f t="shared" si="17"/>
        <v>9.8611019444444299</v>
      </c>
      <c r="C114">
        <f t="shared" si="10"/>
        <v>-3.1720895749530533</v>
      </c>
      <c r="D114">
        <f t="shared" si="11"/>
        <v>-3.1695803459644605</v>
      </c>
      <c r="F114">
        <f t="shared" si="12"/>
        <v>13.533599632133352</v>
      </c>
      <c r="G114">
        <f t="shared" si="13"/>
        <v>7.3318098646780712</v>
      </c>
      <c r="H114">
        <f t="shared" si="14"/>
        <v>25.61623355</v>
      </c>
      <c r="I114">
        <f t="shared" si="15"/>
        <v>46.481643046811428</v>
      </c>
      <c r="K114">
        <f t="shared" si="16"/>
        <v>46.481643046811428</v>
      </c>
    </row>
    <row r="115" spans="1:11">
      <c r="A115">
        <f t="shared" si="9"/>
        <v>8.7266388888888879E-2</v>
      </c>
      <c r="B115">
        <f t="shared" si="17"/>
        <v>9.9483683333333186</v>
      </c>
      <c r="C115">
        <f t="shared" si="10"/>
        <v>-3.0311036184486508</v>
      </c>
      <c r="D115">
        <f t="shared" si="11"/>
        <v>-3.7499454205584204</v>
      </c>
      <c r="F115">
        <f t="shared" si="12"/>
        <v>12.932088406173667</v>
      </c>
      <c r="G115">
        <f t="shared" si="13"/>
        <v>8.6742987479273275</v>
      </c>
      <c r="H115">
        <f t="shared" si="14"/>
        <v>25.61623355</v>
      </c>
      <c r="I115">
        <f t="shared" si="15"/>
        <v>47.22262070410099</v>
      </c>
      <c r="K115">
        <f t="shared" si="16"/>
        <v>47.22262070410099</v>
      </c>
    </row>
    <row r="116" spans="1:11">
      <c r="A116">
        <f t="shared" si="9"/>
        <v>8.7266388888888879E-2</v>
      </c>
      <c r="B116">
        <f t="shared" si="17"/>
        <v>10.035634722222207</v>
      </c>
      <c r="C116">
        <f t="shared" si="10"/>
        <v>-2.867049172123004</v>
      </c>
      <c r="D116">
        <f t="shared" si="11"/>
        <v>-4.3017711944046715</v>
      </c>
      <c r="F116">
        <f t="shared" si="12"/>
        <v>12.232156344994255</v>
      </c>
      <c r="G116">
        <f t="shared" si="13"/>
        <v>9.9507710914729977</v>
      </c>
      <c r="H116">
        <f t="shared" si="14"/>
        <v>25.61623355</v>
      </c>
      <c r="I116">
        <f t="shared" si="15"/>
        <v>47.799160986467257</v>
      </c>
      <c r="K116">
        <f t="shared" si="16"/>
        <v>47.799160986467257</v>
      </c>
    </row>
    <row r="117" spans="1:11">
      <c r="A117">
        <f t="shared" si="9"/>
        <v>8.7266388888888879E-2</v>
      </c>
      <c r="B117">
        <f t="shared" si="17"/>
        <v>10.122901111111096</v>
      </c>
      <c r="C117">
        <f t="shared" si="10"/>
        <v>-2.6811747872635565</v>
      </c>
      <c r="D117">
        <f t="shared" si="11"/>
        <v>-4.8208579472529403</v>
      </c>
      <c r="F117">
        <f t="shared" si="12"/>
        <v>11.439130345218047</v>
      </c>
      <c r="G117">
        <f t="shared" si="13"/>
        <v>11.151512186426556</v>
      </c>
      <c r="H117">
        <f t="shared" si="14"/>
        <v>25.61623355</v>
      </c>
      <c r="I117">
        <f t="shared" si="15"/>
        <v>48.206876081644609</v>
      </c>
      <c r="K117">
        <f t="shared" si="16"/>
        <v>48.206876081644609</v>
      </c>
    </row>
    <row r="118" spans="1:11">
      <c r="A118">
        <f t="shared" si="9"/>
        <v>8.7266388888888879E-2</v>
      </c>
      <c r="B118">
        <f t="shared" si="17"/>
        <v>10.210167499999985</v>
      </c>
      <c r="C118">
        <f t="shared" si="10"/>
        <v>-2.4748950777848795</v>
      </c>
      <c r="D118">
        <f t="shared" si="11"/>
        <v>-5.3032551221504605</v>
      </c>
      <c r="F118">
        <f t="shared" si="12"/>
        <v>10.559045803356232</v>
      </c>
      <c r="G118">
        <f t="shared" si="13"/>
        <v>12.267383683456002</v>
      </c>
      <c r="H118">
        <f t="shared" si="14"/>
        <v>25.61623355</v>
      </c>
      <c r="I118">
        <f t="shared" si="15"/>
        <v>48.442663036812235</v>
      </c>
      <c r="K118">
        <f t="shared" si="16"/>
        <v>48.442663036812235</v>
      </c>
    </row>
    <row r="119" spans="1:11">
      <c r="A119">
        <f t="shared" si="9"/>
        <v>8.7266388888888879E-2</v>
      </c>
      <c r="B119">
        <f t="shared" si="17"/>
        <v>10.297433888888873</v>
      </c>
      <c r="C119">
        <f t="shared" si="10"/>
        <v>-2.2497799541807857</v>
      </c>
      <c r="D119">
        <f t="shared" si="11"/>
        <v>-5.7452913915150283</v>
      </c>
      <c r="F119">
        <f t="shared" si="12"/>
        <v>9.5986006828740624</v>
      </c>
      <c r="G119">
        <f t="shared" si="13"/>
        <v>13.289893141024733</v>
      </c>
      <c r="H119">
        <f t="shared" si="14"/>
        <v>25.61623355</v>
      </c>
      <c r="I119">
        <f t="shared" si="15"/>
        <v>48.504727373898795</v>
      </c>
      <c r="K119">
        <f t="shared" si="16"/>
        <v>48.504727373898795</v>
      </c>
    </row>
    <row r="120" spans="1:11">
      <c r="A120">
        <f t="shared" si="9"/>
        <v>8.7266388888888879E-2</v>
      </c>
      <c r="B120">
        <f t="shared" si="17"/>
        <v>10.384700277777762</v>
      </c>
      <c r="C120">
        <f t="shared" si="10"/>
        <v>-2.0075426755777075</v>
      </c>
      <c r="D120">
        <f t="shared" si="11"/>
        <v>-6.1436025981075488</v>
      </c>
      <c r="F120">
        <f t="shared" si="12"/>
        <v>8.5651045387306173</v>
      </c>
      <c r="G120">
        <f t="shared" si="13"/>
        <v>14.21125865789042</v>
      </c>
      <c r="H120">
        <f t="shared" si="14"/>
        <v>25.61623355</v>
      </c>
      <c r="I120">
        <f t="shared" si="15"/>
        <v>48.392596746621038</v>
      </c>
      <c r="K120">
        <f t="shared" si="16"/>
        <v>48.392596746621038</v>
      </c>
    </row>
    <row r="121" spans="1:11">
      <c r="A121">
        <f t="shared" si="9"/>
        <v>8.7266388888888879E-2</v>
      </c>
      <c r="B121">
        <f t="shared" si="17"/>
        <v>10.471966666666651</v>
      </c>
      <c r="C121">
        <f t="shared" si="10"/>
        <v>-1.7500268108202632</v>
      </c>
      <c r="D121">
        <f t="shared" si="11"/>
        <v>-6.4951573582567255</v>
      </c>
      <c r="F121">
        <f t="shared" si="12"/>
        <v>7.4664228873458418</v>
      </c>
      <c r="G121">
        <f t="shared" si="13"/>
        <v>15.024468097972292</v>
      </c>
      <c r="H121">
        <f t="shared" si="14"/>
        <v>25.61623355</v>
      </c>
      <c r="I121">
        <f t="shared" si="15"/>
        <v>48.107124535318135</v>
      </c>
      <c r="K121">
        <f t="shared" si="16"/>
        <v>48.107124535318135</v>
      </c>
    </row>
    <row r="122" spans="1:11">
      <c r="A122">
        <f t="shared" si="9"/>
        <v>8.7266388888888879E-2</v>
      </c>
      <c r="B122">
        <f t="shared" si="17"/>
        <v>10.55923305555554</v>
      </c>
      <c r="C122">
        <f t="shared" si="10"/>
        <v>-1.4791922078228592</v>
      </c>
      <c r="D122">
        <f t="shared" si="11"/>
        <v>-6.7972801324802576</v>
      </c>
      <c r="F122">
        <f t="shared" si="12"/>
        <v>6.3109173453723315</v>
      </c>
      <c r="G122">
        <f t="shared" si="13"/>
        <v>15.723332456850683</v>
      </c>
      <c r="H122">
        <f t="shared" si="14"/>
        <v>25.61623355</v>
      </c>
      <c r="I122">
        <f t="shared" si="15"/>
        <v>47.65048335222302</v>
      </c>
      <c r="K122">
        <f t="shared" si="16"/>
        <v>47.65048335222302</v>
      </c>
    </row>
    <row r="123" spans="1:11">
      <c r="A123">
        <f t="shared" si="9"/>
        <v>8.7266388888888879E-2</v>
      </c>
      <c r="B123">
        <f t="shared" si="17"/>
        <v>10.646499444444428</v>
      </c>
      <c r="C123">
        <f t="shared" si="10"/>
        <v>-1.1971000779688539</v>
      </c>
      <c r="D123">
        <f t="shared" si="11"/>
        <v>-7.0476715879214487</v>
      </c>
      <c r="F123">
        <f t="shared" si="12"/>
        <v>5.1073819928511517</v>
      </c>
      <c r="G123">
        <f t="shared" si="13"/>
        <v>16.302532963748138</v>
      </c>
      <c r="H123">
        <f t="shared" si="14"/>
        <v>25.61623355</v>
      </c>
      <c r="I123">
        <f t="shared" si="15"/>
        <v>47.026148506599291</v>
      </c>
      <c r="K123">
        <f t="shared" si="16"/>
        <v>47.026148506599291</v>
      </c>
    </row>
    <row r="124" spans="1:11">
      <c r="A124">
        <f t="shared" si="9"/>
        <v>8.7266388888888879E-2</v>
      </c>
      <c r="B124">
        <f t="shared" si="17"/>
        <v>10.733765833333317</v>
      </c>
      <c r="C124">
        <f t="shared" si="10"/>
        <v>-0.90589730907382204</v>
      </c>
      <c r="D124">
        <f t="shared" si="11"/>
        <v>-7.2444260976310888</v>
      </c>
      <c r="F124">
        <f t="shared" si="12"/>
        <v>3.8649764450657167</v>
      </c>
      <c r="G124">
        <f t="shared" si="13"/>
        <v>16.757661560518283</v>
      </c>
      <c r="H124">
        <f t="shared" si="14"/>
        <v>25.61623355</v>
      </c>
      <c r="I124">
        <f t="shared" si="15"/>
        <v>46.238871555583998</v>
      </c>
      <c r="K124">
        <f t="shared" si="16"/>
        <v>46.238871555583998</v>
      </c>
    </row>
    <row r="125" spans="1:11">
      <c r="A125">
        <f t="shared" si="9"/>
        <v>8.7266388888888879E-2</v>
      </c>
      <c r="B125">
        <f t="shared" si="17"/>
        <v>10.821032222222206</v>
      </c>
      <c r="C125">
        <f t="shared" si="10"/>
        <v>-0.60780012630053482</v>
      </c>
      <c r="D125">
        <f t="shared" si="11"/>
        <v>-7.3860462435146914</v>
      </c>
      <c r="F125">
        <f t="shared" si="12"/>
        <v>2.593156142456432</v>
      </c>
      <c r="G125">
        <f t="shared" si="13"/>
        <v>17.085254449573313</v>
      </c>
      <c r="H125">
        <f t="shared" si="14"/>
        <v>25.61623355</v>
      </c>
      <c r="I125">
        <f t="shared" si="15"/>
        <v>45.294644142029746</v>
      </c>
      <c r="K125">
        <f t="shared" si="16"/>
        <v>45.294644142029746</v>
      </c>
    </row>
    <row r="126" spans="1:11">
      <c r="A126">
        <f t="shared" si="9"/>
        <v>8.7266388888888879E-2</v>
      </c>
      <c r="B126">
        <f t="shared" si="17"/>
        <v>10.908298611111094</v>
      </c>
      <c r="C126">
        <f t="shared" si="10"/>
        <v>-0.3050772253757541</v>
      </c>
      <c r="D126">
        <f t="shared" si="11"/>
        <v>-7.471454212569129</v>
      </c>
      <c r="F126">
        <f t="shared" si="12"/>
        <v>1.3016003891310906</v>
      </c>
      <c r="G126">
        <f t="shared" si="13"/>
        <v>17.282818455430657</v>
      </c>
      <c r="H126">
        <f t="shared" si="14"/>
        <v>25.61623355</v>
      </c>
      <c r="I126">
        <f t="shared" si="15"/>
        <v>44.200652394561743</v>
      </c>
      <c r="K126">
        <f t="shared" si="16"/>
        <v>44.200652394561743</v>
      </c>
    </row>
    <row r="127" spans="1:11">
      <c r="A127">
        <f t="shared" si="9"/>
        <v>8.7266388888888879E-2</v>
      </c>
      <c r="B127">
        <f t="shared" si="17"/>
        <v>10.995564999999983</v>
      </c>
      <c r="C127">
        <f t="shared" si="10"/>
        <v>-3.2506475025651928E-5</v>
      </c>
      <c r="D127">
        <f t="shared" si="11"/>
        <v>-7.4999999996765299</v>
      </c>
      <c r="F127">
        <f t="shared" si="12"/>
        <v>1.3868764045089297E-4</v>
      </c>
      <c r="G127">
        <f t="shared" si="13"/>
        <v>17.348849999251755</v>
      </c>
      <c r="H127">
        <f t="shared" si="14"/>
        <v>25.61623355</v>
      </c>
      <c r="I127">
        <f t="shared" si="15"/>
        <v>42.965222236892203</v>
      </c>
      <c r="K127">
        <f t="shared" si="16"/>
        <v>42.965222236892203</v>
      </c>
    </row>
    <row r="128" spans="1:11">
      <c r="A128">
        <f t="shared" si="9"/>
        <v>8.7266388888888879E-2</v>
      </c>
      <c r="B128">
        <f t="shared" si="17"/>
        <v>11.082831388888872</v>
      </c>
      <c r="C128">
        <f t="shared" si="10"/>
        <v>0.30501245981918801</v>
      </c>
      <c r="D128">
        <f t="shared" si="11"/>
        <v>-7.4714663545273634</v>
      </c>
      <c r="F128">
        <f t="shared" si="12"/>
        <v>-1.3013240693450925</v>
      </c>
      <c r="G128">
        <f t="shared" si="13"/>
        <v>17.282846541965608</v>
      </c>
      <c r="H128">
        <f t="shared" si="14"/>
        <v>25.61623355</v>
      </c>
      <c r="I128">
        <f t="shared" si="15"/>
        <v>41.597756022620516</v>
      </c>
      <c r="K128">
        <f t="shared" si="16"/>
        <v>41.597756022620516</v>
      </c>
    </row>
    <row r="129" spans="1:11">
      <c r="A129">
        <f t="shared" si="9"/>
        <v>8.7266388888888879E-2</v>
      </c>
      <c r="B129">
        <f t="shared" si="17"/>
        <v>11.170097777777761</v>
      </c>
      <c r="C129">
        <f t="shared" si="10"/>
        <v>0.6077361010416138</v>
      </c>
      <c r="D129">
        <f t="shared" si="11"/>
        <v>-7.386070435023683</v>
      </c>
      <c r="F129">
        <f t="shared" si="12"/>
        <v>-2.5928829811222056</v>
      </c>
      <c r="G129">
        <f t="shared" si="13"/>
        <v>17.085310408888084</v>
      </c>
      <c r="H129">
        <f t="shared" si="14"/>
        <v>25.61623355</v>
      </c>
      <c r="I129">
        <f t="shared" si="15"/>
        <v>40.108660977765879</v>
      </c>
      <c r="K129">
        <f t="shared" si="16"/>
        <v>40.108660977765879</v>
      </c>
    </row>
    <row r="130" spans="1:11">
      <c r="A130">
        <f t="shared" ref="A130:A193" si="18">2*3.14159/360 * 5</f>
        <v>8.7266388888888879E-2</v>
      </c>
      <c r="B130">
        <f t="shared" si="17"/>
        <v>11.257364166666649</v>
      </c>
      <c r="C130">
        <f t="shared" ref="C130:C193" si="19">3.5*COS(B130)</f>
        <v>0.90583451138260351</v>
      </c>
      <c r="D130">
        <f t="shared" ref="D130:D193" si="20">7.5*SIN(B130)</f>
        <v>-7.244462154579157</v>
      </c>
      <c r="F130">
        <f t="shared" ref="F130:F193" si="21">-4.266462*C130</f>
        <v>-3.864708521102445</v>
      </c>
      <c r="G130">
        <f t="shared" ref="G130:G193" si="22">-2.31318*D130</f>
        <v>16.757744966729415</v>
      </c>
      <c r="H130">
        <f t="shared" ref="H130:H193" si="23">0.2862149 *0.0895*1000</f>
        <v>25.61623355</v>
      </c>
      <c r="I130">
        <f t="shared" ref="I130:I193" si="24">F130+G130+H130</f>
        <v>38.509269995626973</v>
      </c>
      <c r="K130">
        <f t="shared" ref="K130:K193" si="25">ABS(I130)</f>
        <v>38.509269995626973</v>
      </c>
    </row>
    <row r="131" spans="1:11">
      <c r="A131">
        <f t="shared" si="18"/>
        <v>8.7266388888888879E-2</v>
      </c>
      <c r="B131">
        <f t="shared" ref="B131:B194" si="26">B130+A131</f>
        <v>11.344630555555538</v>
      </c>
      <c r="C131">
        <f t="shared" si="19"/>
        <v>1.1970389857728791</v>
      </c>
      <c r="D131">
        <f t="shared" si="20"/>
        <v>-7.0477192358939105</v>
      </c>
      <c r="F131">
        <f t="shared" si="21"/>
        <v>-5.1071213453185296</v>
      </c>
      <c r="G131">
        <f t="shared" si="22"/>
        <v>16.302643182085077</v>
      </c>
      <c r="H131">
        <f t="shared" si="23"/>
        <v>25.61623355</v>
      </c>
      <c r="I131">
        <f t="shared" si="24"/>
        <v>36.811755386766549</v>
      </c>
      <c r="K131">
        <f t="shared" si="25"/>
        <v>36.811755386766549</v>
      </c>
    </row>
    <row r="132" spans="1:11">
      <c r="A132">
        <f t="shared" si="18"/>
        <v>8.7266388888888879E-2</v>
      </c>
      <c r="B132">
        <f t="shared" si="26"/>
        <v>11.431896944444427</v>
      </c>
      <c r="C132">
        <f t="shared" si="19"/>
        <v>1.4791332860698434</v>
      </c>
      <c r="D132">
        <f t="shared" si="20"/>
        <v>-6.7973390088478833</v>
      </c>
      <c r="F132">
        <f t="shared" si="21"/>
        <v>-6.310665957952116</v>
      </c>
      <c r="G132">
        <f t="shared" si="22"/>
        <v>15.723468648486747</v>
      </c>
      <c r="H132">
        <f t="shared" si="23"/>
        <v>25.61623355</v>
      </c>
      <c r="I132">
        <f t="shared" si="24"/>
        <v>35.02903624053463</v>
      </c>
      <c r="K132">
        <f t="shared" si="25"/>
        <v>35.02903624053463</v>
      </c>
    </row>
    <row r="133" spans="1:11">
      <c r="A133">
        <f t="shared" si="18"/>
        <v>8.7266388888888879E-2</v>
      </c>
      <c r="B133">
        <f t="shared" si="26"/>
        <v>11.519163333333315</v>
      </c>
      <c r="C133">
        <f t="shared" si="19"/>
        <v>1.7499705079395675</v>
      </c>
      <c r="D133">
        <f t="shared" si="20"/>
        <v>-6.4952270149355646</v>
      </c>
      <c r="F133">
        <f t="shared" si="21"/>
        <v>-7.4661826732448624</v>
      </c>
      <c r="G133">
        <f t="shared" si="22"/>
        <v>15.024629226408649</v>
      </c>
      <c r="H133">
        <f t="shared" si="23"/>
        <v>25.61623355</v>
      </c>
      <c r="I133">
        <f t="shared" si="24"/>
        <v>33.174680103163787</v>
      </c>
      <c r="K133">
        <f t="shared" si="25"/>
        <v>33.174680103163787</v>
      </c>
    </row>
    <row r="134" spans="1:11">
      <c r="A134">
        <f t="shared" si="18"/>
        <v>8.7266388888888879E-2</v>
      </c>
      <c r="B134">
        <f t="shared" si="26"/>
        <v>11.606429722222204</v>
      </c>
      <c r="C134">
        <f t="shared" si="19"/>
        <v>2.0074894200675275</v>
      </c>
      <c r="D134">
        <f t="shared" si="20"/>
        <v>-6.1436825049691093</v>
      </c>
      <c r="F134">
        <f t="shared" si="21"/>
        <v>-8.5648773261201434</v>
      </c>
      <c r="G134">
        <f t="shared" si="22"/>
        <v>14.211443496844444</v>
      </c>
      <c r="H134">
        <f t="shared" si="23"/>
        <v>25.61623355</v>
      </c>
      <c r="I134">
        <f t="shared" si="24"/>
        <v>31.262799720724303</v>
      </c>
      <c r="K134">
        <f t="shared" si="25"/>
        <v>31.262799720724303</v>
      </c>
    </row>
    <row r="135" spans="1:11">
      <c r="A135">
        <f t="shared" si="18"/>
        <v>8.7266388888888879E-2</v>
      </c>
      <c r="B135">
        <f t="shared" si="26"/>
        <v>11.693696111111093</v>
      </c>
      <c r="C135">
        <f t="shared" si="19"/>
        <v>2.2497301513470256</v>
      </c>
      <c r="D135">
        <f t="shared" si="20"/>
        <v>-5.7453809404208727</v>
      </c>
      <c r="F135">
        <f t="shared" si="21"/>
        <v>-9.5983882009763324</v>
      </c>
      <c r="G135">
        <f t="shared" si="22"/>
        <v>13.290100283762754</v>
      </c>
      <c r="H135">
        <f t="shared" si="23"/>
        <v>25.61623355</v>
      </c>
      <c r="I135">
        <f t="shared" si="24"/>
        <v>29.307945632786421</v>
      </c>
      <c r="K135">
        <f t="shared" si="25"/>
        <v>29.307945632786421</v>
      </c>
    </row>
    <row r="136" spans="1:11">
      <c r="A136">
        <f t="shared" si="18"/>
        <v>8.7266388888888879E-2</v>
      </c>
      <c r="B136">
        <f t="shared" si="26"/>
        <v>11.780962499999982</v>
      </c>
      <c r="C136">
        <f t="shared" si="19"/>
        <v>2.4748491066565363</v>
      </c>
      <c r="D136">
        <f t="shared" si="20"/>
        <v>-5.3033536315804932</v>
      </c>
      <c r="F136">
        <f t="shared" si="21"/>
        <v>-10.558849669284058</v>
      </c>
      <c r="G136">
        <f t="shared" si="22"/>
        <v>12.267611553499366</v>
      </c>
      <c r="H136">
        <f t="shared" si="23"/>
        <v>25.61623355</v>
      </c>
      <c r="I136">
        <f t="shared" si="24"/>
        <v>27.32499543421531</v>
      </c>
      <c r="K136">
        <f t="shared" si="25"/>
        <v>27.32499543421531</v>
      </c>
    </row>
    <row r="137" spans="1:11">
      <c r="A137">
        <f t="shared" si="18"/>
        <v>8.7266388888888879E-2</v>
      </c>
      <c r="B137">
        <f t="shared" si="26"/>
        <v>11.86822888888887</v>
      </c>
      <c r="C137">
        <f t="shared" si="19"/>
        <v>2.6811329977080844</v>
      </c>
      <c r="D137">
        <f t="shared" si="20"/>
        <v>-4.8209646674921851</v>
      </c>
      <c r="F137">
        <f t="shared" si="21"/>
        <v>-11.438952051667629</v>
      </c>
      <c r="G137">
        <f t="shared" si="22"/>
        <v>11.151759049549574</v>
      </c>
      <c r="H137">
        <f t="shared" si="23"/>
        <v>25.61623355</v>
      </c>
      <c r="I137">
        <f t="shared" si="24"/>
        <v>25.329040547881945</v>
      </c>
      <c r="K137">
        <f t="shared" si="25"/>
        <v>25.329040547881945</v>
      </c>
    </row>
    <row r="138" spans="1:11">
      <c r="A138">
        <f t="shared" si="18"/>
        <v>8.7266388888888879E-2</v>
      </c>
      <c r="B138">
        <f t="shared" si="26"/>
        <v>11.955495277777759</v>
      </c>
      <c r="C138">
        <f t="shared" si="19"/>
        <v>2.8670118821836161</v>
      </c>
      <c r="D138">
        <f t="shared" si="20"/>
        <v>-4.3018853132490378</v>
      </c>
      <c r="F138">
        <f t="shared" si="21"/>
        <v>-12.231997248884875</v>
      </c>
      <c r="G138">
        <f t="shared" si="22"/>
        <v>9.95103506890141</v>
      </c>
      <c r="H138">
        <f t="shared" si="23"/>
        <v>25.61623355</v>
      </c>
      <c r="I138">
        <f t="shared" si="24"/>
        <v>23.335271370016535</v>
      </c>
      <c r="K138">
        <f t="shared" si="25"/>
        <v>23.335271370016535</v>
      </c>
    </row>
    <row r="139" spans="1:11">
      <c r="A139">
        <f t="shared" si="18"/>
        <v>8.7266388888888879E-2</v>
      </c>
      <c r="B139">
        <f t="shared" si="26"/>
        <v>12.042761666666648</v>
      </c>
      <c r="C139">
        <f t="shared" si="19"/>
        <v>3.0310711119238238</v>
      </c>
      <c r="D139">
        <f t="shared" si="20"/>
        <v>-3.7500660694960626</v>
      </c>
      <c r="F139">
        <f t="shared" si="21"/>
        <v>-12.931949718320741</v>
      </c>
      <c r="G139">
        <f t="shared" si="22"/>
        <v>8.6745778306369026</v>
      </c>
      <c r="H139">
        <f t="shared" si="23"/>
        <v>25.61623355</v>
      </c>
      <c r="I139">
        <f t="shared" si="24"/>
        <v>21.358861662316162</v>
      </c>
      <c r="K139">
        <f t="shared" si="25"/>
        <v>21.358861662316162</v>
      </c>
    </row>
    <row r="140" spans="1:11">
      <c r="A140">
        <f t="shared" si="18"/>
        <v>8.7266388888888879E-2</v>
      </c>
      <c r="B140">
        <f t="shared" si="26"/>
        <v>12.130028055555536</v>
      </c>
      <c r="C140">
        <f t="shared" si="19"/>
        <v>3.1720620992366513</v>
      </c>
      <c r="D140">
        <f t="shared" si="20"/>
        <v>-3.1697066067856636</v>
      </c>
      <c r="F140">
        <f t="shared" si="21"/>
        <v>-13.5334824080334</v>
      </c>
      <c r="G140">
        <f t="shared" si="22"/>
        <v>7.3321019286844615</v>
      </c>
      <c r="H140">
        <f t="shared" si="23"/>
        <v>25.61623355</v>
      </c>
      <c r="I140">
        <f t="shared" si="24"/>
        <v>19.414853070651063</v>
      </c>
      <c r="K140">
        <f t="shared" si="25"/>
        <v>19.414853070651063</v>
      </c>
    </row>
    <row r="141" spans="1:11">
      <c r="A141">
        <f t="shared" si="18"/>
        <v>8.7266388888888879E-2</v>
      </c>
      <c r="B141">
        <f t="shared" si="26"/>
        <v>12.217294444444425</v>
      </c>
      <c r="C141">
        <f t="shared" si="19"/>
        <v>3.2889118193875033</v>
      </c>
      <c r="D141">
        <f t="shared" si="20"/>
        <v>-2.5652238036028621</v>
      </c>
      <c r="F141">
        <f t="shared" si="21"/>
        <v>-14.032017298767645</v>
      </c>
      <c r="G141">
        <f t="shared" si="22"/>
        <v>5.9338243980180687</v>
      </c>
      <c r="H141">
        <f t="shared" si="23"/>
        <v>25.61623355</v>
      </c>
      <c r="I141">
        <f t="shared" si="24"/>
        <v>17.518040649250423</v>
      </c>
      <c r="K141">
        <f t="shared" si="25"/>
        <v>17.518040649250423</v>
      </c>
    </row>
    <row r="142" spans="1:11">
      <c r="A142">
        <f t="shared" si="18"/>
        <v>8.7266388888888879E-2</v>
      </c>
      <c r="B142">
        <f t="shared" si="26"/>
        <v>12.304560833333314</v>
      </c>
      <c r="C142">
        <f t="shared" si="19"/>
        <v>3.380730976951603</v>
      </c>
      <c r="D142">
        <f t="shared" si="20"/>
        <v>-1.9412181313097943</v>
      </c>
      <c r="F142">
        <f t="shared" si="21"/>
        <v>-14.423760245386889</v>
      </c>
      <c r="G142">
        <f t="shared" si="22"/>
        <v>4.4903869569831896</v>
      </c>
      <c r="H142">
        <f t="shared" si="23"/>
        <v>25.61623355</v>
      </c>
      <c r="I142">
        <f t="shared" si="24"/>
        <v>15.6828602615963</v>
      </c>
      <c r="K142">
        <f t="shared" si="25"/>
        <v>15.6828602615963</v>
      </c>
    </row>
    <row r="143" spans="1:11">
      <c r="A143">
        <f t="shared" si="18"/>
        <v>8.7266388888888879E-2</v>
      </c>
      <c r="B143">
        <f t="shared" si="26"/>
        <v>12.391827222222203</v>
      </c>
      <c r="C143">
        <f t="shared" si="19"/>
        <v>3.446820773877715</v>
      </c>
      <c r="D143">
        <f t="shared" si="20"/>
        <v>-1.3024386418399136</v>
      </c>
      <c r="F143">
        <f t="shared" si="21"/>
        <v>-14.705729852559863</v>
      </c>
      <c r="G143">
        <f t="shared" si="22"/>
        <v>3.0127750175312515</v>
      </c>
      <c r="H143">
        <f t="shared" si="23"/>
        <v>25.61623355</v>
      </c>
      <c r="I143">
        <f t="shared" si="24"/>
        <v>13.923278714971389</v>
      </c>
      <c r="K143">
        <f t="shared" si="25"/>
        <v>13.923278714971389</v>
      </c>
    </row>
    <row r="144" spans="1:11">
      <c r="A144">
        <f t="shared" si="18"/>
        <v>8.7266388888888879E-2</v>
      </c>
      <c r="B144">
        <f t="shared" si="26"/>
        <v>12.479093611111091</v>
      </c>
      <c r="C144">
        <f t="shared" si="19"/>
        <v>3.4866782277542843</v>
      </c>
      <c r="D144">
        <f t="shared" si="20"/>
        <v>-0.65374682460624078</v>
      </c>
      <c r="F144">
        <f t="shared" si="21"/>
        <v>-14.875780164940998</v>
      </c>
      <c r="G144">
        <f t="shared" si="22"/>
        <v>1.5122340797426641</v>
      </c>
      <c r="H144">
        <f t="shared" si="23"/>
        <v>25.61623355</v>
      </c>
      <c r="I144">
        <f t="shared" si="24"/>
        <v>12.252687464801665</v>
      </c>
      <c r="K144">
        <f t="shared" si="25"/>
        <v>12.252687464801665</v>
      </c>
    </row>
    <row r="145" spans="1:11">
      <c r="A145">
        <f t="shared" si="18"/>
        <v>8.7266388888888879E-2</v>
      </c>
      <c r="B145">
        <f t="shared" si="26"/>
        <v>12.56635999999998</v>
      </c>
      <c r="C145">
        <f t="shared" si="19"/>
        <v>3.4999999998028368</v>
      </c>
      <c r="D145">
        <f t="shared" si="20"/>
        <v>-7.9607693945731443E-5</v>
      </c>
      <c r="F145">
        <f t="shared" si="21"/>
        <v>-14.93261699915881</v>
      </c>
      <c r="G145">
        <f t="shared" si="22"/>
        <v>1.8414692548138705E-4</v>
      </c>
      <c r="H145">
        <f t="shared" si="23"/>
        <v>25.61623355</v>
      </c>
      <c r="I145">
        <f t="shared" si="24"/>
        <v>10.683800697766671</v>
      </c>
      <c r="K145">
        <f t="shared" si="25"/>
        <v>10.683800697766671</v>
      </c>
    </row>
    <row r="146" spans="1:11">
      <c r="A146">
        <f t="shared" si="18"/>
        <v>8.7266388888888879E-2</v>
      </c>
      <c r="B146">
        <f t="shared" si="26"/>
        <v>12.653626388888869</v>
      </c>
      <c r="C146">
        <f t="shared" si="19"/>
        <v>3.4866847034653432</v>
      </c>
      <c r="D146">
        <f t="shared" si="20"/>
        <v>0.65358821507994591</v>
      </c>
      <c r="F146">
        <f t="shared" si="21"/>
        <v>-14.875807793316154</v>
      </c>
      <c r="G146">
        <f t="shared" si="22"/>
        <v>-1.5118671873586293</v>
      </c>
      <c r="H146">
        <f t="shared" si="23"/>
        <v>25.61623355</v>
      </c>
      <c r="I146">
        <f t="shared" si="24"/>
        <v>9.2285585693252159</v>
      </c>
      <c r="K146">
        <f t="shared" si="25"/>
        <v>9.2285585693252159</v>
      </c>
    </row>
    <row r="147" spans="1:11">
      <c r="A147">
        <f t="shared" si="18"/>
        <v>8.7266388888888879E-2</v>
      </c>
      <c r="B147">
        <f t="shared" si="26"/>
        <v>12.740892777777757</v>
      </c>
      <c r="C147">
        <f t="shared" si="19"/>
        <v>3.446833676015844</v>
      </c>
      <c r="D147">
        <f t="shared" si="20"/>
        <v>1.3022818452874434</v>
      </c>
      <c r="F147">
        <f t="shared" si="21"/>
        <v>-14.705784899041909</v>
      </c>
      <c r="G147">
        <f t="shared" si="22"/>
        <v>-3.0124123188820082</v>
      </c>
      <c r="H147">
        <f t="shared" si="23"/>
        <v>25.61623355</v>
      </c>
      <c r="I147">
        <f t="shared" si="24"/>
        <v>7.8980363320760851</v>
      </c>
      <c r="K147">
        <f t="shared" si="25"/>
        <v>7.8980363320760851</v>
      </c>
    </row>
    <row r="148" spans="1:11">
      <c r="A148">
        <f t="shared" si="18"/>
        <v>8.7266388888888879E-2</v>
      </c>
      <c r="B148">
        <f t="shared" si="26"/>
        <v>12.828159166666646</v>
      </c>
      <c r="C148">
        <f t="shared" si="19"/>
        <v>3.3807502073239073</v>
      </c>
      <c r="D148">
        <f t="shared" si="20"/>
        <v>1.9410643410455746</v>
      </c>
      <c r="F148">
        <f t="shared" si="21"/>
        <v>-14.423842291039572</v>
      </c>
      <c r="G148">
        <f t="shared" si="22"/>
        <v>-4.4900312124198019</v>
      </c>
      <c r="H148">
        <f t="shared" si="23"/>
        <v>25.61623355</v>
      </c>
      <c r="I148">
        <f t="shared" si="24"/>
        <v>6.7023600465406261</v>
      </c>
      <c r="K148">
        <f t="shared" si="25"/>
        <v>6.7023600465406261</v>
      </c>
    </row>
    <row r="149" spans="1:11">
      <c r="A149">
        <f t="shared" si="18"/>
        <v>8.7266388888888879E-2</v>
      </c>
      <c r="B149">
        <f t="shared" si="26"/>
        <v>12.915425555555535</v>
      </c>
      <c r="C149">
        <f t="shared" si="19"/>
        <v>3.2889372316394843</v>
      </c>
      <c r="D149">
        <f t="shared" si="20"/>
        <v>2.5650741900616891</v>
      </c>
      <c r="F149">
        <f t="shared" si="21"/>
        <v>-14.032125719175056</v>
      </c>
      <c r="G149">
        <f t="shared" si="22"/>
        <v>-5.9334783149668979</v>
      </c>
      <c r="H149">
        <f t="shared" si="23"/>
        <v>25.61623355</v>
      </c>
      <c r="I149">
        <f t="shared" si="24"/>
        <v>5.6506295158580464</v>
      </c>
      <c r="K149">
        <f t="shared" si="25"/>
        <v>5.6506295158580464</v>
      </c>
    </row>
    <row r="150" spans="1:11">
      <c r="A150">
        <f t="shared" si="18"/>
        <v>8.7266388888888879E-2</v>
      </c>
      <c r="B150">
        <f t="shared" si="26"/>
        <v>13.002691944444424</v>
      </c>
      <c r="C150">
        <f t="shared" si="19"/>
        <v>3.1720934999660533</v>
      </c>
      <c r="D150">
        <f t="shared" si="20"/>
        <v>3.1695623086150024</v>
      </c>
      <c r="F150">
        <f t="shared" si="21"/>
        <v>-13.533616378052168</v>
      </c>
      <c r="G150">
        <f t="shared" si="22"/>
        <v>-7.3317681410420512</v>
      </c>
      <c r="H150">
        <f t="shared" si="23"/>
        <v>25.61623355</v>
      </c>
      <c r="I150">
        <f t="shared" si="24"/>
        <v>4.7508490309057798</v>
      </c>
      <c r="K150">
        <f t="shared" si="25"/>
        <v>4.7508490309057798</v>
      </c>
    </row>
    <row r="151" spans="1:11">
      <c r="A151">
        <f t="shared" si="18"/>
        <v>8.7266388888888879E-2</v>
      </c>
      <c r="B151">
        <f t="shared" si="26"/>
        <v>13.089958333333312</v>
      </c>
      <c r="C151">
        <f t="shared" si="19"/>
        <v>3.0311082621525403</v>
      </c>
      <c r="D151">
        <f t="shared" si="20"/>
        <v>3.7499281848902677</v>
      </c>
      <c r="F151">
        <f t="shared" si="21"/>
        <v>-12.932108218359851</v>
      </c>
      <c r="G151">
        <f t="shared" si="22"/>
        <v>-8.6742588787244692</v>
      </c>
      <c r="H151">
        <f t="shared" si="23"/>
        <v>25.61623355</v>
      </c>
      <c r="I151">
        <f t="shared" si="24"/>
        <v>4.0098664529156807</v>
      </c>
      <c r="K151">
        <f t="shared" si="25"/>
        <v>4.0098664529156807</v>
      </c>
    </row>
    <row r="152" spans="1:11">
      <c r="A152">
        <f t="shared" si="18"/>
        <v>8.7266388888888879E-2</v>
      </c>
      <c r="B152">
        <f t="shared" si="26"/>
        <v>13.177224722222201</v>
      </c>
      <c r="C152">
        <f t="shared" si="19"/>
        <v>2.8670544991764517</v>
      </c>
      <c r="D152">
        <f t="shared" si="20"/>
        <v>4.3017548915914441</v>
      </c>
      <c r="F152">
        <f t="shared" si="21"/>
        <v>-12.232179072665362</v>
      </c>
      <c r="G152">
        <f t="shared" si="22"/>
        <v>-9.9507333801314974</v>
      </c>
      <c r="H152">
        <f t="shared" si="23"/>
        <v>25.61623355</v>
      </c>
      <c r="I152">
        <f t="shared" si="24"/>
        <v>3.4333210972031409</v>
      </c>
      <c r="K152">
        <f t="shared" si="25"/>
        <v>3.4333210972031409</v>
      </c>
    </row>
    <row r="153" spans="1:11">
      <c r="A153">
        <f t="shared" si="18"/>
        <v>8.7266388888888879E-2</v>
      </c>
      <c r="B153">
        <f t="shared" si="26"/>
        <v>13.26449111111109</v>
      </c>
      <c r="C153">
        <f t="shared" si="19"/>
        <v>2.6811807571245381</v>
      </c>
      <c r="D153">
        <f t="shared" si="20"/>
        <v>4.8208427013686821</v>
      </c>
      <c r="F153">
        <f t="shared" si="21"/>
        <v>-11.439155815403071</v>
      </c>
      <c r="G153">
        <f t="shared" si="22"/>
        <v>-11.151476919952009</v>
      </c>
      <c r="H153">
        <f t="shared" si="23"/>
        <v>25.61623355</v>
      </c>
      <c r="I153">
        <f t="shared" si="24"/>
        <v>3.0256008146449211</v>
      </c>
      <c r="K153">
        <f t="shared" si="25"/>
        <v>3.0256008146449211</v>
      </c>
    </row>
    <row r="154" spans="1:11">
      <c r="A154">
        <f t="shared" si="18"/>
        <v>8.7266388888888879E-2</v>
      </c>
      <c r="B154">
        <f t="shared" si="26"/>
        <v>13.351757499999978</v>
      </c>
      <c r="C154">
        <f t="shared" si="19"/>
        <v>2.4749016450192247</v>
      </c>
      <c r="D154">
        <f t="shared" si="20"/>
        <v>5.3032410492253597</v>
      </c>
      <c r="F154">
        <f t="shared" si="21"/>
        <v>-10.55907382221201</v>
      </c>
      <c r="G154">
        <f t="shared" si="22"/>
        <v>-12.267351130247118</v>
      </c>
      <c r="H154">
        <f t="shared" si="23"/>
        <v>25.61623355</v>
      </c>
      <c r="I154">
        <f t="shared" si="24"/>
        <v>2.7898085975408726</v>
      </c>
      <c r="K154">
        <f t="shared" si="25"/>
        <v>2.7898085975408726</v>
      </c>
    </row>
    <row r="155" spans="1:11">
      <c r="A155">
        <f t="shared" si="18"/>
        <v>8.7266388888888879E-2</v>
      </c>
      <c r="B155">
        <f t="shared" si="26"/>
        <v>13.439023888888867</v>
      </c>
      <c r="C155">
        <f t="shared" si="19"/>
        <v>2.2497870688079598</v>
      </c>
      <c r="D155">
        <f t="shared" si="20"/>
        <v>5.7452785986523622</v>
      </c>
      <c r="F155">
        <f t="shared" si="21"/>
        <v>-9.5986310371605459</v>
      </c>
      <c r="G155">
        <f t="shared" si="22"/>
        <v>-13.289863548830672</v>
      </c>
      <c r="H155">
        <f t="shared" si="23"/>
        <v>25.61623355</v>
      </c>
      <c r="I155">
        <f t="shared" si="24"/>
        <v>2.7277389640087826</v>
      </c>
      <c r="K155">
        <f t="shared" si="25"/>
        <v>2.7277389640087826</v>
      </c>
    </row>
    <row r="156" spans="1:11">
      <c r="A156">
        <f t="shared" si="18"/>
        <v>8.7266388888888879E-2</v>
      </c>
      <c r="B156">
        <f t="shared" si="26"/>
        <v>13.526290277777756</v>
      </c>
      <c r="C156">
        <f t="shared" si="19"/>
        <v>2.0075502834511934</v>
      </c>
      <c r="D156">
        <f t="shared" si="20"/>
        <v>6.1435911826685627</v>
      </c>
      <c r="F156">
        <f t="shared" si="21"/>
        <v>-8.5651369974337452</v>
      </c>
      <c r="G156">
        <f t="shared" si="22"/>
        <v>-14.211232251925265</v>
      </c>
      <c r="H156">
        <f t="shared" si="23"/>
        <v>25.61623355</v>
      </c>
      <c r="I156">
        <f t="shared" si="24"/>
        <v>2.8398643006409898</v>
      </c>
      <c r="K156">
        <f t="shared" si="25"/>
        <v>2.8398643006409898</v>
      </c>
    </row>
    <row r="157" spans="1:11">
      <c r="A157">
        <f t="shared" si="18"/>
        <v>8.7266388888888879E-2</v>
      </c>
      <c r="B157">
        <f t="shared" si="26"/>
        <v>13.613556666666645</v>
      </c>
      <c r="C157">
        <f t="shared" si="19"/>
        <v>1.7500348540396478</v>
      </c>
      <c r="D157">
        <f t="shared" si="20"/>
        <v>6.4951474071196564</v>
      </c>
      <c r="F157">
        <f t="shared" si="21"/>
        <v>-7.4664572034357031</v>
      </c>
      <c r="G157">
        <f t="shared" si="22"/>
        <v>-15.024445079201048</v>
      </c>
      <c r="H157">
        <f t="shared" si="23"/>
        <v>25.61623355</v>
      </c>
      <c r="I157">
        <f t="shared" si="24"/>
        <v>3.1253312673632507</v>
      </c>
      <c r="K157">
        <f t="shared" si="25"/>
        <v>3.1253312673632507</v>
      </c>
    </row>
    <row r="158" spans="1:11">
      <c r="A158">
        <f t="shared" si="18"/>
        <v>8.7266388888888879E-2</v>
      </c>
      <c r="B158">
        <f t="shared" si="26"/>
        <v>13.700823055555533</v>
      </c>
      <c r="C158">
        <f t="shared" si="19"/>
        <v>1.4792006251744894</v>
      </c>
      <c r="D158">
        <f t="shared" si="20"/>
        <v>6.797271721379138</v>
      </c>
      <c r="F158">
        <f t="shared" si="21"/>
        <v>-6.3109532576832015</v>
      </c>
      <c r="G158">
        <f t="shared" si="22"/>
        <v>-15.723313000459795</v>
      </c>
      <c r="H158">
        <f t="shared" si="23"/>
        <v>25.61623355</v>
      </c>
      <c r="I158">
        <f t="shared" si="24"/>
        <v>3.5819672918570049</v>
      </c>
      <c r="K158">
        <f t="shared" si="25"/>
        <v>3.5819672918570049</v>
      </c>
    </row>
    <row r="159" spans="1:11">
      <c r="A159">
        <f t="shared" si="18"/>
        <v>8.7266388888888879E-2</v>
      </c>
      <c r="B159">
        <f t="shared" si="26"/>
        <v>13.788089444444422</v>
      </c>
      <c r="C159">
        <f t="shared" si="19"/>
        <v>1.1971088053917098</v>
      </c>
      <c r="D159">
        <f t="shared" si="20"/>
        <v>7.0476647808697308</v>
      </c>
      <c r="F159">
        <f t="shared" si="21"/>
        <v>-5.1074192280691246</v>
      </c>
      <c r="G159">
        <f t="shared" si="22"/>
        <v>-16.302517217812245</v>
      </c>
      <c r="H159">
        <f t="shared" si="23"/>
        <v>25.61623355</v>
      </c>
      <c r="I159">
        <f t="shared" si="24"/>
        <v>4.2062971041186294</v>
      </c>
      <c r="K159">
        <f t="shared" si="25"/>
        <v>4.2062971041186294</v>
      </c>
    </row>
    <row r="160" spans="1:11">
      <c r="A160">
        <f t="shared" si="18"/>
        <v>8.7266388888888879E-2</v>
      </c>
      <c r="B160">
        <f t="shared" si="26"/>
        <v>13.875355833333311</v>
      </c>
      <c r="C160">
        <f t="shared" si="19"/>
        <v>0.90590628014705765</v>
      </c>
      <c r="D160">
        <f t="shared" si="20"/>
        <v>7.2444209464344569</v>
      </c>
      <c r="F160">
        <f t="shared" si="21"/>
        <v>-3.8650147198087756</v>
      </c>
      <c r="G160">
        <f t="shared" si="22"/>
        <v>-16.757649644873258</v>
      </c>
      <c r="H160">
        <f t="shared" si="23"/>
        <v>25.61623355</v>
      </c>
      <c r="I160">
        <f t="shared" si="24"/>
        <v>4.9935691853179662</v>
      </c>
      <c r="K160">
        <f t="shared" si="25"/>
        <v>4.9935691853179662</v>
      </c>
    </row>
    <row r="161" spans="1:11">
      <c r="A161">
        <f t="shared" si="18"/>
        <v>8.7266388888888879E-2</v>
      </c>
      <c r="B161">
        <f t="shared" si="26"/>
        <v>13.962622222222199</v>
      </c>
      <c r="C161">
        <f t="shared" si="19"/>
        <v>0.60780927274898133</v>
      </c>
      <c r="D161">
        <f t="shared" si="20"/>
        <v>7.3860427873767973</v>
      </c>
      <c r="F161">
        <f t="shared" si="21"/>
        <v>-2.5931951654311645</v>
      </c>
      <c r="G161">
        <f t="shared" si="22"/>
        <v>-17.085246454904262</v>
      </c>
      <c r="H161">
        <f t="shared" si="23"/>
        <v>25.61623355</v>
      </c>
      <c r="I161">
        <f t="shared" si="24"/>
        <v>5.9377919296645736</v>
      </c>
      <c r="K161">
        <f t="shared" si="25"/>
        <v>5.9377919296645736</v>
      </c>
    </row>
    <row r="162" spans="1:11">
      <c r="A162">
        <f t="shared" si="18"/>
        <v>8.7266388888888879E-2</v>
      </c>
      <c r="B162">
        <f t="shared" si="26"/>
        <v>14.049888611111088</v>
      </c>
      <c r="C162">
        <f t="shared" si="19"/>
        <v>0.30508647758953367</v>
      </c>
      <c r="D162">
        <f t="shared" si="20"/>
        <v>7.471452477793223</v>
      </c>
      <c r="F162">
        <f t="shared" si="21"/>
        <v>-1.3016398633495969</v>
      </c>
      <c r="G162">
        <f t="shared" si="22"/>
        <v>-17.282814442581728</v>
      </c>
      <c r="H162">
        <f t="shared" si="23"/>
        <v>25.61623355</v>
      </c>
      <c r="I162">
        <f t="shared" si="24"/>
        <v>7.0317792440686766</v>
      </c>
      <c r="K162">
        <f t="shared" si="25"/>
        <v>7.0317792440686766</v>
      </c>
    </row>
    <row r="163" spans="1:11">
      <c r="A163">
        <f t="shared" si="18"/>
        <v>8.7266388888888879E-2</v>
      </c>
      <c r="B163">
        <f t="shared" si="26"/>
        <v>14.137154999999977</v>
      </c>
      <c r="C163">
        <f t="shared" si="19"/>
        <v>4.1794039323632024E-5</v>
      </c>
      <c r="D163">
        <f t="shared" si="20"/>
        <v>7.4999999994652828</v>
      </c>
      <c r="F163">
        <f t="shared" si="21"/>
        <v>-1.7831268060078173E-4</v>
      </c>
      <c r="G163">
        <f t="shared" si="22"/>
        <v>-17.348849998763104</v>
      </c>
      <c r="H163">
        <f t="shared" si="23"/>
        <v>25.61623355</v>
      </c>
      <c r="I163">
        <f t="shared" si="24"/>
        <v>8.2672052385562971</v>
      </c>
      <c r="K163">
        <f t="shared" si="25"/>
        <v>8.2672052385562971</v>
      </c>
    </row>
    <row r="164" spans="1:11">
      <c r="A164">
        <f t="shared" si="18"/>
        <v>8.7266388888888879E-2</v>
      </c>
      <c r="B164">
        <f t="shared" si="26"/>
        <v>14.224421388888866</v>
      </c>
      <c r="C164">
        <f t="shared" si="19"/>
        <v>-0.30500320758822452</v>
      </c>
      <c r="D164">
        <f t="shared" si="20"/>
        <v>7.4714680888823839</v>
      </c>
      <c r="F164">
        <f t="shared" si="21"/>
        <v>1.3012845950532714</v>
      </c>
      <c r="G164">
        <f t="shared" si="22"/>
        <v>-17.282850553840952</v>
      </c>
      <c r="H164">
        <f t="shared" si="23"/>
        <v>25.61623355</v>
      </c>
      <c r="I164">
        <f t="shared" si="24"/>
        <v>9.6346675912123203</v>
      </c>
      <c r="K164">
        <f t="shared" si="25"/>
        <v>9.6346675912123203</v>
      </c>
    </row>
    <row r="165" spans="1:11">
      <c r="A165">
        <f t="shared" si="18"/>
        <v>8.7266388888888879E-2</v>
      </c>
      <c r="B165">
        <f t="shared" si="26"/>
        <v>14.311687777777754</v>
      </c>
      <c r="C165">
        <f t="shared" si="19"/>
        <v>-0.60772695455893022</v>
      </c>
      <c r="D165">
        <f t="shared" si="20"/>
        <v>7.3860738907455037</v>
      </c>
      <c r="F165">
        <f t="shared" si="21"/>
        <v>2.5928439580014024</v>
      </c>
      <c r="G165">
        <f t="shared" si="22"/>
        <v>-17.085318402594684</v>
      </c>
      <c r="H165">
        <f t="shared" si="23"/>
        <v>25.61623355</v>
      </c>
      <c r="I165">
        <f t="shared" si="24"/>
        <v>11.12375910540672</v>
      </c>
      <c r="K165">
        <f t="shared" si="25"/>
        <v>11.12375910540672</v>
      </c>
    </row>
    <row r="166" spans="1:11">
      <c r="A166">
        <f t="shared" si="18"/>
        <v>8.7266388888888879E-2</v>
      </c>
      <c r="B166">
        <f t="shared" si="26"/>
        <v>14.398954166666643</v>
      </c>
      <c r="C166">
        <f t="shared" si="19"/>
        <v>-0.90582554025833839</v>
      </c>
      <c r="D166">
        <f t="shared" si="20"/>
        <v>7.2444673053676922</v>
      </c>
      <c r="F166">
        <f t="shared" si="21"/>
        <v>3.8646702461416709</v>
      </c>
      <c r="G166">
        <f t="shared" si="22"/>
        <v>-16.757756881430439</v>
      </c>
      <c r="H166">
        <f t="shared" si="23"/>
        <v>25.61623355</v>
      </c>
      <c r="I166">
        <f t="shared" si="24"/>
        <v>12.723146914711233</v>
      </c>
      <c r="K166">
        <f t="shared" si="25"/>
        <v>12.723146914711233</v>
      </c>
    </row>
    <row r="167" spans="1:11">
      <c r="A167">
        <f t="shared" si="18"/>
        <v>8.7266388888888879E-2</v>
      </c>
      <c r="B167">
        <f t="shared" si="26"/>
        <v>14.486220555555532</v>
      </c>
      <c r="C167">
        <f t="shared" si="19"/>
        <v>-1.19703025828259</v>
      </c>
      <c r="D167">
        <f t="shared" si="20"/>
        <v>7.0477260425486161</v>
      </c>
      <c r="F167">
        <f t="shared" si="21"/>
        <v>5.1070841098128552</v>
      </c>
      <c r="G167">
        <f t="shared" si="22"/>
        <v>-16.302658927102609</v>
      </c>
      <c r="H167">
        <f t="shared" si="23"/>
        <v>25.61623355</v>
      </c>
      <c r="I167">
        <f t="shared" si="24"/>
        <v>14.420658732710248</v>
      </c>
      <c r="K167">
        <f t="shared" si="25"/>
        <v>14.420658732710248</v>
      </c>
    </row>
    <row r="168" spans="1:11">
      <c r="A168">
        <f t="shared" si="18"/>
        <v>8.7266388888888879E-2</v>
      </c>
      <c r="B168">
        <f t="shared" si="26"/>
        <v>14.57348694444442</v>
      </c>
      <c r="C168">
        <f t="shared" si="19"/>
        <v>-1.4791248686348883</v>
      </c>
      <c r="D168">
        <f t="shared" si="20"/>
        <v>6.797347419566095</v>
      </c>
      <c r="F168">
        <f t="shared" si="21"/>
        <v>6.3106300452857429</v>
      </c>
      <c r="G168">
        <f t="shared" si="22"/>
        <v>-15.723488103991899</v>
      </c>
      <c r="H168">
        <f t="shared" si="23"/>
        <v>25.61623355</v>
      </c>
      <c r="I168">
        <f t="shared" si="24"/>
        <v>16.203375491293844</v>
      </c>
      <c r="K168">
        <f t="shared" si="25"/>
        <v>16.203375491293844</v>
      </c>
    </row>
    <row r="169" spans="1:11">
      <c r="A169">
        <f t="shared" si="18"/>
        <v>8.7266388888888879E-2</v>
      </c>
      <c r="B169">
        <f t="shared" si="26"/>
        <v>14.660753333333309</v>
      </c>
      <c r="C169">
        <f t="shared" si="19"/>
        <v>-1.7499624646216017</v>
      </c>
      <c r="D169">
        <f t="shared" si="20"/>
        <v>6.495236965706745</v>
      </c>
      <c r="F169">
        <f t="shared" si="21"/>
        <v>7.4661483567344078</v>
      </c>
      <c r="G169">
        <f t="shared" si="22"/>
        <v>-15.024652244333529</v>
      </c>
      <c r="H169">
        <f t="shared" si="23"/>
        <v>25.61623355</v>
      </c>
      <c r="I169">
        <f t="shared" si="24"/>
        <v>18.057729662400881</v>
      </c>
      <c r="K169">
        <f t="shared" si="25"/>
        <v>18.057729662400881</v>
      </c>
    </row>
    <row r="170" spans="1:11">
      <c r="A170">
        <f t="shared" si="18"/>
        <v>8.7266388888888879E-2</v>
      </c>
      <c r="B170">
        <f t="shared" si="26"/>
        <v>14.748019722222198</v>
      </c>
      <c r="C170">
        <f t="shared" si="19"/>
        <v>-2.0074818120809534</v>
      </c>
      <c r="D170">
        <f t="shared" si="20"/>
        <v>6.1436939200620104</v>
      </c>
      <c r="F170">
        <f t="shared" si="21"/>
        <v>8.5648448669345285</v>
      </c>
      <c r="G170">
        <f t="shared" si="22"/>
        <v>-14.211469902009041</v>
      </c>
      <c r="H170">
        <f t="shared" si="23"/>
        <v>25.61623355</v>
      </c>
      <c r="I170">
        <f t="shared" si="24"/>
        <v>19.96960851492549</v>
      </c>
      <c r="K170">
        <f t="shared" si="25"/>
        <v>19.96960851492549</v>
      </c>
    </row>
    <row r="171" spans="1:11">
      <c r="A171">
        <f t="shared" si="18"/>
        <v>8.7266388888888879E-2</v>
      </c>
      <c r="B171">
        <f t="shared" si="26"/>
        <v>14.835286111111087</v>
      </c>
      <c r="C171">
        <f t="shared" si="19"/>
        <v>-2.2497230365931178</v>
      </c>
      <c r="D171">
        <f t="shared" si="20"/>
        <v>5.745393732959891</v>
      </c>
      <c r="F171">
        <f t="shared" si="21"/>
        <v>9.5983578461491454</v>
      </c>
      <c r="G171">
        <f t="shared" si="22"/>
        <v>-13.29012987520816</v>
      </c>
      <c r="H171">
        <f t="shared" si="23"/>
        <v>25.61623355</v>
      </c>
      <c r="I171">
        <f t="shared" si="24"/>
        <v>21.924461520940987</v>
      </c>
      <c r="K171">
        <f t="shared" si="25"/>
        <v>21.924461520940987</v>
      </c>
    </row>
    <row r="172" spans="1:11">
      <c r="A172">
        <f t="shared" si="18"/>
        <v>8.7266388888888879E-2</v>
      </c>
      <c r="B172">
        <f t="shared" si="26"/>
        <v>14.922552499999975</v>
      </c>
      <c r="C172">
        <f t="shared" si="19"/>
        <v>-2.474842539282776</v>
      </c>
      <c r="D172">
        <f t="shared" si="20"/>
        <v>5.3033677042068463</v>
      </c>
      <c r="F172">
        <f t="shared" si="21"/>
        <v>10.558821649833471</v>
      </c>
      <c r="G172">
        <f t="shared" si="22"/>
        <v>-12.267644106017192</v>
      </c>
      <c r="H172">
        <f t="shared" si="23"/>
        <v>25.61623355</v>
      </c>
      <c r="I172">
        <f t="shared" si="24"/>
        <v>23.907411093816279</v>
      </c>
      <c r="K172">
        <f t="shared" si="25"/>
        <v>23.907411093816279</v>
      </c>
    </row>
    <row r="173" spans="1:11">
      <c r="A173">
        <f t="shared" si="18"/>
        <v>8.7266388888888879E-2</v>
      </c>
      <c r="B173">
        <f t="shared" si="26"/>
        <v>15.009818888888864</v>
      </c>
      <c r="C173">
        <f t="shared" si="19"/>
        <v>-2.6811270276960677</v>
      </c>
      <c r="D173">
        <f t="shared" si="20"/>
        <v>4.8209799131048694</v>
      </c>
      <c r="F173">
        <f t="shared" si="21"/>
        <v>11.438926580838221</v>
      </c>
      <c r="G173">
        <f t="shared" si="22"/>
        <v>-11.151794315395922</v>
      </c>
      <c r="H173">
        <f t="shared" si="23"/>
        <v>25.61623355</v>
      </c>
      <c r="I173">
        <f t="shared" si="24"/>
        <v>25.903365815442299</v>
      </c>
      <c r="K173">
        <f t="shared" si="25"/>
        <v>25.903365815442299</v>
      </c>
    </row>
    <row r="174" spans="1:11">
      <c r="A174">
        <f t="shared" si="18"/>
        <v>8.7266388888888879E-2</v>
      </c>
      <c r="B174">
        <f t="shared" si="26"/>
        <v>15.097085277777753</v>
      </c>
      <c r="C174">
        <f t="shared" si="19"/>
        <v>-2.8670065549686621</v>
      </c>
      <c r="D174">
        <f t="shared" si="20"/>
        <v>4.3019016158199328</v>
      </c>
      <c r="F174">
        <f t="shared" si="21"/>
        <v>12.231974520524707</v>
      </c>
      <c r="G174">
        <f t="shared" si="22"/>
        <v>-9.9510727796823524</v>
      </c>
      <c r="H174">
        <f t="shared" si="23"/>
        <v>25.61623355</v>
      </c>
      <c r="I174">
        <f t="shared" si="24"/>
        <v>27.897135290842357</v>
      </c>
      <c r="K174">
        <f t="shared" si="25"/>
        <v>27.897135290842357</v>
      </c>
    </row>
    <row r="175" spans="1:11">
      <c r="A175">
        <f t="shared" si="18"/>
        <v>8.7266388888888879E-2</v>
      </c>
      <c r="B175">
        <f t="shared" si="26"/>
        <v>15.184351666666641</v>
      </c>
      <c r="C175">
        <f t="shared" si="19"/>
        <v>-3.0310664680491861</v>
      </c>
      <c r="D175">
        <f t="shared" si="20"/>
        <v>3.7500833049529692</v>
      </c>
      <c r="F175">
        <f t="shared" si="21"/>
        <v>12.931929905406067</v>
      </c>
      <c r="G175">
        <f t="shared" si="22"/>
        <v>-8.6746176993511099</v>
      </c>
      <c r="H175">
        <f t="shared" si="23"/>
        <v>25.61623355</v>
      </c>
      <c r="I175">
        <f t="shared" si="24"/>
        <v>29.873545756054959</v>
      </c>
      <c r="K175">
        <f t="shared" si="25"/>
        <v>29.873545756054959</v>
      </c>
    </row>
    <row r="176" spans="1:11">
      <c r="A176">
        <f t="shared" si="18"/>
        <v>8.7266388888888879E-2</v>
      </c>
      <c r="B176">
        <f t="shared" si="26"/>
        <v>15.27161805555553</v>
      </c>
      <c r="C176">
        <f t="shared" si="19"/>
        <v>-3.1720581740449605</v>
      </c>
      <c r="D176">
        <f t="shared" si="20"/>
        <v>3.1697246439565681</v>
      </c>
      <c r="F176">
        <f t="shared" si="21"/>
        <v>13.53346566135221</v>
      </c>
      <c r="G176">
        <f t="shared" si="22"/>
        <v>-7.3321436519074545</v>
      </c>
      <c r="H176">
        <f t="shared" si="23"/>
        <v>25.61623355</v>
      </c>
      <c r="I176">
        <f t="shared" si="24"/>
        <v>31.817555559444756</v>
      </c>
      <c r="K176">
        <f t="shared" si="25"/>
        <v>31.817555559444756</v>
      </c>
    </row>
    <row r="177" spans="1:11">
      <c r="A177">
        <f t="shared" si="18"/>
        <v>8.7266388888888879E-2</v>
      </c>
      <c r="B177">
        <f t="shared" si="26"/>
        <v>15.358884444444419</v>
      </c>
      <c r="C177">
        <f t="shared" si="19"/>
        <v>-3.2889086427517884</v>
      </c>
      <c r="D177">
        <f t="shared" si="20"/>
        <v>2.5652425052142354</v>
      </c>
      <c r="F177">
        <f t="shared" si="21"/>
        <v>14.03200374577208</v>
      </c>
      <c r="G177">
        <f t="shared" si="22"/>
        <v>-5.9338676582114651</v>
      </c>
      <c r="H177">
        <f t="shared" si="23"/>
        <v>25.61623355</v>
      </c>
      <c r="I177">
        <f t="shared" si="24"/>
        <v>33.714369637560615</v>
      </c>
      <c r="K177">
        <f t="shared" si="25"/>
        <v>33.714369637560615</v>
      </c>
    </row>
    <row r="178" spans="1:11">
      <c r="A178">
        <f t="shared" si="18"/>
        <v>8.7266388888888879E-2</v>
      </c>
      <c r="B178">
        <f t="shared" si="26"/>
        <v>15.446150833333308</v>
      </c>
      <c r="C178">
        <f t="shared" si="19"/>
        <v>-3.3807285730479384</v>
      </c>
      <c r="D178">
        <f t="shared" si="20"/>
        <v>1.9412373550313213</v>
      </c>
      <c r="F178">
        <f t="shared" si="21"/>
        <v>14.423749989223252</v>
      </c>
      <c r="G178">
        <f t="shared" si="22"/>
        <v>-4.4904314249113515</v>
      </c>
      <c r="H178">
        <f t="shared" si="23"/>
        <v>25.61623355</v>
      </c>
      <c r="I178">
        <f t="shared" si="24"/>
        <v>35.549552114311901</v>
      </c>
      <c r="K178">
        <f t="shared" si="25"/>
        <v>35.549552114311901</v>
      </c>
    </row>
    <row r="179" spans="1:11">
      <c r="A179">
        <f t="shared" si="18"/>
        <v>8.7266388888888879E-2</v>
      </c>
      <c r="B179">
        <f t="shared" si="26"/>
        <v>15.533417222222196</v>
      </c>
      <c r="C179">
        <f t="shared" si="19"/>
        <v>-3.4468191610012284</v>
      </c>
      <c r="D179">
        <f t="shared" si="20"/>
        <v>1.3024582413677133</v>
      </c>
      <c r="F179">
        <f t="shared" si="21"/>
        <v>14.705722971283622</v>
      </c>
      <c r="G179">
        <f t="shared" si="22"/>
        <v>-3.012820354766967</v>
      </c>
      <c r="H179">
        <f t="shared" si="23"/>
        <v>25.61623355</v>
      </c>
      <c r="I179">
        <f t="shared" si="24"/>
        <v>37.309136166516652</v>
      </c>
      <c r="K179">
        <f t="shared" si="25"/>
        <v>37.309136166516652</v>
      </c>
    </row>
    <row r="180" spans="1:11">
      <c r="A180">
        <f t="shared" si="18"/>
        <v>8.7266388888888879E-2</v>
      </c>
      <c r="B180">
        <f t="shared" si="26"/>
        <v>15.620683611111085</v>
      </c>
      <c r="C180">
        <f t="shared" si="19"/>
        <v>-3.4866774181799194</v>
      </c>
      <c r="D180">
        <f t="shared" si="20"/>
        <v>0.6537666507763239</v>
      </c>
      <c r="F180">
        <f t="shared" si="21"/>
        <v>14.875776710922734</v>
      </c>
      <c r="G180">
        <f t="shared" si="22"/>
        <v>-1.512279941242777</v>
      </c>
      <c r="H180">
        <f t="shared" si="23"/>
        <v>25.61623355</v>
      </c>
      <c r="I180">
        <f t="shared" si="24"/>
        <v>38.979730319679959</v>
      </c>
      <c r="K180">
        <f t="shared" si="25"/>
        <v>38.979730319679959</v>
      </c>
    </row>
    <row r="181" spans="1:11">
      <c r="A181">
        <f t="shared" si="18"/>
        <v>8.7266388888888879E-2</v>
      </c>
      <c r="B181">
        <f t="shared" si="26"/>
        <v>15.707949999999974</v>
      </c>
      <c r="C181">
        <f t="shared" si="19"/>
        <v>-3.4999999996919327</v>
      </c>
      <c r="D181">
        <f t="shared" si="20"/>
        <v>9.9509617441105269E-5</v>
      </c>
      <c r="F181">
        <f t="shared" si="21"/>
        <v>14.932616998685642</v>
      </c>
      <c r="G181">
        <f t="shared" si="22"/>
        <v>-2.3018365687241588E-4</v>
      </c>
      <c r="H181">
        <f t="shared" si="23"/>
        <v>25.61623355</v>
      </c>
      <c r="I181">
        <f t="shared" si="24"/>
        <v>40.548620365028768</v>
      </c>
      <c r="K181">
        <f t="shared" si="25"/>
        <v>40.548620365028768</v>
      </c>
    </row>
    <row r="182" spans="1:11">
      <c r="A182">
        <f t="shared" si="18"/>
        <v>8.7266388888888879E-2</v>
      </c>
      <c r="B182">
        <f t="shared" si="26"/>
        <v>15.795216388888862</v>
      </c>
      <c r="C182">
        <f t="shared" si="19"/>
        <v>-3.4866855128187439</v>
      </c>
      <c r="D182">
        <f t="shared" si="20"/>
        <v>-0.65356838886843738</v>
      </c>
      <c r="F182">
        <f t="shared" si="21"/>
        <v>14.875811246391683</v>
      </c>
      <c r="G182">
        <f t="shared" si="22"/>
        <v>1.511821325762692</v>
      </c>
      <c r="H182">
        <f t="shared" si="23"/>
        <v>25.61623355</v>
      </c>
      <c r="I182">
        <f t="shared" si="24"/>
        <v>42.003866122154378</v>
      </c>
      <c r="K182">
        <f t="shared" si="25"/>
        <v>42.003866122154378</v>
      </c>
    </row>
    <row r="183" spans="1:11">
      <c r="A183">
        <f t="shared" si="18"/>
        <v>8.7266388888888879E-2</v>
      </c>
      <c r="B183">
        <f t="shared" si="26"/>
        <v>15.882482777777751</v>
      </c>
      <c r="C183">
        <f t="shared" si="19"/>
        <v>-3.4468352886738916</v>
      </c>
      <c r="D183">
        <f t="shared" si="20"/>
        <v>-1.302262245677108</v>
      </c>
      <c r="F183">
        <f t="shared" si="21"/>
        <v>14.705791779386187</v>
      </c>
      <c r="G183">
        <f t="shared" si="22"/>
        <v>3.0123669814553726</v>
      </c>
      <c r="H183">
        <f t="shared" si="23"/>
        <v>25.61623355</v>
      </c>
      <c r="I183">
        <f t="shared" si="24"/>
        <v>43.334392310841565</v>
      </c>
      <c r="K183">
        <f t="shared" si="25"/>
        <v>43.334392310841565</v>
      </c>
    </row>
    <row r="184" spans="1:11">
      <c r="A184">
        <f t="shared" si="18"/>
        <v>8.7266388888888879E-2</v>
      </c>
      <c r="B184">
        <f t="shared" si="26"/>
        <v>15.96974916666664</v>
      </c>
      <c r="C184">
        <f t="shared" si="19"/>
        <v>-3.380752611013321</v>
      </c>
      <c r="D184">
        <f t="shared" si="20"/>
        <v>-1.9410451172010299</v>
      </c>
      <c r="F184">
        <f t="shared" si="21"/>
        <v>14.423852546289115</v>
      </c>
      <c r="G184">
        <f t="shared" si="22"/>
        <v>4.4899867442070782</v>
      </c>
      <c r="H184">
        <f t="shared" si="23"/>
        <v>25.61623355</v>
      </c>
      <c r="I184">
        <f t="shared" si="24"/>
        <v>44.530072840496189</v>
      </c>
      <c r="K184">
        <f t="shared" si="25"/>
        <v>44.530072840496189</v>
      </c>
    </row>
    <row r="185" spans="1:11">
      <c r="A185">
        <f t="shared" si="18"/>
        <v>8.7266388888888879E-2</v>
      </c>
      <c r="B185">
        <f t="shared" si="26"/>
        <v>16.05701555555553</v>
      </c>
      <c r="C185">
        <f t="shared" si="19"/>
        <v>-3.2889404080667655</v>
      </c>
      <c r="D185">
        <f t="shared" si="20"/>
        <v>-2.565055488287765</v>
      </c>
      <c r="F185">
        <f t="shared" si="21"/>
        <v>14.032139271281347</v>
      </c>
      <c r="G185">
        <f t="shared" si="22"/>
        <v>5.9334350543974921</v>
      </c>
      <c r="H185">
        <f t="shared" si="23"/>
        <v>25.61623355</v>
      </c>
      <c r="I185">
        <f t="shared" si="24"/>
        <v>45.581807875678834</v>
      </c>
      <c r="K185">
        <f t="shared" si="25"/>
        <v>45.581807875678834</v>
      </c>
    </row>
    <row r="186" spans="1:11">
      <c r="A186">
        <f t="shared" si="18"/>
        <v>8.7266388888888879E-2</v>
      </c>
      <c r="B186">
        <f t="shared" si="26"/>
        <v>16.144281944444419</v>
      </c>
      <c r="C186">
        <f t="shared" si="19"/>
        <v>-3.1720974249567147</v>
      </c>
      <c r="D186">
        <f t="shared" si="20"/>
        <v>-3.1695442712432378</v>
      </c>
      <c r="F186">
        <f t="shared" si="21"/>
        <v>13.533633123875674</v>
      </c>
      <c r="G186">
        <f t="shared" si="22"/>
        <v>7.3317264173544325</v>
      </c>
      <c r="H186">
        <f t="shared" si="23"/>
        <v>25.61623355</v>
      </c>
      <c r="I186">
        <f t="shared" si="24"/>
        <v>46.48159309123011</v>
      </c>
      <c r="K186">
        <f t="shared" si="25"/>
        <v>46.48159309123011</v>
      </c>
    </row>
    <row r="187" spans="1:11">
      <c r="A187">
        <f t="shared" si="18"/>
        <v>8.7266388888888879E-2</v>
      </c>
      <c r="B187">
        <f t="shared" si="26"/>
        <v>16.231548333333308</v>
      </c>
      <c r="C187">
        <f t="shared" si="19"/>
        <v>-3.0311129058350832</v>
      </c>
      <c r="D187">
        <f t="shared" si="20"/>
        <v>-3.749910949195721</v>
      </c>
      <c r="F187">
        <f t="shared" si="21"/>
        <v>12.93212803045496</v>
      </c>
      <c r="G187">
        <f t="shared" si="22"/>
        <v>8.6742190094605576</v>
      </c>
      <c r="H187">
        <f t="shared" si="23"/>
        <v>25.61623355</v>
      </c>
      <c r="I187">
        <f t="shared" si="24"/>
        <v>47.222580589915523</v>
      </c>
      <c r="K187">
        <f t="shared" si="25"/>
        <v>47.222580589915523</v>
      </c>
    </row>
    <row r="188" spans="1:11">
      <c r="A188">
        <f t="shared" si="18"/>
        <v>8.7266388888888879E-2</v>
      </c>
      <c r="B188">
        <f t="shared" si="26"/>
        <v>16.318814722222196</v>
      </c>
      <c r="C188">
        <f t="shared" si="19"/>
        <v>-2.8670598262097076</v>
      </c>
      <c r="D188">
        <f t="shared" si="20"/>
        <v>-4.3017385887479369</v>
      </c>
      <c r="F188">
        <f t="shared" si="21"/>
        <v>12.232201800250321</v>
      </c>
      <c r="G188">
        <f t="shared" si="22"/>
        <v>9.9506956687199519</v>
      </c>
      <c r="H188">
        <f t="shared" si="23"/>
        <v>25.61623355</v>
      </c>
      <c r="I188">
        <f t="shared" si="24"/>
        <v>47.799131018970272</v>
      </c>
      <c r="K188">
        <f t="shared" si="25"/>
        <v>47.799131018970272</v>
      </c>
    </row>
    <row r="189" spans="1:11">
      <c r="A189">
        <f t="shared" si="18"/>
        <v>8.7266388888888879E-2</v>
      </c>
      <c r="B189">
        <f t="shared" si="26"/>
        <v>16.406081111111085</v>
      </c>
      <c r="C189">
        <f t="shared" si="19"/>
        <v>-2.6811867269666356</v>
      </c>
      <c r="D189">
        <f t="shared" si="20"/>
        <v>-4.8208274554504875</v>
      </c>
      <c r="F189">
        <f t="shared" si="21"/>
        <v>11.439181285507525</v>
      </c>
      <c r="G189">
        <f t="shared" si="22"/>
        <v>11.151441653398958</v>
      </c>
      <c r="H189">
        <f t="shared" si="23"/>
        <v>25.61623355</v>
      </c>
      <c r="I189">
        <f t="shared" si="24"/>
        <v>48.206856488906482</v>
      </c>
      <c r="K189">
        <f t="shared" si="25"/>
        <v>48.206856488906482</v>
      </c>
    </row>
    <row r="190" spans="1:11">
      <c r="A190">
        <f t="shared" si="18"/>
        <v>8.7266388888888879E-2</v>
      </c>
      <c r="B190">
        <f t="shared" si="26"/>
        <v>16.493347499999974</v>
      </c>
      <c r="C190">
        <f t="shared" si="19"/>
        <v>-2.4749082122361381</v>
      </c>
      <c r="D190">
        <f t="shared" si="20"/>
        <v>-5.3032269762629261</v>
      </c>
      <c r="F190">
        <f t="shared" si="21"/>
        <v>10.559101840993417</v>
      </c>
      <c r="G190">
        <f t="shared" si="22"/>
        <v>12.267318576951876</v>
      </c>
      <c r="H190">
        <f t="shared" si="23"/>
        <v>25.61623355</v>
      </c>
      <c r="I190">
        <f t="shared" si="24"/>
        <v>48.44265396794529</v>
      </c>
      <c r="K190">
        <f t="shared" si="25"/>
        <v>48.44265396794529</v>
      </c>
    </row>
    <row r="191" spans="1:11">
      <c r="A191">
        <f t="shared" si="18"/>
        <v>8.7266388888888879E-2</v>
      </c>
      <c r="B191">
        <f t="shared" si="26"/>
        <v>16.580613888888863</v>
      </c>
      <c r="C191">
        <f t="shared" si="19"/>
        <v>-2.2497941834192869</v>
      </c>
      <c r="D191">
        <f t="shared" si="20"/>
        <v>-5.7452658057492494</v>
      </c>
      <c r="F191">
        <f t="shared" si="21"/>
        <v>9.5986613913794177</v>
      </c>
      <c r="G191">
        <f t="shared" si="22"/>
        <v>13.289833956543049</v>
      </c>
      <c r="H191">
        <f t="shared" si="23"/>
        <v>25.61623355</v>
      </c>
      <c r="I191">
        <f t="shared" si="24"/>
        <v>48.504728897922462</v>
      </c>
      <c r="K191">
        <f t="shared" si="25"/>
        <v>48.504728897922462</v>
      </c>
    </row>
    <row r="192" spans="1:11">
      <c r="A192">
        <f t="shared" si="18"/>
        <v>8.7266388888888879E-2</v>
      </c>
      <c r="B192">
        <f t="shared" si="26"/>
        <v>16.667880277777751</v>
      </c>
      <c r="C192">
        <f t="shared" si="19"/>
        <v>-2.0075578913105376</v>
      </c>
      <c r="D192">
        <f t="shared" si="20"/>
        <v>-6.1435797671863233</v>
      </c>
      <c r="F192">
        <f t="shared" si="21"/>
        <v>8.5651694560765392</v>
      </c>
      <c r="G192">
        <f t="shared" si="22"/>
        <v>14.211205845860059</v>
      </c>
      <c r="H192">
        <f t="shared" si="23"/>
        <v>25.61623355</v>
      </c>
      <c r="I192">
        <f t="shared" si="24"/>
        <v>48.3926088519366</v>
      </c>
      <c r="K192">
        <f t="shared" si="25"/>
        <v>48.3926088519366</v>
      </c>
    </row>
    <row r="193" spans="1:11">
      <c r="A193">
        <f t="shared" si="18"/>
        <v>8.7266388888888879E-2</v>
      </c>
      <c r="B193">
        <f t="shared" si="26"/>
        <v>16.75514666666664</v>
      </c>
      <c r="C193">
        <f t="shared" si="19"/>
        <v>-1.7500428972467037</v>
      </c>
      <c r="D193">
        <f t="shared" si="20"/>
        <v>-6.4951374559368578</v>
      </c>
      <c r="F193">
        <f t="shared" si="21"/>
        <v>7.4664915194729655</v>
      </c>
      <c r="G193">
        <f t="shared" si="22"/>
        <v>15.024422060324021</v>
      </c>
      <c r="H193">
        <f t="shared" si="23"/>
        <v>25.61623355</v>
      </c>
      <c r="I193">
        <f t="shared" si="24"/>
        <v>48.107147129796985</v>
      </c>
      <c r="K193">
        <f t="shared" si="25"/>
        <v>48.107147129796985</v>
      </c>
    </row>
    <row r="194" spans="1:11">
      <c r="A194">
        <f t="shared" ref="A194:A257" si="27">2*3.14159/360 * 5</f>
        <v>8.7266388888888879E-2</v>
      </c>
      <c r="B194">
        <f t="shared" si="26"/>
        <v>16.842413055555529</v>
      </c>
      <c r="C194">
        <f t="shared" ref="C194:C257" si="28">3.5*COS(B194)</f>
        <v>-1.4792090425156981</v>
      </c>
      <c r="D194">
        <f t="shared" ref="D194:D257" si="29">7.5*SIN(B194)</f>
        <v>-6.7972633102301607</v>
      </c>
      <c r="F194">
        <f t="shared" ref="F194:F257" si="30">-4.266462*C194</f>
        <v>6.3109891699496101</v>
      </c>
      <c r="G194">
        <f t="shared" ref="G194:G257" si="31">-2.31318*D194</f>
        <v>15.723293543958203</v>
      </c>
      <c r="H194">
        <f t="shared" ref="H194:H257" si="32">0.2862149 *0.0895*1000</f>
        <v>25.61623355</v>
      </c>
      <c r="I194">
        <f t="shared" ref="I194:I257" si="33">F194+G194+H194</f>
        <v>47.650516263907818</v>
      </c>
      <c r="K194">
        <f t="shared" ref="K194:K257" si="34">ABS(I194)</f>
        <v>47.650516263907818</v>
      </c>
    </row>
    <row r="195" spans="1:11">
      <c r="A195">
        <f t="shared" si="27"/>
        <v>8.7266388888888879E-2</v>
      </c>
      <c r="B195">
        <f t="shared" ref="B195:B258" si="35">B194+A195</f>
        <v>16.929679444444417</v>
      </c>
      <c r="C195">
        <f t="shared" si="28"/>
        <v>-1.1971175328061301</v>
      </c>
      <c r="D195">
        <f t="shared" si="29"/>
        <v>-7.0476579737683895</v>
      </c>
      <c r="F195">
        <f t="shared" si="30"/>
        <v>5.1074564632511068</v>
      </c>
      <c r="G195">
        <f t="shared" si="31"/>
        <v>16.302501471761563</v>
      </c>
      <c r="H195">
        <f t="shared" si="32"/>
        <v>25.61623355</v>
      </c>
      <c r="I195">
        <f t="shared" si="33"/>
        <v>47.026191485012674</v>
      </c>
      <c r="K195">
        <f t="shared" si="34"/>
        <v>47.026191485012674</v>
      </c>
    </row>
    <row r="196" spans="1:11">
      <c r="A196">
        <f t="shared" si="27"/>
        <v>8.7266388888888879E-2</v>
      </c>
      <c r="B196">
        <f t="shared" si="35"/>
        <v>17.016945833333306</v>
      </c>
      <c r="C196">
        <f t="shared" si="28"/>
        <v>-0.90591525121390815</v>
      </c>
      <c r="D196">
        <f t="shared" si="29"/>
        <v>-7.244415795186816</v>
      </c>
      <c r="F196">
        <f t="shared" si="30"/>
        <v>3.8650529945245928</v>
      </c>
      <c r="G196">
        <f t="shared" si="31"/>
        <v>16.75763772911024</v>
      </c>
      <c r="H196">
        <f t="shared" si="32"/>
        <v>25.61623355</v>
      </c>
      <c r="I196">
        <f t="shared" si="33"/>
        <v>46.238924273634836</v>
      </c>
      <c r="K196">
        <f t="shared" si="34"/>
        <v>46.238924273634836</v>
      </c>
    </row>
    <row r="197" spans="1:11">
      <c r="A197">
        <f t="shared" si="27"/>
        <v>8.7266388888888879E-2</v>
      </c>
      <c r="B197">
        <f t="shared" si="35"/>
        <v>17.104212222222195</v>
      </c>
      <c r="C197">
        <f t="shared" si="28"/>
        <v>-0.60781841919314183</v>
      </c>
      <c r="D197">
        <f t="shared" si="29"/>
        <v>-7.3860393311868959</v>
      </c>
      <c r="F197">
        <f t="shared" si="30"/>
        <v>2.5932341883876102</v>
      </c>
      <c r="G197">
        <f t="shared" si="31"/>
        <v>17.085238460114905</v>
      </c>
      <c r="H197">
        <f t="shared" si="32"/>
        <v>25.61623355</v>
      </c>
      <c r="I197">
        <f t="shared" si="33"/>
        <v>45.29470619850251</v>
      </c>
      <c r="K197">
        <f t="shared" si="34"/>
        <v>45.29470619850251</v>
      </c>
    </row>
    <row r="198" spans="1:11">
      <c r="A198">
        <f t="shared" si="27"/>
        <v>8.7266388888888879E-2</v>
      </c>
      <c r="B198">
        <f t="shared" si="35"/>
        <v>17.191478611111084</v>
      </c>
      <c r="C198">
        <f t="shared" si="28"/>
        <v>-0.30509572980115873</v>
      </c>
      <c r="D198">
        <f t="shared" si="29"/>
        <v>-7.4714507429647092</v>
      </c>
      <c r="F198">
        <f t="shared" si="30"/>
        <v>1.3016793375589113</v>
      </c>
      <c r="G198">
        <f t="shared" si="31"/>
        <v>17.282810429611107</v>
      </c>
      <c r="H198">
        <f t="shared" si="32"/>
        <v>25.61623355</v>
      </c>
      <c r="I198">
        <f t="shared" si="33"/>
        <v>44.200723317170016</v>
      </c>
      <c r="K198">
        <f t="shared" si="34"/>
        <v>44.200723317170016</v>
      </c>
    </row>
    <row r="199" spans="1:11">
      <c r="A199">
        <f t="shared" si="27"/>
        <v>8.7266388888888879E-2</v>
      </c>
      <c r="B199">
        <f t="shared" si="35"/>
        <v>17.278744999999972</v>
      </c>
      <c r="C199">
        <f t="shared" si="28"/>
        <v>-5.1081603615100558E-5</v>
      </c>
      <c r="D199">
        <f t="shared" si="29"/>
        <v>-7.4999999992012256</v>
      </c>
      <c r="F199">
        <f t="shared" si="30"/>
        <v>2.1793772072288914E-4</v>
      </c>
      <c r="G199">
        <f t="shared" si="31"/>
        <v>17.348849998152293</v>
      </c>
      <c r="H199">
        <f t="shared" si="32"/>
        <v>25.61623355</v>
      </c>
      <c r="I199">
        <f t="shared" si="33"/>
        <v>42.965301485873013</v>
      </c>
      <c r="K199">
        <f t="shared" si="34"/>
        <v>42.965301485873013</v>
      </c>
    </row>
    <row r="200" spans="1:11">
      <c r="A200">
        <f t="shared" si="27"/>
        <v>8.7266388888888879E-2</v>
      </c>
      <c r="B200">
        <f t="shared" si="35"/>
        <v>17.366011388888861</v>
      </c>
      <c r="C200">
        <f t="shared" si="28"/>
        <v>0.30499395535511964</v>
      </c>
      <c r="D200">
        <f t="shared" si="29"/>
        <v>-7.4714698231847922</v>
      </c>
      <c r="F200">
        <f t="shared" si="30"/>
        <v>-1.3012451207523144</v>
      </c>
      <c r="G200">
        <f t="shared" si="31"/>
        <v>17.282854565594597</v>
      </c>
      <c r="H200">
        <f t="shared" si="32"/>
        <v>25.61623355</v>
      </c>
      <c r="I200">
        <f t="shared" si="33"/>
        <v>41.597842994842281</v>
      </c>
      <c r="K200">
        <f t="shared" si="34"/>
        <v>41.597842994842281</v>
      </c>
    </row>
    <row r="201" spans="1:11">
      <c r="A201">
        <f t="shared" si="27"/>
        <v>8.7266388888888879E-2</v>
      </c>
      <c r="B201">
        <f t="shared" si="35"/>
        <v>17.45327777777775</v>
      </c>
      <c r="C201">
        <f t="shared" si="28"/>
        <v>0.60771780807197362</v>
      </c>
      <c r="D201">
        <f t="shared" si="29"/>
        <v>-7.3860773464153127</v>
      </c>
      <c r="F201">
        <f t="shared" si="30"/>
        <v>-2.5928049348623685</v>
      </c>
      <c r="G201">
        <f t="shared" si="31"/>
        <v>17.085326396180974</v>
      </c>
      <c r="H201">
        <f t="shared" si="32"/>
        <v>25.61623355</v>
      </c>
      <c r="I201">
        <f t="shared" si="33"/>
        <v>40.108755011318607</v>
      </c>
      <c r="K201">
        <f t="shared" si="34"/>
        <v>40.108755011318607</v>
      </c>
    </row>
    <row r="202" spans="1:11">
      <c r="A202">
        <f t="shared" si="27"/>
        <v>8.7266388888888879E-2</v>
      </c>
      <c r="B202">
        <f t="shared" si="35"/>
        <v>17.540544166666638</v>
      </c>
      <c r="C202">
        <f t="shared" si="28"/>
        <v>0.90581656912770092</v>
      </c>
      <c r="D202">
        <f t="shared" si="29"/>
        <v>-7.2444724561052123</v>
      </c>
      <c r="F202">
        <f t="shared" si="30"/>
        <v>-3.8646319711537087</v>
      </c>
      <c r="G202">
        <f t="shared" si="31"/>
        <v>16.757768796013455</v>
      </c>
      <c r="H202">
        <f t="shared" si="32"/>
        <v>25.61623355</v>
      </c>
      <c r="I202">
        <f t="shared" si="33"/>
        <v>38.509370374859742</v>
      </c>
      <c r="K202">
        <f t="shared" si="34"/>
        <v>38.509370374859742</v>
      </c>
    </row>
    <row r="203" spans="1:11">
      <c r="A203">
        <f t="shared" si="27"/>
        <v>8.7266388888888879E-2</v>
      </c>
      <c r="B203">
        <f t="shared" si="35"/>
        <v>17.627810555555527</v>
      </c>
      <c r="C203">
        <f t="shared" si="28"/>
        <v>1.1970215307838776</v>
      </c>
      <c r="D203">
        <f t="shared" si="29"/>
        <v>-7.0477328491536912</v>
      </c>
      <c r="F203">
        <f t="shared" si="30"/>
        <v>-5.1070468742712443</v>
      </c>
      <c r="G203">
        <f t="shared" si="31"/>
        <v>16.302674672005335</v>
      </c>
      <c r="H203">
        <f t="shared" si="32"/>
        <v>25.61623355</v>
      </c>
      <c r="I203">
        <f t="shared" si="33"/>
        <v>36.811861347734094</v>
      </c>
      <c r="K203">
        <f t="shared" si="34"/>
        <v>36.811861347734094</v>
      </c>
    </row>
    <row r="204" spans="1:11">
      <c r="A204">
        <f t="shared" si="27"/>
        <v>8.7266388888888879E-2</v>
      </c>
      <c r="B204">
        <f t="shared" si="35"/>
        <v>17.715076944444416</v>
      </c>
      <c r="C204">
        <f t="shared" si="28"/>
        <v>1.4791164511895238</v>
      </c>
      <c r="D204">
        <f t="shared" si="29"/>
        <v>-6.7973558302364365</v>
      </c>
      <c r="F204">
        <f t="shared" si="30"/>
        <v>-6.3105941325749582</v>
      </c>
      <c r="G204">
        <f t="shared" si="31"/>
        <v>15.72350755938632</v>
      </c>
      <c r="H204">
        <f t="shared" si="32"/>
        <v>25.61623355</v>
      </c>
      <c r="I204">
        <f t="shared" si="33"/>
        <v>35.029146976811361</v>
      </c>
      <c r="K204">
        <f t="shared" si="34"/>
        <v>35.029146976811361</v>
      </c>
    </row>
    <row r="205" spans="1:11">
      <c r="A205">
        <f t="shared" si="27"/>
        <v>8.7266388888888879E-2</v>
      </c>
      <c r="B205">
        <f t="shared" si="35"/>
        <v>17.802343333333305</v>
      </c>
      <c r="C205">
        <f t="shared" si="28"/>
        <v>1.7499544212913187</v>
      </c>
      <c r="D205">
        <f t="shared" si="29"/>
        <v>-6.4952469164321833</v>
      </c>
      <c r="F205">
        <f t="shared" si="30"/>
        <v>-7.4661140401714015</v>
      </c>
      <c r="G205">
        <f t="shared" si="31"/>
        <v>15.024675262152599</v>
      </c>
      <c r="H205">
        <f t="shared" si="32"/>
        <v>25.61623355</v>
      </c>
      <c r="I205">
        <f t="shared" si="33"/>
        <v>33.174794771981198</v>
      </c>
      <c r="K205">
        <f t="shared" si="34"/>
        <v>33.174794771981198</v>
      </c>
    </row>
    <row r="206" spans="1:11">
      <c r="A206">
        <f t="shared" si="27"/>
        <v>8.7266388888888879E-2</v>
      </c>
      <c r="B206">
        <f t="shared" si="35"/>
        <v>17.889609722222193</v>
      </c>
      <c r="C206">
        <f t="shared" si="28"/>
        <v>2.0074742040802489</v>
      </c>
      <c r="D206">
        <f t="shared" si="29"/>
        <v>-6.1437053351116422</v>
      </c>
      <c r="F206">
        <f t="shared" si="30"/>
        <v>-8.5648124076886258</v>
      </c>
      <c r="G206">
        <f t="shared" si="31"/>
        <v>14.211496307073549</v>
      </c>
      <c r="H206">
        <f t="shared" si="32"/>
        <v>25.61623355</v>
      </c>
      <c r="I206">
        <f t="shared" si="33"/>
        <v>31.262917449384922</v>
      </c>
      <c r="K206">
        <f t="shared" si="34"/>
        <v>31.262917449384922</v>
      </c>
    </row>
    <row r="207" spans="1:11">
      <c r="A207">
        <f t="shared" si="27"/>
        <v>8.7266388888888879E-2</v>
      </c>
      <c r="B207">
        <f t="shared" si="35"/>
        <v>17.976876111111082</v>
      </c>
      <c r="C207">
        <f t="shared" si="28"/>
        <v>2.2497159218233733</v>
      </c>
      <c r="D207">
        <f t="shared" si="29"/>
        <v>-5.745406525458443</v>
      </c>
      <c r="F207">
        <f t="shared" si="30"/>
        <v>-9.598327491254393</v>
      </c>
      <c r="G207">
        <f t="shared" si="31"/>
        <v>13.290159466559961</v>
      </c>
      <c r="H207">
        <f t="shared" si="32"/>
        <v>25.61623355</v>
      </c>
      <c r="I207">
        <f t="shared" si="33"/>
        <v>29.308065525305569</v>
      </c>
      <c r="K207">
        <f t="shared" si="34"/>
        <v>29.308065525305569</v>
      </c>
    </row>
    <row r="208" spans="1:11">
      <c r="A208">
        <f t="shared" si="27"/>
        <v>8.7266388888888879E-2</v>
      </c>
      <c r="B208">
        <f t="shared" si="35"/>
        <v>18.064142499999971</v>
      </c>
      <c r="C208">
        <f t="shared" si="28"/>
        <v>2.4748359718915935</v>
      </c>
      <c r="D208">
        <f t="shared" si="29"/>
        <v>-5.3033817767958462</v>
      </c>
      <c r="F208">
        <f t="shared" si="30"/>
        <v>-10.558793630308552</v>
      </c>
      <c r="G208">
        <f t="shared" si="31"/>
        <v>12.267676658448616</v>
      </c>
      <c r="H208">
        <f t="shared" si="32"/>
        <v>25.61623355</v>
      </c>
      <c r="I208">
        <f t="shared" si="33"/>
        <v>27.325116578140065</v>
      </c>
      <c r="K208">
        <f t="shared" si="34"/>
        <v>27.325116578140065</v>
      </c>
    </row>
    <row r="209" spans="1:11">
      <c r="A209">
        <f t="shared" si="27"/>
        <v>8.7266388888888879E-2</v>
      </c>
      <c r="B209">
        <f t="shared" si="35"/>
        <v>18.151408888888859</v>
      </c>
      <c r="C209">
        <f t="shared" si="28"/>
        <v>2.6811210576651749</v>
      </c>
      <c r="D209">
        <f t="shared" si="29"/>
        <v>-4.8209951586835977</v>
      </c>
      <c r="F209">
        <f t="shared" si="30"/>
        <v>-11.438901109928278</v>
      </c>
      <c r="G209">
        <f t="shared" si="31"/>
        <v>11.151829581163724</v>
      </c>
      <c r="H209">
        <f t="shared" si="32"/>
        <v>25.61623355</v>
      </c>
      <c r="I209">
        <f t="shared" si="33"/>
        <v>25.329162021235447</v>
      </c>
      <c r="K209">
        <f t="shared" si="34"/>
        <v>25.329162021235447</v>
      </c>
    </row>
    <row r="210" spans="1:11">
      <c r="A210">
        <f t="shared" si="27"/>
        <v>8.7266388888888879E-2</v>
      </c>
      <c r="B210">
        <f t="shared" si="35"/>
        <v>18.238675277777748</v>
      </c>
      <c r="C210">
        <f t="shared" si="28"/>
        <v>2.8670012277335228</v>
      </c>
      <c r="D210">
        <f t="shared" si="29"/>
        <v>-4.301917918360525</v>
      </c>
      <c r="F210">
        <f t="shared" si="30"/>
        <v>-12.231951792078421</v>
      </c>
      <c r="G210">
        <f t="shared" si="31"/>
        <v>9.9511104903931997</v>
      </c>
      <c r="H210">
        <f t="shared" si="32"/>
        <v>25.61623355</v>
      </c>
      <c r="I210">
        <f t="shared" si="33"/>
        <v>23.335392248314779</v>
      </c>
      <c r="K210">
        <f t="shared" si="34"/>
        <v>23.335392248314779</v>
      </c>
    </row>
    <row r="211" spans="1:11">
      <c r="A211">
        <f t="shared" si="27"/>
        <v>8.7266388888888879E-2</v>
      </c>
      <c r="B211">
        <f t="shared" si="35"/>
        <v>18.325941666666637</v>
      </c>
      <c r="C211">
        <f t="shared" si="28"/>
        <v>3.0310618241532081</v>
      </c>
      <c r="D211">
        <f t="shared" si="29"/>
        <v>-3.7501005403834569</v>
      </c>
      <c r="F211">
        <f t="shared" si="30"/>
        <v>-12.931910092400344</v>
      </c>
      <c r="G211">
        <f t="shared" si="31"/>
        <v>8.6746575680042053</v>
      </c>
      <c r="H211">
        <f t="shared" si="32"/>
        <v>25.61623355</v>
      </c>
      <c r="I211">
        <f t="shared" si="33"/>
        <v>21.35898102560386</v>
      </c>
      <c r="K211">
        <f t="shared" si="34"/>
        <v>21.35898102560386</v>
      </c>
    </row>
    <row r="212" spans="1:11">
      <c r="A212">
        <f t="shared" si="27"/>
        <v>8.7266388888888879E-2</v>
      </c>
      <c r="B212">
        <f t="shared" si="35"/>
        <v>18.413208055555526</v>
      </c>
      <c r="C212">
        <f t="shared" si="28"/>
        <v>3.1720542488309365</v>
      </c>
      <c r="D212">
        <f t="shared" si="29"/>
        <v>-3.1697426811051415</v>
      </c>
      <c r="F212">
        <f t="shared" si="30"/>
        <v>-13.533448914575734</v>
      </c>
      <c r="G212">
        <f t="shared" si="31"/>
        <v>7.3321853750787911</v>
      </c>
      <c r="H212">
        <f t="shared" si="32"/>
        <v>25.61623355</v>
      </c>
      <c r="I212">
        <f t="shared" si="33"/>
        <v>19.414970010503058</v>
      </c>
      <c r="K212">
        <f t="shared" si="34"/>
        <v>19.414970010503058</v>
      </c>
    </row>
    <row r="213" spans="1:11">
      <c r="A213">
        <f t="shared" si="27"/>
        <v>8.7266388888888879E-2</v>
      </c>
      <c r="B213">
        <f t="shared" si="35"/>
        <v>18.500474444444414</v>
      </c>
      <c r="C213">
        <f t="shared" si="28"/>
        <v>3.2889054660929165</v>
      </c>
      <c r="D213">
        <f t="shared" si="29"/>
        <v>-2.5652612068075329</v>
      </c>
      <c r="F213">
        <f t="shared" si="30"/>
        <v>-14.031990192677716</v>
      </c>
      <c r="G213">
        <f t="shared" si="31"/>
        <v>5.9339109183630487</v>
      </c>
      <c r="H213">
        <f t="shared" si="32"/>
        <v>25.61623355</v>
      </c>
      <c r="I213">
        <f t="shared" si="33"/>
        <v>17.518154275685333</v>
      </c>
      <c r="K213">
        <f t="shared" si="34"/>
        <v>17.518154275685333</v>
      </c>
    </row>
    <row r="214" spans="1:11">
      <c r="A214">
        <f t="shared" si="27"/>
        <v>8.7266388888888879E-2</v>
      </c>
      <c r="B214">
        <f t="shared" si="35"/>
        <v>18.587740833333303</v>
      </c>
      <c r="C214">
        <f t="shared" si="28"/>
        <v>3.3807261691204702</v>
      </c>
      <c r="D214">
        <f t="shared" si="29"/>
        <v>-1.9412565787391665</v>
      </c>
      <c r="F214">
        <f t="shared" si="30"/>
        <v>-14.423739732958058</v>
      </c>
      <c r="G214">
        <f t="shared" si="31"/>
        <v>4.490475892807865</v>
      </c>
      <c r="H214">
        <f t="shared" si="32"/>
        <v>25.61623355</v>
      </c>
      <c r="I214">
        <f t="shared" si="33"/>
        <v>15.682969709849807</v>
      </c>
      <c r="K214">
        <f t="shared" si="34"/>
        <v>15.682969709849807</v>
      </c>
    </row>
    <row r="215" spans="1:11">
      <c r="A215">
        <f t="shared" si="27"/>
        <v>8.7266388888888879E-2</v>
      </c>
      <c r="B215">
        <f t="shared" si="35"/>
        <v>18.675007222222192</v>
      </c>
      <c r="C215">
        <f t="shared" si="28"/>
        <v>3.4468175481004724</v>
      </c>
      <c r="D215">
        <f t="shared" si="29"/>
        <v>-1.3024778408863287</v>
      </c>
      <c r="F215">
        <f t="shared" si="30"/>
        <v>-14.705716089903836</v>
      </c>
      <c r="G215">
        <f t="shared" si="31"/>
        <v>3.0128656919814376</v>
      </c>
      <c r="H215">
        <f t="shared" si="32"/>
        <v>25.61623355</v>
      </c>
      <c r="I215">
        <f t="shared" si="33"/>
        <v>13.923383152077601</v>
      </c>
      <c r="K215">
        <f t="shared" si="34"/>
        <v>13.923383152077601</v>
      </c>
    </row>
    <row r="216" spans="1:11">
      <c r="A216">
        <f t="shared" si="27"/>
        <v>8.7266388888888879E-2</v>
      </c>
      <c r="B216">
        <f t="shared" si="35"/>
        <v>18.76227361111108</v>
      </c>
      <c r="C216">
        <f t="shared" si="28"/>
        <v>3.4866766085810035</v>
      </c>
      <c r="D216">
        <f t="shared" si="29"/>
        <v>-0.65378647694179015</v>
      </c>
      <c r="F216">
        <f t="shared" si="30"/>
        <v>-14.875773256799725</v>
      </c>
      <c r="G216">
        <f t="shared" si="31"/>
        <v>1.5123258027322102</v>
      </c>
      <c r="H216">
        <f t="shared" si="32"/>
        <v>25.61623355</v>
      </c>
      <c r="I216">
        <f t="shared" si="33"/>
        <v>12.252786095932485</v>
      </c>
      <c r="K216">
        <f t="shared" si="34"/>
        <v>12.252786095932485</v>
      </c>
    </row>
    <row r="217" spans="1:11">
      <c r="A217">
        <f t="shared" si="27"/>
        <v>8.7266388888888879E-2</v>
      </c>
      <c r="B217">
        <f t="shared" si="35"/>
        <v>18.849539999999969</v>
      </c>
      <c r="C217">
        <f t="shared" si="28"/>
        <v>3.4999999995563829</v>
      </c>
      <c r="D217">
        <f t="shared" si="29"/>
        <v>-1.194115409224557E-4</v>
      </c>
      <c r="F217">
        <f t="shared" si="30"/>
        <v>-14.932616998107324</v>
      </c>
      <c r="G217">
        <f t="shared" si="31"/>
        <v>2.7622038823100608E-4</v>
      </c>
      <c r="H217">
        <f t="shared" si="32"/>
        <v>25.61623355</v>
      </c>
      <c r="I217">
        <f t="shared" si="33"/>
        <v>10.683892772280908</v>
      </c>
      <c r="K217">
        <f t="shared" si="34"/>
        <v>10.683892772280908</v>
      </c>
    </row>
    <row r="218" spans="1:11">
      <c r="A218">
        <f t="shared" si="27"/>
        <v>8.7266388888888879E-2</v>
      </c>
      <c r="B218">
        <f t="shared" si="35"/>
        <v>18.936806388888858</v>
      </c>
      <c r="C218">
        <f t="shared" si="28"/>
        <v>3.4866863221475923</v>
      </c>
      <c r="D218">
        <f t="shared" si="29"/>
        <v>0.65354856265233996</v>
      </c>
      <c r="F218">
        <f t="shared" si="30"/>
        <v>-14.87581469936246</v>
      </c>
      <c r="G218">
        <f t="shared" si="31"/>
        <v>-1.5117754641561398</v>
      </c>
      <c r="H218">
        <f t="shared" si="32"/>
        <v>25.61623355</v>
      </c>
      <c r="I218">
        <f t="shared" si="33"/>
        <v>9.2286433864814015</v>
      </c>
      <c r="K218">
        <f t="shared" si="34"/>
        <v>9.2286433864814015</v>
      </c>
    </row>
    <row r="219" spans="1:11">
      <c r="A219">
        <f t="shared" si="27"/>
        <v>8.7266388888888879E-2</v>
      </c>
      <c r="B219">
        <f t="shared" si="35"/>
        <v>19.024072777777747</v>
      </c>
      <c r="C219">
        <f t="shared" si="28"/>
        <v>3.446836901307667</v>
      </c>
      <c r="D219">
        <f t="shared" si="29"/>
        <v>1.3022426460576157</v>
      </c>
      <c r="F219">
        <f t="shared" si="30"/>
        <v>-14.705798659626911</v>
      </c>
      <c r="G219">
        <f t="shared" si="31"/>
        <v>-3.0123216440075558</v>
      </c>
      <c r="H219">
        <f t="shared" si="32"/>
        <v>25.61623355</v>
      </c>
      <c r="I219">
        <f t="shared" si="33"/>
        <v>7.8981132463655328</v>
      </c>
      <c r="K219">
        <f t="shared" si="34"/>
        <v>7.8981132463655328</v>
      </c>
    </row>
    <row r="220" spans="1:11">
      <c r="A220">
        <f t="shared" si="27"/>
        <v>8.7266388888888879E-2</v>
      </c>
      <c r="B220">
        <f t="shared" si="35"/>
        <v>19.111339166666635</v>
      </c>
      <c r="C220">
        <f t="shared" si="28"/>
        <v>3.3807550146789271</v>
      </c>
      <c r="D220">
        <f t="shared" si="29"/>
        <v>1.9410258933428302</v>
      </c>
      <c r="F220">
        <f t="shared" si="30"/>
        <v>-14.423862801437084</v>
      </c>
      <c r="G220">
        <f t="shared" si="31"/>
        <v>-4.4899422759627683</v>
      </c>
      <c r="H220">
        <f t="shared" si="32"/>
        <v>25.61623355</v>
      </c>
      <c r="I220">
        <f t="shared" si="33"/>
        <v>6.7024284726001504</v>
      </c>
      <c r="K220">
        <f t="shared" si="34"/>
        <v>6.7024284726001504</v>
      </c>
    </row>
    <row r="221" spans="1:11">
      <c r="A221">
        <f t="shared" si="27"/>
        <v>8.7266388888888879E-2</v>
      </c>
      <c r="B221">
        <f t="shared" si="35"/>
        <v>19.198605555555524</v>
      </c>
      <c r="C221">
        <f t="shared" si="28"/>
        <v>3.2889435844708896</v>
      </c>
      <c r="D221">
        <f t="shared" si="29"/>
        <v>2.5650367864957664</v>
      </c>
      <c r="F221">
        <f t="shared" si="30"/>
        <v>-14.03215282328884</v>
      </c>
      <c r="G221">
        <f t="shared" si="31"/>
        <v>-5.933391793786277</v>
      </c>
      <c r="H221">
        <f t="shared" si="32"/>
        <v>25.61623355</v>
      </c>
      <c r="I221">
        <f t="shared" si="33"/>
        <v>5.6506889329248828</v>
      </c>
      <c r="K221">
        <f t="shared" si="34"/>
        <v>5.6506889329248828</v>
      </c>
    </row>
    <row r="222" spans="1:11">
      <c r="A222">
        <f t="shared" si="27"/>
        <v>8.7266388888888879E-2</v>
      </c>
      <c r="B222">
        <f t="shared" si="35"/>
        <v>19.285871944444413</v>
      </c>
      <c r="C222">
        <f t="shared" si="28"/>
        <v>3.1721013499250419</v>
      </c>
      <c r="D222">
        <f t="shared" si="29"/>
        <v>3.1695262338491426</v>
      </c>
      <c r="F222">
        <f t="shared" si="30"/>
        <v>-13.533649869603893</v>
      </c>
      <c r="G222">
        <f t="shared" si="31"/>
        <v>-7.3316846936151601</v>
      </c>
      <c r="H222">
        <f t="shared" si="32"/>
        <v>25.61623355</v>
      </c>
      <c r="I222">
        <f t="shared" si="33"/>
        <v>4.7508989867809461</v>
      </c>
      <c r="K222">
        <f t="shared" si="34"/>
        <v>4.7508989867809461</v>
      </c>
    </row>
    <row r="223" spans="1:11">
      <c r="A223">
        <f t="shared" si="27"/>
        <v>8.7266388888888879E-2</v>
      </c>
      <c r="B223">
        <f t="shared" si="35"/>
        <v>19.373138333333301</v>
      </c>
      <c r="C223">
        <f t="shared" si="28"/>
        <v>3.031117549496285</v>
      </c>
      <c r="D223">
        <f t="shared" si="29"/>
        <v>3.7498937134747581</v>
      </c>
      <c r="F223">
        <f t="shared" si="30"/>
        <v>-12.932147842459019</v>
      </c>
      <c r="G223">
        <f t="shared" si="31"/>
        <v>-8.674179140135541</v>
      </c>
      <c r="H223">
        <f t="shared" si="32"/>
        <v>25.61623355</v>
      </c>
      <c r="I223">
        <f t="shared" si="33"/>
        <v>4.0099065674054408</v>
      </c>
      <c r="K223">
        <f t="shared" si="34"/>
        <v>4.0099065674054408</v>
      </c>
    </row>
    <row r="224" spans="1:11">
      <c r="A224">
        <f t="shared" si="27"/>
        <v>8.7266388888888879E-2</v>
      </c>
      <c r="B224">
        <f t="shared" si="35"/>
        <v>19.46040472222219</v>
      </c>
      <c r="C224">
        <f t="shared" si="28"/>
        <v>2.8670651532227782</v>
      </c>
      <c r="D224">
        <f t="shared" si="29"/>
        <v>4.3017222858741286</v>
      </c>
      <c r="F224">
        <f t="shared" si="30"/>
        <v>-12.23222452774916</v>
      </c>
      <c r="G224">
        <f t="shared" si="31"/>
        <v>-9.9506579572383167</v>
      </c>
      <c r="H224">
        <f t="shared" si="32"/>
        <v>25.61623355</v>
      </c>
      <c r="I224">
        <f t="shared" si="33"/>
        <v>3.4333510650125234</v>
      </c>
      <c r="K224">
        <f t="shared" si="34"/>
        <v>3.4333510650125234</v>
      </c>
    </row>
    <row r="225" spans="1:11">
      <c r="A225">
        <f t="shared" si="27"/>
        <v>8.7266388888888879E-2</v>
      </c>
      <c r="B225">
        <f t="shared" si="35"/>
        <v>19.547671111111079</v>
      </c>
      <c r="C225">
        <f t="shared" si="28"/>
        <v>2.6811926967898581</v>
      </c>
      <c r="D225">
        <f t="shared" si="29"/>
        <v>4.8208122094983379</v>
      </c>
      <c r="F225">
        <f t="shared" si="30"/>
        <v>-11.439206755531451</v>
      </c>
      <c r="G225">
        <f t="shared" si="31"/>
        <v>-11.151406386767365</v>
      </c>
      <c r="H225">
        <f t="shared" si="32"/>
        <v>25.61623355</v>
      </c>
      <c r="I225">
        <f t="shared" si="33"/>
        <v>3.0256204077011866</v>
      </c>
      <c r="K225">
        <f t="shared" si="34"/>
        <v>3.0256204077011866</v>
      </c>
    </row>
    <row r="226" spans="1:11">
      <c r="A226">
        <f t="shared" si="27"/>
        <v>8.7266388888888879E-2</v>
      </c>
      <c r="B226">
        <f t="shared" si="35"/>
        <v>19.634937499999968</v>
      </c>
      <c r="C226">
        <f t="shared" si="28"/>
        <v>2.4749147794356285</v>
      </c>
      <c r="D226">
        <f t="shared" si="29"/>
        <v>5.3032129032631401</v>
      </c>
      <c r="F226">
        <f t="shared" si="30"/>
        <v>-10.559129859700491</v>
      </c>
      <c r="G226">
        <f t="shared" si="31"/>
        <v>-12.267286023570231</v>
      </c>
      <c r="H226">
        <f t="shared" si="32"/>
        <v>25.61623355</v>
      </c>
      <c r="I226">
        <f t="shared" si="33"/>
        <v>2.7898176667292809</v>
      </c>
      <c r="K226">
        <f t="shared" si="34"/>
        <v>2.7898176667292809</v>
      </c>
    </row>
    <row r="227" spans="1:11">
      <c r="A227">
        <f t="shared" si="27"/>
        <v>8.7266388888888879E-2</v>
      </c>
      <c r="B227">
        <f t="shared" si="35"/>
        <v>19.722203888888856</v>
      </c>
      <c r="C227">
        <f t="shared" si="28"/>
        <v>2.249801298014777</v>
      </c>
      <c r="D227">
        <f t="shared" si="29"/>
        <v>5.7452530128056729</v>
      </c>
      <c r="F227">
        <f t="shared" si="30"/>
        <v>-9.5986917455307204</v>
      </c>
      <c r="G227">
        <f t="shared" si="31"/>
        <v>-13.289804364161826</v>
      </c>
      <c r="H227">
        <f t="shared" si="32"/>
        <v>25.61623355</v>
      </c>
      <c r="I227">
        <f t="shared" si="33"/>
        <v>2.7277374403074539</v>
      </c>
      <c r="K227">
        <f t="shared" si="34"/>
        <v>2.7277374403074539</v>
      </c>
    </row>
    <row r="228" spans="1:11">
      <c r="A228">
        <f t="shared" si="27"/>
        <v>8.7266388888888879E-2</v>
      </c>
      <c r="B228">
        <f t="shared" si="35"/>
        <v>19.809470277777745</v>
      </c>
      <c r="C228">
        <f t="shared" si="28"/>
        <v>2.007565499155751</v>
      </c>
      <c r="D228">
        <f t="shared" si="29"/>
        <v>6.1435683516608171</v>
      </c>
      <c r="F228">
        <f t="shared" si="30"/>
        <v>-8.5652019146590437</v>
      </c>
      <c r="G228">
        <f t="shared" si="31"/>
        <v>-14.211179439694769</v>
      </c>
      <c r="H228">
        <f t="shared" si="32"/>
        <v>25.61623355</v>
      </c>
      <c r="I228">
        <f t="shared" si="33"/>
        <v>2.8398521956461877</v>
      </c>
      <c r="K228">
        <f t="shared" si="34"/>
        <v>2.8398521956461877</v>
      </c>
    </row>
    <row r="229" spans="1:11">
      <c r="A229">
        <f t="shared" si="27"/>
        <v>8.7266388888888879E-2</v>
      </c>
      <c r="B229">
        <f t="shared" si="35"/>
        <v>19.896736666666634</v>
      </c>
      <c r="C229">
        <f t="shared" si="28"/>
        <v>1.7500509404414422</v>
      </c>
      <c r="D229">
        <f t="shared" si="29"/>
        <v>6.4951275047083161</v>
      </c>
      <c r="F229">
        <f t="shared" si="30"/>
        <v>-7.4665258354576753</v>
      </c>
      <c r="G229">
        <f t="shared" si="31"/>
        <v>-15.024399041341184</v>
      </c>
      <c r="H229">
        <f t="shared" si="32"/>
        <v>25.61623355</v>
      </c>
      <c r="I229">
        <f t="shared" si="33"/>
        <v>3.1253086732011433</v>
      </c>
      <c r="K229">
        <f t="shared" si="34"/>
        <v>3.1253086732011433</v>
      </c>
    </row>
    <row r="230" spans="1:11">
      <c r="A230">
        <f t="shared" si="27"/>
        <v>8.7266388888888879E-2</v>
      </c>
      <c r="B230">
        <f t="shared" si="35"/>
        <v>19.984003055555522</v>
      </c>
      <c r="C230">
        <f t="shared" si="28"/>
        <v>1.4792174598464964</v>
      </c>
      <c r="D230">
        <f t="shared" si="29"/>
        <v>6.797254899033315</v>
      </c>
      <c r="F230">
        <f t="shared" si="30"/>
        <v>-6.3110250821716027</v>
      </c>
      <c r="G230">
        <f t="shared" si="31"/>
        <v>-15.723274087345883</v>
      </c>
      <c r="H230">
        <f t="shared" si="32"/>
        <v>25.61623355</v>
      </c>
      <c r="I230">
        <f t="shared" si="33"/>
        <v>3.5819343804825152</v>
      </c>
      <c r="K230">
        <f t="shared" si="34"/>
        <v>3.5819343804825152</v>
      </c>
    </row>
    <row r="231" spans="1:11">
      <c r="A231">
        <f t="shared" si="27"/>
        <v>8.7266388888888879E-2</v>
      </c>
      <c r="B231">
        <f t="shared" si="35"/>
        <v>20.071269444444411</v>
      </c>
      <c r="C231">
        <f t="shared" si="28"/>
        <v>1.1971262602121266</v>
      </c>
      <c r="D231">
        <f t="shared" si="29"/>
        <v>7.0476511666174178</v>
      </c>
      <c r="F231">
        <f t="shared" si="30"/>
        <v>-5.1074936983971497</v>
      </c>
      <c r="G231">
        <f t="shared" si="31"/>
        <v>-16.302485725596078</v>
      </c>
      <c r="H231">
        <f t="shared" si="32"/>
        <v>25.61623355</v>
      </c>
      <c r="I231">
        <f t="shared" si="33"/>
        <v>4.2062541260067725</v>
      </c>
      <c r="K231">
        <f t="shared" si="34"/>
        <v>4.2062541260067725</v>
      </c>
    </row>
    <row r="232" spans="1:11">
      <c r="A232">
        <f t="shared" si="27"/>
        <v>8.7266388888888879E-2</v>
      </c>
      <c r="B232">
        <f t="shared" si="35"/>
        <v>20.1585358333333</v>
      </c>
      <c r="C232">
        <f t="shared" si="28"/>
        <v>0.90592422227438563</v>
      </c>
      <c r="D232">
        <f t="shared" si="29"/>
        <v>7.2444106438881608</v>
      </c>
      <c r="F232">
        <f t="shared" si="30"/>
        <v>-3.8650912692132198</v>
      </c>
      <c r="G232">
        <f t="shared" si="31"/>
        <v>-16.757625813229215</v>
      </c>
      <c r="H232">
        <f t="shared" si="32"/>
        <v>25.61623355</v>
      </c>
      <c r="I232">
        <f t="shared" si="33"/>
        <v>4.9935164675575656</v>
      </c>
      <c r="K232">
        <f t="shared" si="34"/>
        <v>4.9935164675575656</v>
      </c>
    </row>
    <row r="233" spans="1:11">
      <c r="A233">
        <f t="shared" si="27"/>
        <v>8.7266388888888879E-2</v>
      </c>
      <c r="B233">
        <f t="shared" si="35"/>
        <v>20.245802222222189</v>
      </c>
      <c r="C233">
        <f t="shared" si="28"/>
        <v>0.60782756563302842</v>
      </c>
      <c r="D233">
        <f t="shared" si="29"/>
        <v>7.3860358749449828</v>
      </c>
      <c r="F233">
        <f t="shared" si="30"/>
        <v>-2.5932732113258217</v>
      </c>
      <c r="G233">
        <f t="shared" si="31"/>
        <v>-17.085230465205235</v>
      </c>
      <c r="H233">
        <f t="shared" si="32"/>
        <v>25.61623355</v>
      </c>
      <c r="I233">
        <f t="shared" si="33"/>
        <v>5.9377298734689425</v>
      </c>
      <c r="K233">
        <f t="shared" si="34"/>
        <v>5.9377298734689425</v>
      </c>
    </row>
    <row r="234" spans="1:11">
      <c r="A234">
        <f t="shared" si="27"/>
        <v>8.7266388888888879E-2</v>
      </c>
      <c r="B234">
        <f t="shared" si="35"/>
        <v>20.333068611111077</v>
      </c>
      <c r="C234">
        <f t="shared" si="28"/>
        <v>0.30510498201064162</v>
      </c>
      <c r="D234">
        <f t="shared" si="29"/>
        <v>7.4714490080835834</v>
      </c>
      <c r="F234">
        <f t="shared" si="30"/>
        <v>-1.3017188117590861</v>
      </c>
      <c r="G234">
        <f t="shared" si="31"/>
        <v>-17.282806416518785</v>
      </c>
      <c r="H234">
        <f t="shared" si="32"/>
        <v>25.61623355</v>
      </c>
      <c r="I234">
        <f t="shared" si="33"/>
        <v>7.0317083217221281</v>
      </c>
      <c r="K234">
        <f t="shared" si="34"/>
        <v>7.0317083217221281</v>
      </c>
    </row>
    <row r="235" spans="1:11">
      <c r="A235">
        <f t="shared" si="27"/>
        <v>8.7266388888888879E-2</v>
      </c>
      <c r="B235">
        <f t="shared" si="35"/>
        <v>20.420334999999966</v>
      </c>
      <c r="C235">
        <f t="shared" si="28"/>
        <v>6.0369167912426657E-5</v>
      </c>
      <c r="D235">
        <f t="shared" si="29"/>
        <v>7.4999999988843564</v>
      </c>
      <c r="F235">
        <f t="shared" si="30"/>
        <v>-2.5756276086998765E-4</v>
      </c>
      <c r="G235">
        <f t="shared" si="31"/>
        <v>-17.348849997419315</v>
      </c>
      <c r="H235">
        <f t="shared" si="32"/>
        <v>25.61623355</v>
      </c>
      <c r="I235">
        <f t="shared" si="33"/>
        <v>8.2671259898198173</v>
      </c>
      <c r="K235">
        <f t="shared" si="34"/>
        <v>8.2671259898198173</v>
      </c>
    </row>
    <row r="236" spans="1:11">
      <c r="A236">
        <f t="shared" si="27"/>
        <v>8.7266388888888879E-2</v>
      </c>
      <c r="B236">
        <f t="shared" si="35"/>
        <v>20.507601388888855</v>
      </c>
      <c r="C236">
        <f t="shared" si="28"/>
        <v>-0.30498470311986081</v>
      </c>
      <c r="D236">
        <f t="shared" si="29"/>
        <v>7.471471557434592</v>
      </c>
      <c r="F236">
        <f t="shared" si="30"/>
        <v>1.3012056464421675</v>
      </c>
      <c r="G236">
        <f t="shared" si="31"/>
        <v>-17.282858577226548</v>
      </c>
      <c r="H236">
        <f t="shared" si="32"/>
        <v>25.61623355</v>
      </c>
      <c r="I236">
        <f t="shared" si="33"/>
        <v>9.6345806192156189</v>
      </c>
      <c r="K236">
        <f t="shared" si="34"/>
        <v>9.6345806192156189</v>
      </c>
    </row>
    <row r="237" spans="1:11">
      <c r="A237">
        <f t="shared" si="27"/>
        <v>8.7266388888888879E-2</v>
      </c>
      <c r="B237">
        <f t="shared" si="35"/>
        <v>20.594867777777743</v>
      </c>
      <c r="C237">
        <f t="shared" si="28"/>
        <v>-0.60770866158073145</v>
      </c>
      <c r="D237">
        <f t="shared" si="29"/>
        <v>7.3860808020331152</v>
      </c>
      <c r="F237">
        <f t="shared" si="30"/>
        <v>2.5927659117050506</v>
      </c>
      <c r="G237">
        <f t="shared" si="31"/>
        <v>-17.085334389646963</v>
      </c>
      <c r="H237">
        <f t="shared" si="32"/>
        <v>25.61623355</v>
      </c>
      <c r="I237">
        <f t="shared" si="33"/>
        <v>11.123665072058088</v>
      </c>
      <c r="K237">
        <f t="shared" si="34"/>
        <v>11.123665072058088</v>
      </c>
    </row>
    <row r="238" spans="1:11">
      <c r="A238">
        <f t="shared" si="27"/>
        <v>8.7266388888888879E-2</v>
      </c>
      <c r="B238">
        <f t="shared" si="35"/>
        <v>20.682134166666632</v>
      </c>
      <c r="C238">
        <f t="shared" si="28"/>
        <v>-0.90580759799067923</v>
      </c>
      <c r="D238">
        <f t="shared" si="29"/>
        <v>7.2444776067917243</v>
      </c>
      <c r="F238">
        <f t="shared" si="30"/>
        <v>3.8645936961385092</v>
      </c>
      <c r="G238">
        <f t="shared" si="31"/>
        <v>-16.757780710478482</v>
      </c>
      <c r="H238">
        <f t="shared" si="32"/>
        <v>25.61623355</v>
      </c>
      <c r="I238">
        <f t="shared" si="33"/>
        <v>12.723046535660028</v>
      </c>
      <c r="K238">
        <f t="shared" si="34"/>
        <v>12.723046535660028</v>
      </c>
    </row>
    <row r="239" spans="1:11">
      <c r="A239">
        <f t="shared" si="27"/>
        <v>8.7266388888888879E-2</v>
      </c>
      <c r="B239">
        <f t="shared" si="35"/>
        <v>20.769400555555521</v>
      </c>
      <c r="C239">
        <f t="shared" si="28"/>
        <v>-1.1970128032767304</v>
      </c>
      <c r="D239">
        <f t="shared" si="29"/>
        <v>7.047739655709143</v>
      </c>
      <c r="F239">
        <f t="shared" si="30"/>
        <v>5.1070096386936452</v>
      </c>
      <c r="G239">
        <f t="shared" si="31"/>
        <v>-16.302690416793276</v>
      </c>
      <c r="H239">
        <f t="shared" si="32"/>
        <v>25.61623355</v>
      </c>
      <c r="I239">
        <f t="shared" si="33"/>
        <v>14.42055277190037</v>
      </c>
      <c r="K239">
        <f t="shared" si="34"/>
        <v>14.42055277190037</v>
      </c>
    </row>
    <row r="240" spans="1:11">
      <c r="A240">
        <f t="shared" si="27"/>
        <v>8.7266388888888879E-2</v>
      </c>
      <c r="B240">
        <f t="shared" si="35"/>
        <v>20.856666944444409</v>
      </c>
      <c r="C240">
        <f t="shared" si="28"/>
        <v>-1.4791080337337388</v>
      </c>
      <c r="D240">
        <f t="shared" si="29"/>
        <v>6.7973642408589203</v>
      </c>
      <c r="F240">
        <f t="shared" si="30"/>
        <v>6.3105582198197139</v>
      </c>
      <c r="G240">
        <f t="shared" si="31"/>
        <v>-15.723527014670037</v>
      </c>
      <c r="H240">
        <f t="shared" si="32"/>
        <v>25.61623355</v>
      </c>
      <c r="I240">
        <f t="shared" si="33"/>
        <v>16.203264755149679</v>
      </c>
      <c r="K240">
        <f t="shared" si="34"/>
        <v>16.203264755149679</v>
      </c>
    </row>
    <row r="241" spans="1:11">
      <c r="A241">
        <f t="shared" si="27"/>
        <v>8.7266388888888879E-2</v>
      </c>
      <c r="B241">
        <f t="shared" si="35"/>
        <v>20.943933333333298</v>
      </c>
      <c r="C241">
        <f t="shared" si="28"/>
        <v>-1.7499463779487081</v>
      </c>
      <c r="D241">
        <f t="shared" si="29"/>
        <v>6.4952568671118911</v>
      </c>
      <c r="F241">
        <f t="shared" si="30"/>
        <v>7.4660797235558007</v>
      </c>
      <c r="G241">
        <f t="shared" si="31"/>
        <v>-15.024698279865884</v>
      </c>
      <c r="H241">
        <f t="shared" si="32"/>
        <v>25.61623355</v>
      </c>
      <c r="I241">
        <f t="shared" si="33"/>
        <v>18.057614993689917</v>
      </c>
      <c r="K241">
        <f t="shared" si="34"/>
        <v>18.057614993689917</v>
      </c>
    </row>
    <row r="242" spans="1:11">
      <c r="A242">
        <f t="shared" si="27"/>
        <v>8.7266388888888879E-2</v>
      </c>
      <c r="B242">
        <f t="shared" si="35"/>
        <v>21.031199722222187</v>
      </c>
      <c r="C242">
        <f t="shared" si="28"/>
        <v>-2.0074665960654032</v>
      </c>
      <c r="D242">
        <f t="shared" si="29"/>
        <v>6.1437167501180205</v>
      </c>
      <c r="F242">
        <f t="shared" si="30"/>
        <v>8.5647799483823928</v>
      </c>
      <c r="G242">
        <f t="shared" si="31"/>
        <v>-14.211522712038002</v>
      </c>
      <c r="H242">
        <f t="shared" si="32"/>
        <v>25.61623355</v>
      </c>
      <c r="I242">
        <f t="shared" si="33"/>
        <v>19.969490786344391</v>
      </c>
      <c r="K242">
        <f t="shared" si="34"/>
        <v>19.969490786344391</v>
      </c>
    </row>
    <row r="243" spans="1:11">
      <c r="A243">
        <f t="shared" si="27"/>
        <v>8.7266388888888879E-2</v>
      </c>
      <c r="B243">
        <f t="shared" si="35"/>
        <v>21.118466111111076</v>
      </c>
      <c r="C243">
        <f t="shared" si="28"/>
        <v>-2.249708807037782</v>
      </c>
      <c r="D243">
        <f t="shared" si="29"/>
        <v>5.7454193179165483</v>
      </c>
      <c r="F243">
        <f t="shared" si="30"/>
        <v>9.5982971362920289</v>
      </c>
      <c r="G243">
        <f t="shared" si="31"/>
        <v>-13.290189057818202</v>
      </c>
      <c r="H243">
        <f t="shared" si="32"/>
        <v>25.61623355</v>
      </c>
      <c r="I243">
        <f t="shared" si="33"/>
        <v>21.924341628473826</v>
      </c>
      <c r="K243">
        <f t="shared" si="34"/>
        <v>21.924341628473826</v>
      </c>
    </row>
    <row r="244" spans="1:11">
      <c r="A244">
        <f t="shared" si="27"/>
        <v>8.7266388888888879E-2</v>
      </c>
      <c r="B244">
        <f t="shared" si="35"/>
        <v>21.205732499999964</v>
      </c>
      <c r="C244">
        <f t="shared" si="28"/>
        <v>-2.4748294044829802</v>
      </c>
      <c r="D244">
        <f t="shared" si="29"/>
        <v>5.3033958493475115</v>
      </c>
      <c r="F244">
        <f t="shared" si="30"/>
        <v>10.558765610709264</v>
      </c>
      <c r="G244">
        <f t="shared" si="31"/>
        <v>-12.267709210793678</v>
      </c>
      <c r="H244">
        <f t="shared" si="32"/>
        <v>25.61623355</v>
      </c>
      <c r="I244">
        <f t="shared" si="33"/>
        <v>23.907289949915587</v>
      </c>
      <c r="K244">
        <f t="shared" si="34"/>
        <v>23.907289949915587</v>
      </c>
    </row>
    <row r="245" spans="1:11">
      <c r="A245">
        <f t="shared" si="27"/>
        <v>8.7266388888888879E-2</v>
      </c>
      <c r="B245">
        <f t="shared" si="35"/>
        <v>21.292998888888853</v>
      </c>
      <c r="C245">
        <f t="shared" si="28"/>
        <v>-2.6811150876154</v>
      </c>
      <c r="D245">
        <f t="shared" si="29"/>
        <v>4.8210104042283879</v>
      </c>
      <c r="F245">
        <f t="shared" si="30"/>
        <v>11.438875638937773</v>
      </c>
      <c r="G245">
        <f t="shared" si="31"/>
        <v>-11.151864846853023</v>
      </c>
      <c r="H245">
        <f t="shared" si="32"/>
        <v>25.61623355</v>
      </c>
      <c r="I245">
        <f t="shared" si="33"/>
        <v>25.903244342084751</v>
      </c>
      <c r="K245">
        <f t="shared" si="34"/>
        <v>25.903244342084751</v>
      </c>
    </row>
    <row r="246" spans="1:11">
      <c r="A246">
        <f t="shared" si="27"/>
        <v>8.7266388888888879E-2</v>
      </c>
      <c r="B246">
        <f t="shared" si="35"/>
        <v>21.380265277777742</v>
      </c>
      <c r="C246">
        <f t="shared" si="28"/>
        <v>-2.8669959004781922</v>
      </c>
      <c r="D246">
        <f t="shared" si="29"/>
        <v>4.3019342208708355</v>
      </c>
      <c r="F246">
        <f t="shared" si="30"/>
        <v>12.231929063545989</v>
      </c>
      <c r="G246">
        <f t="shared" si="31"/>
        <v>-9.951148201034</v>
      </c>
      <c r="H246">
        <f t="shared" si="32"/>
        <v>25.61623355</v>
      </c>
      <c r="I246">
        <f t="shared" si="33"/>
        <v>27.897014412511989</v>
      </c>
      <c r="K246">
        <f t="shared" si="34"/>
        <v>27.897014412511989</v>
      </c>
    </row>
    <row r="247" spans="1:11">
      <c r="A247">
        <f t="shared" si="27"/>
        <v>8.7266388888888879E-2</v>
      </c>
      <c r="B247">
        <f t="shared" si="35"/>
        <v>21.46753166666663</v>
      </c>
      <c r="C247">
        <f t="shared" si="28"/>
        <v>-3.0310571802358841</v>
      </c>
      <c r="D247">
        <f t="shared" si="29"/>
        <v>3.750117775787551</v>
      </c>
      <c r="F247">
        <f t="shared" si="30"/>
        <v>12.93189027930355</v>
      </c>
      <c r="G247">
        <f t="shared" si="31"/>
        <v>-8.6746974365962473</v>
      </c>
      <c r="H247">
        <f t="shared" si="32"/>
        <v>25.61623355</v>
      </c>
      <c r="I247">
        <f t="shared" si="33"/>
        <v>29.873426392707302</v>
      </c>
      <c r="K247">
        <f t="shared" si="34"/>
        <v>29.873426392707302</v>
      </c>
    </row>
    <row r="248" spans="1:11">
      <c r="A248">
        <f t="shared" si="27"/>
        <v>8.7266388888888879E-2</v>
      </c>
      <c r="B248">
        <f t="shared" si="35"/>
        <v>21.554798055555519</v>
      </c>
      <c r="C248">
        <f t="shared" si="28"/>
        <v>-3.1720503235945738</v>
      </c>
      <c r="D248">
        <f t="shared" si="29"/>
        <v>3.1697607182314065</v>
      </c>
      <c r="F248">
        <f t="shared" si="30"/>
        <v>13.533432167703952</v>
      </c>
      <c r="G248">
        <f t="shared" si="31"/>
        <v>-7.3322270981985245</v>
      </c>
      <c r="H248">
        <f t="shared" si="32"/>
        <v>25.61623355</v>
      </c>
      <c r="I248">
        <f t="shared" si="33"/>
        <v>31.817438619505428</v>
      </c>
      <c r="K248">
        <f t="shared" si="34"/>
        <v>31.817438619505428</v>
      </c>
    </row>
    <row r="249" spans="1:11">
      <c r="A249">
        <f t="shared" si="27"/>
        <v>8.7266388888888879E-2</v>
      </c>
      <c r="B249">
        <f t="shared" si="35"/>
        <v>21.642064444444408</v>
      </c>
      <c r="C249">
        <f t="shared" si="28"/>
        <v>-3.2889022894108835</v>
      </c>
      <c r="D249">
        <f t="shared" si="29"/>
        <v>2.5652799083827791</v>
      </c>
      <c r="F249">
        <f t="shared" si="30"/>
        <v>14.031976639484537</v>
      </c>
      <c r="G249">
        <f t="shared" si="31"/>
        <v>-5.9339541784728773</v>
      </c>
      <c r="H249">
        <f t="shared" si="32"/>
        <v>25.61623355</v>
      </c>
      <c r="I249">
        <f t="shared" si="33"/>
        <v>33.714256011011656</v>
      </c>
      <c r="K249">
        <f t="shared" si="34"/>
        <v>33.714256011011656</v>
      </c>
    </row>
    <row r="250" spans="1:11">
      <c r="A250">
        <f t="shared" si="27"/>
        <v>8.7266388888888879E-2</v>
      </c>
      <c r="B250">
        <f t="shared" si="35"/>
        <v>21.729330833333297</v>
      </c>
      <c r="C250">
        <f t="shared" si="28"/>
        <v>-3.3807237651691948</v>
      </c>
      <c r="D250">
        <f t="shared" si="29"/>
        <v>1.9412758024333552</v>
      </c>
      <c r="F250">
        <f t="shared" si="30"/>
        <v>14.423729476591292</v>
      </c>
      <c r="G250">
        <f t="shared" si="31"/>
        <v>-4.4905203606727886</v>
      </c>
      <c r="H250">
        <f t="shared" si="32"/>
        <v>25.61623355</v>
      </c>
      <c r="I250">
        <f t="shared" si="33"/>
        <v>35.549442665918505</v>
      </c>
      <c r="K250">
        <f t="shared" si="34"/>
        <v>35.549442665918505</v>
      </c>
    </row>
    <row r="251" spans="1:11">
      <c r="A251">
        <f t="shared" si="27"/>
        <v>8.7266388888888879E-2</v>
      </c>
      <c r="B251">
        <f t="shared" si="35"/>
        <v>21.816597222222185</v>
      </c>
      <c r="C251">
        <f t="shared" si="28"/>
        <v>-3.4468159351754442</v>
      </c>
      <c r="D251">
        <f t="shared" si="29"/>
        <v>1.3024974403957859</v>
      </c>
      <c r="F251">
        <f t="shared" si="30"/>
        <v>14.705709208420496</v>
      </c>
      <c r="G251">
        <f t="shared" si="31"/>
        <v>-3.0129110291747239</v>
      </c>
      <c r="H251">
        <f t="shared" si="32"/>
        <v>25.61623355</v>
      </c>
      <c r="I251">
        <f t="shared" si="33"/>
        <v>37.309031729245774</v>
      </c>
      <c r="K251">
        <f t="shared" si="34"/>
        <v>37.309031729245774</v>
      </c>
    </row>
    <row r="252" spans="1:11">
      <c r="A252">
        <f t="shared" si="27"/>
        <v>8.7266388888888879E-2</v>
      </c>
      <c r="B252">
        <f t="shared" si="35"/>
        <v>21.903863611111074</v>
      </c>
      <c r="C252">
        <f t="shared" si="28"/>
        <v>-3.4866757989575357</v>
      </c>
      <c r="D252">
        <f t="shared" si="29"/>
        <v>0.65380630310266596</v>
      </c>
      <c r="F252">
        <f t="shared" si="30"/>
        <v>14.875769802571964</v>
      </c>
      <c r="G252">
        <f t="shared" si="31"/>
        <v>-1.5123716642110248</v>
      </c>
      <c r="H252">
        <f t="shared" si="32"/>
        <v>25.61623355</v>
      </c>
      <c r="I252">
        <f t="shared" si="33"/>
        <v>38.979631688360939</v>
      </c>
      <c r="K252">
        <f t="shared" si="34"/>
        <v>38.979631688360939</v>
      </c>
    </row>
    <row r="253" spans="1:11">
      <c r="A253">
        <f t="shared" si="27"/>
        <v>8.7266388888888879E-2</v>
      </c>
      <c r="B253">
        <f t="shared" si="35"/>
        <v>21.991129999999963</v>
      </c>
      <c r="C253">
        <f t="shared" si="28"/>
        <v>-3.4999999993961883</v>
      </c>
      <c r="D253">
        <f t="shared" si="29"/>
        <v>1.3931346441628796E-4</v>
      </c>
      <c r="F253">
        <f t="shared" si="30"/>
        <v>14.93261699742386</v>
      </c>
      <c r="G253">
        <f t="shared" si="31"/>
        <v>-3.2225711961846899E-4</v>
      </c>
      <c r="H253">
        <f t="shared" si="32"/>
        <v>25.61623355</v>
      </c>
      <c r="I253">
        <f t="shared" si="33"/>
        <v>40.54852829030424</v>
      </c>
      <c r="K253">
        <f t="shared" si="34"/>
        <v>40.54852829030424</v>
      </c>
    </row>
    <row r="254" spans="1:11">
      <c r="A254">
        <f t="shared" si="27"/>
        <v>8.7266388888888879E-2</v>
      </c>
      <c r="B254">
        <f t="shared" si="35"/>
        <v>22.078396388888851</v>
      </c>
      <c r="C254">
        <f t="shared" si="28"/>
        <v>-3.4866871314518892</v>
      </c>
      <c r="D254">
        <f t="shared" si="29"/>
        <v>-0.65352873643162745</v>
      </c>
      <c r="F254">
        <f t="shared" si="30"/>
        <v>14.87581815222849</v>
      </c>
      <c r="G254">
        <f t="shared" si="31"/>
        <v>1.511729602538912</v>
      </c>
      <c r="H254">
        <f t="shared" si="32"/>
        <v>25.61623355</v>
      </c>
      <c r="I254">
        <f t="shared" si="33"/>
        <v>42.003781304767401</v>
      </c>
      <c r="K254">
        <f t="shared" si="34"/>
        <v>42.003781304767401</v>
      </c>
    </row>
    <row r="255" spans="1:11">
      <c r="A255">
        <f t="shared" si="27"/>
        <v>8.7266388888888879E-2</v>
      </c>
      <c r="B255">
        <f t="shared" si="35"/>
        <v>22.16566277777774</v>
      </c>
      <c r="C255">
        <f t="shared" si="28"/>
        <v>-3.4468385139171724</v>
      </c>
      <c r="D255">
        <f t="shared" si="29"/>
        <v>-1.3022230464289408</v>
      </c>
      <c r="F255">
        <f t="shared" si="30"/>
        <v>14.705805539764086</v>
      </c>
      <c r="G255">
        <f t="shared" si="31"/>
        <v>3.0122763065384972</v>
      </c>
      <c r="H255">
        <f t="shared" si="32"/>
        <v>25.61623355</v>
      </c>
      <c r="I255">
        <f t="shared" si="33"/>
        <v>43.334315396302586</v>
      </c>
      <c r="K255">
        <f t="shared" si="34"/>
        <v>43.334315396302586</v>
      </c>
    </row>
    <row r="256" spans="1:11">
      <c r="A256">
        <f t="shared" si="27"/>
        <v>8.7266388888888879E-2</v>
      </c>
      <c r="B256">
        <f t="shared" si="35"/>
        <v>22.252929166666629</v>
      </c>
      <c r="C256">
        <f t="shared" si="28"/>
        <v>-3.3807574183207296</v>
      </c>
      <c r="D256">
        <f t="shared" si="29"/>
        <v>-1.9410066694709496</v>
      </c>
      <c r="F256">
        <f t="shared" si="30"/>
        <v>14.423873056483496</v>
      </c>
      <c r="G256">
        <f t="shared" si="31"/>
        <v>4.4898978076868108</v>
      </c>
      <c r="H256">
        <f t="shared" si="32"/>
        <v>25.61623355</v>
      </c>
      <c r="I256">
        <f t="shared" si="33"/>
        <v>44.530004414170307</v>
      </c>
      <c r="K256">
        <f t="shared" si="34"/>
        <v>44.530004414170307</v>
      </c>
    </row>
    <row r="257" spans="1:11">
      <c r="A257">
        <f t="shared" si="27"/>
        <v>8.7266388888888879E-2</v>
      </c>
      <c r="B257">
        <f t="shared" si="35"/>
        <v>22.340195555555518</v>
      </c>
      <c r="C257">
        <f t="shared" si="28"/>
        <v>-3.2889467608518541</v>
      </c>
      <c r="D257">
        <f t="shared" si="29"/>
        <v>-2.5650180846857058</v>
      </c>
      <c r="F257">
        <f t="shared" si="30"/>
        <v>14.032166375197523</v>
      </c>
      <c r="G257">
        <f t="shared" si="31"/>
        <v>5.9333485331332811</v>
      </c>
      <c r="H257">
        <f t="shared" si="32"/>
        <v>25.61623355</v>
      </c>
      <c r="I257">
        <f t="shared" si="33"/>
        <v>45.581748458330807</v>
      </c>
      <c r="K257">
        <f t="shared" si="34"/>
        <v>45.581748458330807</v>
      </c>
    </row>
    <row r="258" spans="1:11">
      <c r="A258">
        <f t="shared" ref="A258:A321" si="36">2*3.14159/360 * 5</f>
        <v>8.7266388888888879E-2</v>
      </c>
      <c r="B258">
        <f t="shared" si="35"/>
        <v>22.427461944444406</v>
      </c>
      <c r="C258">
        <f t="shared" ref="C258:C321" si="37">3.5*COS(B258)</f>
        <v>-3.1721052748710328</v>
      </c>
      <c r="D258">
        <f t="shared" ref="D258:D321" si="38">7.5*SIN(B258)</f>
        <v>-3.1695081964327292</v>
      </c>
      <c r="F258">
        <f t="shared" ref="F258:F321" si="39">-4.266462*C258</f>
        <v>13.533666615236815</v>
      </c>
      <c r="G258">
        <f t="shared" ref="G258:G321" si="40">-2.31318*D258</f>
        <v>7.3316429698242604</v>
      </c>
      <c r="H258">
        <f t="shared" ref="H258:H321" si="41">0.2862149 *0.0895*1000</f>
        <v>25.61623355</v>
      </c>
      <c r="I258">
        <f t="shared" ref="I258:I321" si="42">F258+G258+H258</f>
        <v>46.481543135061074</v>
      </c>
      <c r="K258">
        <f t="shared" ref="K258:K321" si="43">ABS(I258)</f>
        <v>46.481543135061074</v>
      </c>
    </row>
    <row r="259" spans="1:11">
      <c r="A259">
        <f t="shared" si="36"/>
        <v>8.7266388888888879E-2</v>
      </c>
      <c r="B259">
        <f t="shared" ref="B259:B322" si="44">B258+A259</f>
        <v>22.514728333333295</v>
      </c>
      <c r="C259">
        <f t="shared" si="37"/>
        <v>-3.0311221931361434</v>
      </c>
      <c r="D259">
        <f t="shared" si="38"/>
        <v>-3.7498764777273901</v>
      </c>
      <c r="F259">
        <f t="shared" si="39"/>
        <v>12.932167654372016</v>
      </c>
      <c r="G259">
        <f t="shared" si="40"/>
        <v>8.6741392707494445</v>
      </c>
      <c r="H259">
        <f t="shared" si="41"/>
        <v>25.61623355</v>
      </c>
      <c r="I259">
        <f t="shared" si="42"/>
        <v>47.222540475121463</v>
      </c>
      <c r="K259">
        <f t="shared" si="43"/>
        <v>47.222540475121463</v>
      </c>
    </row>
    <row r="260" spans="1:11">
      <c r="A260">
        <f t="shared" si="36"/>
        <v>8.7266388888888879E-2</v>
      </c>
      <c r="B260">
        <f t="shared" si="44"/>
        <v>22.601994722222184</v>
      </c>
      <c r="C260">
        <f t="shared" si="37"/>
        <v>-2.8670704802156601</v>
      </c>
      <c r="D260">
        <f t="shared" si="38"/>
        <v>-4.301705982970029</v>
      </c>
      <c r="F260">
        <f t="shared" si="39"/>
        <v>12.232247255161864</v>
      </c>
      <c r="G260">
        <f t="shared" si="40"/>
        <v>9.9506202456866113</v>
      </c>
      <c r="H260">
        <f t="shared" si="41"/>
        <v>25.61623355</v>
      </c>
      <c r="I260">
        <f t="shared" si="42"/>
        <v>47.799101050848478</v>
      </c>
      <c r="K260">
        <f t="shared" si="43"/>
        <v>47.799101050848478</v>
      </c>
    </row>
    <row r="261" spans="1:11">
      <c r="A261">
        <f t="shared" si="36"/>
        <v>8.7266388888888879E-2</v>
      </c>
      <c r="B261">
        <f t="shared" si="44"/>
        <v>22.689261111111072</v>
      </c>
      <c r="C261">
        <f t="shared" si="37"/>
        <v>-2.6811986665942005</v>
      </c>
      <c r="D261">
        <f t="shared" si="38"/>
        <v>-4.8207969635122421</v>
      </c>
      <c r="F261">
        <f t="shared" si="39"/>
        <v>11.439232225474825</v>
      </c>
      <c r="G261">
        <f t="shared" si="40"/>
        <v>11.151371120057249</v>
      </c>
      <c r="H261">
        <f t="shared" si="41"/>
        <v>25.61623355</v>
      </c>
      <c r="I261">
        <f t="shared" si="42"/>
        <v>48.206836895532078</v>
      </c>
      <c r="K261">
        <f t="shared" si="43"/>
        <v>48.206836895532078</v>
      </c>
    </row>
    <row r="262" spans="1:11">
      <c r="A262">
        <f t="shared" si="36"/>
        <v>8.7266388888888879E-2</v>
      </c>
      <c r="B262">
        <f t="shared" si="44"/>
        <v>22.776527499999961</v>
      </c>
      <c r="C262">
        <f t="shared" si="37"/>
        <v>-2.474921346617692</v>
      </c>
      <c r="D262">
        <f t="shared" si="38"/>
        <v>-5.3031988302260107</v>
      </c>
      <c r="F262">
        <f t="shared" si="39"/>
        <v>10.559157878333211</v>
      </c>
      <c r="G262">
        <f t="shared" si="40"/>
        <v>12.267253470102203</v>
      </c>
      <c r="H262">
        <f t="shared" si="41"/>
        <v>25.61623355</v>
      </c>
      <c r="I262">
        <f t="shared" si="42"/>
        <v>48.442644898435418</v>
      </c>
      <c r="K262">
        <f t="shared" si="43"/>
        <v>48.442644898435418</v>
      </c>
    </row>
    <row r="263" spans="1:11">
      <c r="A263">
        <f t="shared" si="36"/>
        <v>8.7266388888888879E-2</v>
      </c>
      <c r="B263">
        <f t="shared" si="44"/>
        <v>22.86379388888885</v>
      </c>
      <c r="C263">
        <f t="shared" si="37"/>
        <v>-2.2498084125944251</v>
      </c>
      <c r="D263">
        <f t="shared" si="38"/>
        <v>-5.7452402198216408</v>
      </c>
      <c r="F263">
        <f t="shared" si="39"/>
        <v>9.5987220996144362</v>
      </c>
      <c r="G263">
        <f t="shared" si="40"/>
        <v>13.289774771687023</v>
      </c>
      <c r="H263">
        <f t="shared" si="41"/>
        <v>25.61623355</v>
      </c>
      <c r="I263">
        <f t="shared" si="42"/>
        <v>48.50473042130146</v>
      </c>
      <c r="K263">
        <f t="shared" si="43"/>
        <v>48.50473042130146</v>
      </c>
    </row>
    <row r="264" spans="1:11">
      <c r="A264">
        <f t="shared" si="36"/>
        <v>8.7266388888888879E-2</v>
      </c>
      <c r="B264">
        <f t="shared" si="44"/>
        <v>22.951060277777739</v>
      </c>
      <c r="C264">
        <f t="shared" si="37"/>
        <v>-2.0075731069868281</v>
      </c>
      <c r="D264">
        <f t="shared" si="38"/>
        <v>-6.1435569360920494</v>
      </c>
      <c r="F264">
        <f t="shared" si="39"/>
        <v>8.5652343731812355</v>
      </c>
      <c r="G264">
        <f t="shared" si="40"/>
        <v>14.211153033429406</v>
      </c>
      <c r="H264">
        <f t="shared" si="41"/>
        <v>25.61623355</v>
      </c>
      <c r="I264">
        <f t="shared" si="42"/>
        <v>48.392620956610642</v>
      </c>
      <c r="K264">
        <f t="shared" si="43"/>
        <v>48.392620956610642</v>
      </c>
    </row>
    <row r="265" spans="1:11">
      <c r="A265">
        <f t="shared" si="36"/>
        <v>8.7266388888888879E-2</v>
      </c>
      <c r="B265">
        <f t="shared" si="44"/>
        <v>23.038326666666627</v>
      </c>
      <c r="C265">
        <f t="shared" si="37"/>
        <v>-1.7500589836238576</v>
      </c>
      <c r="D265">
        <f t="shared" si="38"/>
        <v>-6.4951175534340386</v>
      </c>
      <c r="F265">
        <f t="shared" si="39"/>
        <v>7.4665601513898103</v>
      </c>
      <c r="G265">
        <f t="shared" si="40"/>
        <v>15.02437602225255</v>
      </c>
      <c r="H265">
        <f t="shared" si="41"/>
        <v>25.61623355</v>
      </c>
      <c r="I265">
        <f t="shared" si="42"/>
        <v>48.107169723642357</v>
      </c>
      <c r="K265">
        <f t="shared" si="43"/>
        <v>48.107169723642357</v>
      </c>
    </row>
    <row r="266" spans="1:11">
      <c r="A266">
        <f t="shared" si="36"/>
        <v>8.7266388888888879E-2</v>
      </c>
      <c r="B266">
        <f t="shared" si="44"/>
        <v>23.125593055555516</v>
      </c>
      <c r="C266">
        <f t="shared" si="37"/>
        <v>-1.4792258771668789</v>
      </c>
      <c r="D266">
        <f t="shared" si="38"/>
        <v>-6.7972464877886054</v>
      </c>
      <c r="F266">
        <f t="shared" si="39"/>
        <v>6.3110609943491562</v>
      </c>
      <c r="G266">
        <f t="shared" si="40"/>
        <v>15.723254630622847</v>
      </c>
      <c r="H266">
        <f t="shared" si="41"/>
        <v>25.61623355</v>
      </c>
      <c r="I266">
        <f t="shared" si="42"/>
        <v>47.650549174971999</v>
      </c>
      <c r="K266">
        <f t="shared" si="43"/>
        <v>47.650549174971999</v>
      </c>
    </row>
    <row r="267" spans="1:11">
      <c r="A267">
        <f t="shared" si="36"/>
        <v>8.7266388888888879E-2</v>
      </c>
      <c r="B267">
        <f t="shared" si="44"/>
        <v>23.212859444444405</v>
      </c>
      <c r="C267">
        <f t="shared" si="37"/>
        <v>-1.1971349876096935</v>
      </c>
      <c r="D267">
        <f t="shared" si="38"/>
        <v>-7.0476443594168199</v>
      </c>
      <c r="F267">
        <f t="shared" si="39"/>
        <v>5.1075309335072276</v>
      </c>
      <c r="G267">
        <f t="shared" si="40"/>
        <v>16.302469979315799</v>
      </c>
      <c r="H267">
        <f t="shared" si="41"/>
        <v>25.61623355</v>
      </c>
      <c r="I267">
        <f t="shared" si="42"/>
        <v>47.026234462823027</v>
      </c>
      <c r="K267">
        <f t="shared" si="43"/>
        <v>47.026234462823027</v>
      </c>
    </row>
    <row r="268" spans="1:11">
      <c r="A268">
        <f t="shared" si="36"/>
        <v>8.7266388888888879E-2</v>
      </c>
      <c r="B268">
        <f t="shared" si="44"/>
        <v>23.300125833333293</v>
      </c>
      <c r="C268">
        <f t="shared" si="37"/>
        <v>-0.90593319332848421</v>
      </c>
      <c r="D268">
        <f t="shared" si="38"/>
        <v>-7.2444054925384931</v>
      </c>
      <c r="F268">
        <f t="shared" si="39"/>
        <v>3.8651295438746311</v>
      </c>
      <c r="G268">
        <f t="shared" si="40"/>
        <v>16.75761389723019</v>
      </c>
      <c r="H268">
        <f t="shared" si="41"/>
        <v>25.61623355</v>
      </c>
      <c r="I268">
        <f t="shared" si="42"/>
        <v>46.238976991104821</v>
      </c>
      <c r="K268">
        <f t="shared" si="43"/>
        <v>46.238976991104821</v>
      </c>
    </row>
    <row r="269" spans="1:11">
      <c r="A269">
        <f t="shared" si="36"/>
        <v>8.7266388888888879E-2</v>
      </c>
      <c r="B269">
        <f t="shared" si="44"/>
        <v>23.387392222222182</v>
      </c>
      <c r="C269">
        <f t="shared" si="37"/>
        <v>-0.60783671206863499</v>
      </c>
      <c r="D269">
        <f t="shared" si="38"/>
        <v>-7.3860324186510615</v>
      </c>
      <c r="F269">
        <f t="shared" si="39"/>
        <v>2.5933122342457726</v>
      </c>
      <c r="G269">
        <f t="shared" si="40"/>
        <v>17.085222470175264</v>
      </c>
      <c r="H269">
        <f t="shared" si="41"/>
        <v>25.61623355</v>
      </c>
      <c r="I269">
        <f t="shared" si="42"/>
        <v>45.294768254421037</v>
      </c>
      <c r="K269">
        <f t="shared" si="43"/>
        <v>45.294768254421037</v>
      </c>
    </row>
    <row r="270" spans="1:11">
      <c r="A270">
        <f t="shared" si="36"/>
        <v>8.7266388888888879E-2</v>
      </c>
      <c r="B270">
        <f t="shared" si="44"/>
        <v>23.474658611111071</v>
      </c>
      <c r="C270">
        <f t="shared" si="37"/>
        <v>-0.30511423421797618</v>
      </c>
      <c r="D270">
        <f t="shared" si="38"/>
        <v>-7.4714472731498454</v>
      </c>
      <c r="F270">
        <f t="shared" si="39"/>
        <v>1.3017582859500949</v>
      </c>
      <c r="G270">
        <f t="shared" si="40"/>
        <v>17.28280240330476</v>
      </c>
      <c r="H270">
        <f t="shared" si="41"/>
        <v>25.61623355</v>
      </c>
      <c r="I270">
        <f t="shared" si="42"/>
        <v>44.200794239254854</v>
      </c>
      <c r="K270">
        <f t="shared" si="43"/>
        <v>44.200794239254854</v>
      </c>
    </row>
    <row r="271" spans="1:11">
      <c r="A271">
        <f t="shared" si="36"/>
        <v>8.7266388888888879E-2</v>
      </c>
      <c r="B271">
        <f t="shared" si="44"/>
        <v>23.56192499999996</v>
      </c>
      <c r="C271">
        <f t="shared" si="37"/>
        <v>-6.9656732209327673E-5</v>
      </c>
      <c r="D271">
        <f t="shared" si="38"/>
        <v>-7.4999999985146752</v>
      </c>
      <c r="F271">
        <f t="shared" si="39"/>
        <v>2.9718780101527253E-4</v>
      </c>
      <c r="G271">
        <f t="shared" si="40"/>
        <v>17.348849996564176</v>
      </c>
      <c r="H271">
        <f t="shared" si="41"/>
        <v>25.61623355</v>
      </c>
      <c r="I271">
        <f t="shared" si="42"/>
        <v>42.965380734365191</v>
      </c>
      <c r="K271">
        <f t="shared" si="43"/>
        <v>42.965380734365191</v>
      </c>
    </row>
    <row r="272" spans="1:11">
      <c r="A272">
        <f t="shared" si="36"/>
        <v>8.7266388888888879E-2</v>
      </c>
      <c r="B272">
        <f t="shared" si="44"/>
        <v>23.649191388888848</v>
      </c>
      <c r="C272">
        <f t="shared" si="37"/>
        <v>0.30497545088245454</v>
      </c>
      <c r="D272">
        <f t="shared" si="38"/>
        <v>-7.4714732916317814</v>
      </c>
      <c r="F272">
        <f t="shared" si="39"/>
        <v>-1.3011661721228587</v>
      </c>
      <c r="G272">
        <f t="shared" si="40"/>
        <v>17.282862588736805</v>
      </c>
      <c r="H272">
        <f t="shared" si="41"/>
        <v>25.61623355</v>
      </c>
      <c r="I272">
        <f t="shared" si="42"/>
        <v>41.597929966613947</v>
      </c>
      <c r="K272">
        <f t="shared" si="43"/>
        <v>41.597929966613947</v>
      </c>
    </row>
    <row r="273" spans="1:11">
      <c r="A273">
        <f t="shared" si="36"/>
        <v>8.7266388888888879E-2</v>
      </c>
      <c r="B273">
        <f t="shared" si="44"/>
        <v>23.736457777777737</v>
      </c>
      <c r="C273">
        <f t="shared" si="37"/>
        <v>0.60769951508521014</v>
      </c>
      <c r="D273">
        <f t="shared" si="38"/>
        <v>-7.3860842575989079</v>
      </c>
      <c r="F273">
        <f t="shared" si="39"/>
        <v>-2.5927268885294756</v>
      </c>
      <c r="G273">
        <f t="shared" si="40"/>
        <v>17.085342382992643</v>
      </c>
      <c r="H273">
        <f t="shared" si="41"/>
        <v>25.61623355</v>
      </c>
      <c r="I273">
        <f t="shared" si="42"/>
        <v>40.10884904446317</v>
      </c>
      <c r="K273">
        <f t="shared" si="43"/>
        <v>40.10884904446317</v>
      </c>
    </row>
    <row r="274" spans="1:11">
      <c r="A274">
        <f t="shared" si="36"/>
        <v>8.7266388888888879E-2</v>
      </c>
      <c r="B274">
        <f t="shared" si="44"/>
        <v>23.823724166666626</v>
      </c>
      <c r="C274">
        <f t="shared" si="37"/>
        <v>0.90579862684727896</v>
      </c>
      <c r="D274">
        <f t="shared" si="38"/>
        <v>-7.2444827574272228</v>
      </c>
      <c r="F274">
        <f t="shared" si="39"/>
        <v>-3.8645554210960951</v>
      </c>
      <c r="G274">
        <f t="shared" si="40"/>
        <v>16.757792624825502</v>
      </c>
      <c r="H274">
        <f t="shared" si="41"/>
        <v>25.61623355</v>
      </c>
      <c r="I274">
        <f t="shared" si="42"/>
        <v>38.509470753729403</v>
      </c>
      <c r="K274">
        <f t="shared" si="43"/>
        <v>38.509470753729403</v>
      </c>
    </row>
    <row r="275" spans="1:11">
      <c r="A275">
        <f t="shared" si="36"/>
        <v>8.7266388888888879E-2</v>
      </c>
      <c r="B275">
        <f t="shared" si="44"/>
        <v>23.910990555555514</v>
      </c>
      <c r="C275">
        <f t="shared" si="37"/>
        <v>1.1970040757611546</v>
      </c>
      <c r="D275">
        <f t="shared" si="38"/>
        <v>-7.0477464622149686</v>
      </c>
      <c r="F275">
        <f t="shared" si="39"/>
        <v>-5.1069724030800874</v>
      </c>
      <c r="G275">
        <f t="shared" si="40"/>
        <v>16.302706161466421</v>
      </c>
      <c r="H275">
        <f t="shared" si="41"/>
        <v>25.61623355</v>
      </c>
      <c r="I275">
        <f t="shared" si="42"/>
        <v>36.811967308386336</v>
      </c>
      <c r="K275">
        <f t="shared" si="43"/>
        <v>36.811967308386336</v>
      </c>
    </row>
    <row r="276" spans="1:11">
      <c r="A276">
        <f t="shared" si="36"/>
        <v>8.7266388888888879E-2</v>
      </c>
      <c r="B276">
        <f t="shared" si="44"/>
        <v>23.998256944444403</v>
      </c>
      <c r="C276">
        <f t="shared" si="37"/>
        <v>1.4790996162675381</v>
      </c>
      <c r="D276">
        <f t="shared" si="38"/>
        <v>-6.7973726514335393</v>
      </c>
      <c r="F276">
        <f t="shared" si="39"/>
        <v>-6.3105223070200323</v>
      </c>
      <c r="G276">
        <f t="shared" si="40"/>
        <v>15.723546469843035</v>
      </c>
      <c r="H276">
        <f t="shared" si="41"/>
        <v>25.61623355</v>
      </c>
      <c r="I276">
        <f t="shared" si="42"/>
        <v>35.029257712823004</v>
      </c>
      <c r="K276">
        <f t="shared" si="43"/>
        <v>35.029257712823004</v>
      </c>
    </row>
    <row r="277" spans="1:11">
      <c r="A277">
        <f t="shared" si="36"/>
        <v>8.7266388888888879E-2</v>
      </c>
      <c r="B277">
        <f t="shared" si="44"/>
        <v>24.085523333333292</v>
      </c>
      <c r="C277">
        <f t="shared" si="37"/>
        <v>1.7499383345937751</v>
      </c>
      <c r="D277">
        <f t="shared" si="38"/>
        <v>-6.4952668177458612</v>
      </c>
      <c r="F277">
        <f t="shared" si="39"/>
        <v>-7.466045406887627</v>
      </c>
      <c r="G277">
        <f t="shared" si="40"/>
        <v>15.024721297473372</v>
      </c>
      <c r="H277">
        <f t="shared" si="41"/>
        <v>25.61623355</v>
      </c>
      <c r="I277">
        <f t="shared" si="42"/>
        <v>33.174909440585743</v>
      </c>
      <c r="K277">
        <f t="shared" si="43"/>
        <v>33.174909440585743</v>
      </c>
    </row>
    <row r="278" spans="1:11">
      <c r="A278">
        <f t="shared" si="36"/>
        <v>8.7266388888888879E-2</v>
      </c>
      <c r="B278">
        <f t="shared" si="44"/>
        <v>24.172789722222181</v>
      </c>
      <c r="C278">
        <f t="shared" si="37"/>
        <v>2.0074589880364226</v>
      </c>
      <c r="D278">
        <f t="shared" si="38"/>
        <v>-6.1437281650811375</v>
      </c>
      <c r="F278">
        <f t="shared" si="39"/>
        <v>-8.5647474890158506</v>
      </c>
      <c r="G278">
        <f t="shared" si="40"/>
        <v>14.211549116902386</v>
      </c>
      <c r="H278">
        <f t="shared" si="41"/>
        <v>25.61623355</v>
      </c>
      <c r="I278">
        <f t="shared" si="42"/>
        <v>31.263035177886536</v>
      </c>
      <c r="K278">
        <f t="shared" si="43"/>
        <v>31.263035177886536</v>
      </c>
    </row>
    <row r="279" spans="1:11">
      <c r="A279">
        <f t="shared" si="36"/>
        <v>8.7266388888888879E-2</v>
      </c>
      <c r="B279">
        <f t="shared" si="44"/>
        <v>24.260056111111069</v>
      </c>
      <c r="C279">
        <f t="shared" si="37"/>
        <v>2.2497016922363495</v>
      </c>
      <c r="D279">
        <f t="shared" si="38"/>
        <v>-5.7454321103341961</v>
      </c>
      <c r="F279">
        <f t="shared" si="39"/>
        <v>-9.5982667812620797</v>
      </c>
      <c r="G279">
        <f t="shared" si="40"/>
        <v>13.290218648982856</v>
      </c>
      <c r="H279">
        <f t="shared" si="41"/>
        <v>25.61623355</v>
      </c>
      <c r="I279">
        <f t="shared" si="42"/>
        <v>29.308185417720779</v>
      </c>
      <c r="K279">
        <f t="shared" si="43"/>
        <v>29.308185417720779</v>
      </c>
    </row>
    <row r="280" spans="1:11">
      <c r="A280">
        <f t="shared" si="36"/>
        <v>8.7266388888888879E-2</v>
      </c>
      <c r="B280">
        <f t="shared" si="44"/>
        <v>24.347322499999958</v>
      </c>
      <c r="C280">
        <f t="shared" si="37"/>
        <v>2.4748228370569398</v>
      </c>
      <c r="D280">
        <f t="shared" si="38"/>
        <v>-5.3034099218618316</v>
      </c>
      <c r="F280">
        <f t="shared" si="39"/>
        <v>-10.558737591035625</v>
      </c>
      <c r="G280">
        <f t="shared" si="40"/>
        <v>12.267741763052351</v>
      </c>
      <c r="H280">
        <f t="shared" si="41"/>
        <v>25.61623355</v>
      </c>
      <c r="I280">
        <f t="shared" si="42"/>
        <v>27.325237722016727</v>
      </c>
      <c r="K280">
        <f t="shared" si="43"/>
        <v>27.325237722016727</v>
      </c>
    </row>
    <row r="281" spans="1:11">
      <c r="A281">
        <f t="shared" si="36"/>
        <v>8.7266388888888879E-2</v>
      </c>
      <c r="B281">
        <f t="shared" si="44"/>
        <v>24.434588888888847</v>
      </c>
      <c r="C281">
        <f t="shared" si="37"/>
        <v>2.681109117546745</v>
      </c>
      <c r="D281">
        <f t="shared" si="38"/>
        <v>-4.8210256497392319</v>
      </c>
      <c r="F281">
        <f t="shared" si="39"/>
        <v>-11.43885016786672</v>
      </c>
      <c r="G281">
        <f t="shared" si="40"/>
        <v>11.151900112463796</v>
      </c>
      <c r="H281">
        <f t="shared" si="41"/>
        <v>25.61623355</v>
      </c>
      <c r="I281">
        <f t="shared" si="42"/>
        <v>25.329283494597078</v>
      </c>
      <c r="K281">
        <f t="shared" si="43"/>
        <v>25.329283494597078</v>
      </c>
    </row>
    <row r="282" spans="1:11">
      <c r="A282">
        <f t="shared" si="36"/>
        <v>8.7266388888888879E-2</v>
      </c>
      <c r="B282">
        <f t="shared" si="44"/>
        <v>24.521855277777735</v>
      </c>
      <c r="C282">
        <f t="shared" si="37"/>
        <v>2.8669905732026741</v>
      </c>
      <c r="D282">
        <f t="shared" si="38"/>
        <v>-4.3019505233508548</v>
      </c>
      <c r="F282">
        <f t="shared" si="39"/>
        <v>-12.231906334927427</v>
      </c>
      <c r="G282">
        <f t="shared" si="40"/>
        <v>9.9511859116047301</v>
      </c>
      <c r="H282">
        <f t="shared" si="41"/>
        <v>25.61623355</v>
      </c>
      <c r="I282">
        <f t="shared" si="42"/>
        <v>23.335513126677306</v>
      </c>
      <c r="K282">
        <f t="shared" si="43"/>
        <v>23.335513126677306</v>
      </c>
    </row>
    <row r="283" spans="1:11">
      <c r="A283">
        <f t="shared" si="36"/>
        <v>8.7266388888888879E-2</v>
      </c>
      <c r="B283">
        <f t="shared" si="44"/>
        <v>24.609121666666624</v>
      </c>
      <c r="C283">
        <f t="shared" si="37"/>
        <v>3.0310525362972167</v>
      </c>
      <c r="D283">
        <f t="shared" si="38"/>
        <v>-3.7501350111652378</v>
      </c>
      <c r="F283">
        <f t="shared" si="39"/>
        <v>-12.931870466115695</v>
      </c>
      <c r="G283">
        <f t="shared" si="40"/>
        <v>8.6747373051272056</v>
      </c>
      <c r="H283">
        <f t="shared" si="41"/>
        <v>25.61623355</v>
      </c>
      <c r="I283">
        <f t="shared" si="42"/>
        <v>21.359100389011509</v>
      </c>
      <c r="K283">
        <f t="shared" si="43"/>
        <v>21.359100389011509</v>
      </c>
    </row>
    <row r="284" spans="1:11">
      <c r="A284">
        <f t="shared" si="36"/>
        <v>8.7266388888888879E-2</v>
      </c>
      <c r="B284">
        <f t="shared" si="44"/>
        <v>24.696388055555513</v>
      </c>
      <c r="C284">
        <f t="shared" si="37"/>
        <v>3.1720463983358749</v>
      </c>
      <c r="D284">
        <f t="shared" si="38"/>
        <v>-3.1697787553353516</v>
      </c>
      <c r="F284">
        <f t="shared" si="39"/>
        <v>-13.533415420736873</v>
      </c>
      <c r="G284">
        <f t="shared" si="40"/>
        <v>7.3322688212666289</v>
      </c>
      <c r="H284">
        <f t="shared" si="41"/>
        <v>25.61623355</v>
      </c>
      <c r="I284">
        <f t="shared" si="42"/>
        <v>19.415086950529755</v>
      </c>
      <c r="K284">
        <f t="shared" si="43"/>
        <v>19.415086950529755</v>
      </c>
    </row>
    <row r="285" spans="1:11">
      <c r="A285">
        <f t="shared" si="36"/>
        <v>8.7266388888888879E-2</v>
      </c>
      <c r="B285">
        <f t="shared" si="44"/>
        <v>24.783654444444402</v>
      </c>
      <c r="C285">
        <f t="shared" si="37"/>
        <v>3.2888991127056917</v>
      </c>
      <c r="D285">
        <f t="shared" si="38"/>
        <v>-2.5652986099399624</v>
      </c>
      <c r="F285">
        <f t="shared" si="39"/>
        <v>-14.031963086192549</v>
      </c>
      <c r="G285">
        <f t="shared" si="40"/>
        <v>5.9339974385409224</v>
      </c>
      <c r="H285">
        <f t="shared" si="41"/>
        <v>25.61623355</v>
      </c>
      <c r="I285">
        <f t="shared" si="42"/>
        <v>17.518267902348374</v>
      </c>
      <c r="K285">
        <f t="shared" si="43"/>
        <v>17.518267902348374</v>
      </c>
    </row>
    <row r="286" spans="1:11">
      <c r="A286">
        <f t="shared" si="36"/>
        <v>8.7266388888888879E-2</v>
      </c>
      <c r="B286">
        <f t="shared" si="44"/>
        <v>24.87092083333329</v>
      </c>
      <c r="C286">
        <f t="shared" si="37"/>
        <v>3.380721361194114</v>
      </c>
      <c r="D286">
        <f t="shared" si="38"/>
        <v>-1.9412950261138737</v>
      </c>
      <c r="F286">
        <f t="shared" si="39"/>
        <v>-14.423719220122962</v>
      </c>
      <c r="G286">
        <f t="shared" si="40"/>
        <v>4.4905648285060904</v>
      </c>
      <c r="H286">
        <f t="shared" si="41"/>
        <v>25.61623355</v>
      </c>
      <c r="I286">
        <f t="shared" si="42"/>
        <v>15.68307915838313</v>
      </c>
      <c r="K286">
        <f t="shared" si="43"/>
        <v>15.68307915838313</v>
      </c>
    </row>
    <row r="287" spans="1:11">
      <c r="A287">
        <f t="shared" si="36"/>
        <v>8.7266388888888879E-2</v>
      </c>
      <c r="B287">
        <f t="shared" si="44"/>
        <v>24.958187222222179</v>
      </c>
      <c r="C287">
        <f t="shared" si="37"/>
        <v>3.4468143222261451</v>
      </c>
      <c r="D287">
        <f t="shared" si="38"/>
        <v>-1.3025170398960713</v>
      </c>
      <c r="F287">
        <f t="shared" si="39"/>
        <v>-14.705702326833602</v>
      </c>
      <c r="G287">
        <f t="shared" si="40"/>
        <v>3.0129563663467942</v>
      </c>
      <c r="H287">
        <f t="shared" si="41"/>
        <v>25.61623355</v>
      </c>
      <c r="I287">
        <f t="shared" si="42"/>
        <v>13.923487589513192</v>
      </c>
      <c r="K287">
        <f t="shared" si="43"/>
        <v>13.923487589513192</v>
      </c>
    </row>
    <row r="288" spans="1:11">
      <c r="A288">
        <f t="shared" si="36"/>
        <v>8.7266388888888879E-2</v>
      </c>
      <c r="B288">
        <f t="shared" si="44"/>
        <v>25.045453611111068</v>
      </c>
      <c r="C288">
        <f t="shared" si="37"/>
        <v>3.4866749893095159</v>
      </c>
      <c r="D288">
        <f t="shared" si="38"/>
        <v>-0.65382612925893813</v>
      </c>
      <c r="F288">
        <f t="shared" si="39"/>
        <v>-14.875766348239456</v>
      </c>
      <c r="G288">
        <f t="shared" si="40"/>
        <v>1.5124175256791905</v>
      </c>
      <c r="H288">
        <f t="shared" si="41"/>
        <v>25.61623355</v>
      </c>
      <c r="I288">
        <f t="shared" si="42"/>
        <v>12.252884727439735</v>
      </c>
      <c r="K288">
        <f t="shared" si="43"/>
        <v>12.252884727439735</v>
      </c>
    </row>
    <row r="289" spans="1:11">
      <c r="A289">
        <f t="shared" si="36"/>
        <v>8.7266388888888879E-2</v>
      </c>
      <c r="B289">
        <f t="shared" si="44"/>
        <v>25.132719999999956</v>
      </c>
      <c r="C289">
        <f t="shared" si="37"/>
        <v>3.4999999992113477</v>
      </c>
      <c r="D289">
        <f t="shared" si="38"/>
        <v>-1.5921538790913926E-4</v>
      </c>
      <c r="F289">
        <f t="shared" si="39"/>
        <v>-14.932616996635245</v>
      </c>
      <c r="G289">
        <f t="shared" si="40"/>
        <v>3.6829385100366273E-4</v>
      </c>
      <c r="H289">
        <f t="shared" si="41"/>
        <v>25.61623355</v>
      </c>
      <c r="I289">
        <f t="shared" si="42"/>
        <v>10.683984847215759</v>
      </c>
      <c r="K289">
        <f t="shared" si="43"/>
        <v>10.683984847215759</v>
      </c>
    </row>
    <row r="290" spans="1:11">
      <c r="A290">
        <f t="shared" si="36"/>
        <v>8.7266388888888879E-2</v>
      </c>
      <c r="B290">
        <f t="shared" si="44"/>
        <v>25.219986388888845</v>
      </c>
      <c r="C290">
        <f t="shared" si="37"/>
        <v>3.4866879407316351</v>
      </c>
      <c r="D290">
        <f t="shared" si="38"/>
        <v>0.65350891020631297</v>
      </c>
      <c r="F290">
        <f t="shared" si="39"/>
        <v>-14.875821604989772</v>
      </c>
      <c r="G290">
        <f t="shared" si="40"/>
        <v>-1.5116837409110391</v>
      </c>
      <c r="H290">
        <f t="shared" si="41"/>
        <v>25.61623355</v>
      </c>
      <c r="I290">
        <f t="shared" si="42"/>
        <v>9.2287282040991876</v>
      </c>
      <c r="K290">
        <f t="shared" si="43"/>
        <v>9.2287282040991876</v>
      </c>
    </row>
    <row r="291" spans="1:11">
      <c r="A291">
        <f t="shared" si="36"/>
        <v>8.7266388888888879E-2</v>
      </c>
      <c r="B291">
        <f t="shared" si="44"/>
        <v>25.307252777777734</v>
      </c>
      <c r="C291">
        <f t="shared" si="37"/>
        <v>3.4468401265024067</v>
      </c>
      <c r="D291">
        <f t="shared" si="38"/>
        <v>1.3022034467910959</v>
      </c>
      <c r="F291">
        <f t="shared" si="39"/>
        <v>-14.705812419797709</v>
      </c>
      <c r="G291">
        <f t="shared" si="40"/>
        <v>-3.0122309690482272</v>
      </c>
      <c r="H291">
        <f t="shared" si="41"/>
        <v>25.61623355</v>
      </c>
      <c r="I291">
        <f t="shared" si="42"/>
        <v>7.8981901611540657</v>
      </c>
      <c r="K291">
        <f t="shared" si="43"/>
        <v>7.8981901611540657</v>
      </c>
    </row>
    <row r="292" spans="1:11">
      <c r="A292">
        <f t="shared" si="36"/>
        <v>8.7266388888888879E-2</v>
      </c>
      <c r="B292">
        <f t="shared" si="44"/>
        <v>25.394519166666623</v>
      </c>
      <c r="C292">
        <f t="shared" si="37"/>
        <v>3.3807598219387263</v>
      </c>
      <c r="D292">
        <f t="shared" si="38"/>
        <v>1.940987445585401</v>
      </c>
      <c r="F292">
        <f t="shared" si="39"/>
        <v>-14.423883311428341</v>
      </c>
      <c r="G292">
        <f t="shared" si="40"/>
        <v>-4.4898533393792377</v>
      </c>
      <c r="H292">
        <f t="shared" si="41"/>
        <v>25.61623355</v>
      </c>
      <c r="I292">
        <f t="shared" si="42"/>
        <v>6.7024968991924219</v>
      </c>
      <c r="K292">
        <f t="shared" si="43"/>
        <v>6.7024968991924219</v>
      </c>
    </row>
    <row r="293" spans="1:11">
      <c r="A293">
        <f t="shared" si="36"/>
        <v>8.7266388888888879E-2</v>
      </c>
      <c r="B293">
        <f t="shared" si="44"/>
        <v>25.481785555555511</v>
      </c>
      <c r="C293">
        <f t="shared" si="37"/>
        <v>3.2889499372096598</v>
      </c>
      <c r="D293">
        <f t="shared" si="38"/>
        <v>2.5649993828575837</v>
      </c>
      <c r="F293">
        <f t="shared" si="39"/>
        <v>-14.032179927007398</v>
      </c>
      <c r="G293">
        <f t="shared" si="40"/>
        <v>-5.9333052724385054</v>
      </c>
      <c r="H293">
        <f t="shared" si="41"/>
        <v>25.61623355</v>
      </c>
      <c r="I293">
        <f t="shared" si="42"/>
        <v>5.6507483505540961</v>
      </c>
      <c r="K293">
        <f t="shared" si="43"/>
        <v>5.6507483505540961</v>
      </c>
    </row>
    <row r="294" spans="1:11">
      <c r="A294">
        <f t="shared" si="36"/>
        <v>8.7266388888888879E-2</v>
      </c>
      <c r="B294">
        <f t="shared" si="44"/>
        <v>25.5690519444444</v>
      </c>
      <c r="C294">
        <f t="shared" si="37"/>
        <v>3.1721091997946869</v>
      </c>
      <c r="D294">
        <f t="shared" si="38"/>
        <v>3.1694901589939972</v>
      </c>
      <c r="F294">
        <f t="shared" si="39"/>
        <v>-13.533683360774438</v>
      </c>
      <c r="G294">
        <f t="shared" si="40"/>
        <v>-7.3316012459817346</v>
      </c>
      <c r="H294">
        <f t="shared" si="41"/>
        <v>25.61623355</v>
      </c>
      <c r="I294">
        <f t="shared" si="42"/>
        <v>4.7509489432438272</v>
      </c>
      <c r="K294">
        <f t="shared" si="43"/>
        <v>4.7509489432438272</v>
      </c>
    </row>
    <row r="295" spans="1:11">
      <c r="A295">
        <f t="shared" si="36"/>
        <v>8.7266388888888879E-2</v>
      </c>
      <c r="B295">
        <f t="shared" si="44"/>
        <v>25.656318333333289</v>
      </c>
      <c r="C295">
        <f t="shared" si="37"/>
        <v>3.031126836754658</v>
      </c>
      <c r="D295">
        <f t="shared" si="38"/>
        <v>3.749859241953617</v>
      </c>
      <c r="F295">
        <f t="shared" si="39"/>
        <v>-12.932187466193952</v>
      </c>
      <c r="G295">
        <f t="shared" si="40"/>
        <v>-8.6740994013022679</v>
      </c>
      <c r="H295">
        <f t="shared" si="41"/>
        <v>25.61623355</v>
      </c>
      <c r="I295">
        <f t="shared" si="42"/>
        <v>4.0099466825037808</v>
      </c>
      <c r="K295">
        <f t="shared" si="43"/>
        <v>4.0099466825037808</v>
      </c>
    </row>
    <row r="296" spans="1:11">
      <c r="A296">
        <f t="shared" si="36"/>
        <v>8.7266388888888879E-2</v>
      </c>
      <c r="B296">
        <f t="shared" si="44"/>
        <v>25.743584722222177</v>
      </c>
      <c r="C296">
        <f t="shared" si="37"/>
        <v>2.8670758071883542</v>
      </c>
      <c r="D296">
        <f t="shared" si="38"/>
        <v>4.3016896800356381</v>
      </c>
      <c r="F296">
        <f t="shared" si="39"/>
        <v>-12.23226998248844</v>
      </c>
      <c r="G296">
        <f t="shared" si="40"/>
        <v>-9.9505825340648375</v>
      </c>
      <c r="H296">
        <f t="shared" si="41"/>
        <v>25.61623355</v>
      </c>
      <c r="I296">
        <f t="shared" si="42"/>
        <v>3.4333810334467252</v>
      </c>
      <c r="K296">
        <f t="shared" si="43"/>
        <v>3.4333810334467252</v>
      </c>
    </row>
    <row r="297" spans="1:11">
      <c r="A297">
        <f t="shared" si="36"/>
        <v>8.7266388888888879E-2</v>
      </c>
      <c r="B297">
        <f t="shared" si="44"/>
        <v>25.830851111111066</v>
      </c>
      <c r="C297">
        <f t="shared" si="37"/>
        <v>2.6812046363796629</v>
      </c>
      <c r="D297">
        <f t="shared" si="38"/>
        <v>4.8207817174921992</v>
      </c>
      <c r="F297">
        <f t="shared" si="39"/>
        <v>-11.439257695337648</v>
      </c>
      <c r="G297">
        <f t="shared" si="40"/>
        <v>-11.151335853268606</v>
      </c>
      <c r="H297">
        <f t="shared" si="41"/>
        <v>25.61623355</v>
      </c>
      <c r="I297">
        <f t="shared" si="42"/>
        <v>3.0256400013937466</v>
      </c>
      <c r="K297">
        <f t="shared" si="43"/>
        <v>3.0256400013937466</v>
      </c>
    </row>
    <row r="298" spans="1:11">
      <c r="A298">
        <f t="shared" si="36"/>
        <v>8.7266388888888879E-2</v>
      </c>
      <c r="B298">
        <f t="shared" si="44"/>
        <v>25.918117499999955</v>
      </c>
      <c r="C298">
        <f t="shared" si="37"/>
        <v>2.4749279137823281</v>
      </c>
      <c r="D298">
        <f t="shared" si="38"/>
        <v>5.3031847571515396</v>
      </c>
      <c r="F298">
        <f t="shared" si="39"/>
        <v>-10.559185896891579</v>
      </c>
      <c r="G298">
        <f t="shared" si="40"/>
        <v>-12.267220916547798</v>
      </c>
      <c r="H298">
        <f t="shared" si="41"/>
        <v>25.61623355</v>
      </c>
      <c r="I298">
        <f t="shared" si="42"/>
        <v>2.7898267365606237</v>
      </c>
      <c r="K298">
        <f t="shared" si="43"/>
        <v>2.7898267365606237</v>
      </c>
    </row>
    <row r="299" spans="1:11">
      <c r="A299">
        <f t="shared" si="36"/>
        <v>8.7266388888888879E-2</v>
      </c>
      <c r="B299">
        <f t="shared" si="44"/>
        <v>26.005383888888844</v>
      </c>
      <c r="C299">
        <f t="shared" si="37"/>
        <v>2.2498155271582307</v>
      </c>
      <c r="D299">
        <f t="shared" si="38"/>
        <v>5.745227426797153</v>
      </c>
      <c r="F299">
        <f t="shared" si="39"/>
        <v>-9.5987524536305582</v>
      </c>
      <c r="G299">
        <f t="shared" si="40"/>
        <v>-13.289745179118638</v>
      </c>
      <c r="H299">
        <f t="shared" si="41"/>
        <v>25.61623355</v>
      </c>
      <c r="I299">
        <f t="shared" si="42"/>
        <v>2.7277359172508042</v>
      </c>
      <c r="K299">
        <f t="shared" si="43"/>
        <v>2.7277359172508042</v>
      </c>
    </row>
    <row r="300" spans="1:11">
      <c r="A300">
        <f t="shared" si="36"/>
        <v>8.7266388888888879E-2</v>
      </c>
      <c r="B300">
        <f t="shared" si="44"/>
        <v>26.092650277777732</v>
      </c>
      <c r="C300">
        <f t="shared" si="37"/>
        <v>2.0075807148037685</v>
      </c>
      <c r="D300">
        <f t="shared" si="38"/>
        <v>6.1435455204800222</v>
      </c>
      <c r="F300">
        <f t="shared" si="39"/>
        <v>-8.5652668316431146</v>
      </c>
      <c r="G300">
        <f t="shared" si="40"/>
        <v>-14.211126627063978</v>
      </c>
      <c r="H300">
        <f t="shared" si="41"/>
        <v>25.61623355</v>
      </c>
      <c r="I300">
        <f t="shared" si="42"/>
        <v>2.8398400912929098</v>
      </c>
      <c r="K300">
        <f t="shared" si="43"/>
        <v>2.8398400912929098</v>
      </c>
    </row>
    <row r="301" spans="1:11">
      <c r="A301">
        <f t="shared" si="36"/>
        <v>8.7266388888888879E-2</v>
      </c>
      <c r="B301">
        <f t="shared" si="44"/>
        <v>26.179916666666621</v>
      </c>
      <c r="C301">
        <f t="shared" si="37"/>
        <v>1.7500670267939498</v>
      </c>
      <c r="D301">
        <f t="shared" si="38"/>
        <v>6.4951076021140262</v>
      </c>
      <c r="F301">
        <f t="shared" si="39"/>
        <v>-7.4665944672693678</v>
      </c>
      <c r="G301">
        <f t="shared" si="40"/>
        <v>-15.024353003058122</v>
      </c>
      <c r="H301">
        <f t="shared" si="41"/>
        <v>25.61623355</v>
      </c>
      <c r="I301">
        <f t="shared" si="42"/>
        <v>3.1252860796725095</v>
      </c>
      <c r="K301">
        <f t="shared" si="43"/>
        <v>3.1252860796725095</v>
      </c>
    </row>
    <row r="302" spans="1:11">
      <c r="A302">
        <f t="shared" si="36"/>
        <v>8.7266388888888879E-2</v>
      </c>
      <c r="B302">
        <f t="shared" si="44"/>
        <v>26.26718305555551</v>
      </c>
      <c r="C302">
        <f t="shared" si="37"/>
        <v>1.4792342944768453</v>
      </c>
      <c r="D302">
        <f t="shared" si="38"/>
        <v>6.7972380764960345</v>
      </c>
      <c r="F302">
        <f t="shared" si="39"/>
        <v>-6.3110969064822697</v>
      </c>
      <c r="G302">
        <f t="shared" si="40"/>
        <v>-15.723235173789098</v>
      </c>
      <c r="H302">
        <f t="shared" si="41"/>
        <v>25.61623355</v>
      </c>
      <c r="I302">
        <f t="shared" si="42"/>
        <v>3.5819014697286313</v>
      </c>
      <c r="K302">
        <f t="shared" si="43"/>
        <v>3.5819014697286313</v>
      </c>
    </row>
    <row r="303" spans="1:11">
      <c r="A303">
        <f t="shared" si="36"/>
        <v>8.7266388888888879E-2</v>
      </c>
      <c r="B303">
        <f t="shared" si="44"/>
        <v>26.354449444444398</v>
      </c>
      <c r="C303">
        <f t="shared" si="37"/>
        <v>1.1971437149988309</v>
      </c>
      <c r="D303">
        <f t="shared" si="38"/>
        <v>7.0476375521665959</v>
      </c>
      <c r="F303">
        <f t="shared" si="39"/>
        <v>-5.1075681685813414</v>
      </c>
      <c r="G303">
        <f t="shared" si="40"/>
        <v>-16.302454232920727</v>
      </c>
      <c r="H303">
        <f t="shared" si="41"/>
        <v>25.61623355</v>
      </c>
      <c r="I303">
        <f t="shared" si="42"/>
        <v>4.2062111484979319</v>
      </c>
      <c r="K303">
        <f t="shared" si="43"/>
        <v>4.2062111484979319</v>
      </c>
    </row>
    <row r="304" spans="1:11">
      <c r="A304">
        <f t="shared" si="36"/>
        <v>8.7266388888888879E-2</v>
      </c>
      <c r="B304">
        <f t="shared" si="44"/>
        <v>26.441715833333287</v>
      </c>
      <c r="C304">
        <f t="shared" si="37"/>
        <v>0.90594216437620345</v>
      </c>
      <c r="D304">
        <f t="shared" si="38"/>
        <v>7.2444003411378137</v>
      </c>
      <c r="F304">
        <f t="shared" si="39"/>
        <v>-3.8651678185088256</v>
      </c>
      <c r="G304">
        <f t="shared" si="40"/>
        <v>-16.757601981113169</v>
      </c>
      <c r="H304">
        <f t="shared" si="41"/>
        <v>25.61623355</v>
      </c>
      <c r="I304">
        <f t="shared" si="42"/>
        <v>4.9934637503780053</v>
      </c>
      <c r="K304">
        <f t="shared" si="43"/>
        <v>4.9934637503780053</v>
      </c>
    </row>
    <row r="305" spans="1:11">
      <c r="A305">
        <f t="shared" si="36"/>
        <v>8.7266388888888879E-2</v>
      </c>
      <c r="B305">
        <f t="shared" si="44"/>
        <v>26.528982222222176</v>
      </c>
      <c r="C305">
        <f t="shared" si="37"/>
        <v>0.60784585849996142</v>
      </c>
      <c r="D305">
        <f t="shared" si="38"/>
        <v>7.3860289623051312</v>
      </c>
      <c r="F305">
        <f t="shared" si="39"/>
        <v>-2.5933512571474622</v>
      </c>
      <c r="G305">
        <f t="shared" si="40"/>
        <v>-17.085214475024983</v>
      </c>
      <c r="H305">
        <f t="shared" si="41"/>
        <v>25.61623355</v>
      </c>
      <c r="I305">
        <f t="shared" si="42"/>
        <v>5.9376678178275561</v>
      </c>
      <c r="K305">
        <f t="shared" si="43"/>
        <v>5.9376678178275561</v>
      </c>
    </row>
    <row r="306" spans="1:11">
      <c r="A306">
        <f t="shared" si="36"/>
        <v>8.7266388888888879E-2</v>
      </c>
      <c r="B306">
        <f t="shared" si="44"/>
        <v>26.616248611111065</v>
      </c>
      <c r="C306">
        <f t="shared" si="37"/>
        <v>0.30512348642316223</v>
      </c>
      <c r="D306">
        <f t="shared" si="38"/>
        <v>7.4714455381634988</v>
      </c>
      <c r="F306">
        <f t="shared" si="39"/>
        <v>-1.3017977601319375</v>
      </c>
      <c r="G306">
        <f t="shared" si="40"/>
        <v>-17.282798389969042</v>
      </c>
      <c r="H306">
        <f t="shared" si="41"/>
        <v>25.61623355</v>
      </c>
      <c r="I306">
        <f t="shared" si="42"/>
        <v>7.0316373998990223</v>
      </c>
      <c r="K306">
        <f t="shared" si="43"/>
        <v>7.0316373998990223</v>
      </c>
    </row>
    <row r="307" spans="1:11">
      <c r="A307">
        <f t="shared" si="36"/>
        <v>8.7266388888888879E-2</v>
      </c>
      <c r="B307">
        <f t="shared" si="44"/>
        <v>26.703514999999953</v>
      </c>
      <c r="C307">
        <f t="shared" si="37"/>
        <v>7.8944296505738197E-5</v>
      </c>
      <c r="D307">
        <f t="shared" si="38"/>
        <v>7.499999998092183</v>
      </c>
      <c r="F307">
        <f t="shared" si="39"/>
        <v>-3.3681284115846479E-4</v>
      </c>
      <c r="G307">
        <f t="shared" si="40"/>
        <v>-17.348849995586875</v>
      </c>
      <c r="H307">
        <f t="shared" si="41"/>
        <v>25.61623355</v>
      </c>
      <c r="I307">
        <f t="shared" si="42"/>
        <v>8.2670467415719671</v>
      </c>
      <c r="K307">
        <f t="shared" si="43"/>
        <v>8.2670467415719671</v>
      </c>
    </row>
    <row r="308" spans="1:11">
      <c r="A308">
        <f t="shared" si="36"/>
        <v>8.7266388888888879E-2</v>
      </c>
      <c r="B308">
        <f t="shared" si="44"/>
        <v>26.790781388888842</v>
      </c>
      <c r="C308">
        <f t="shared" si="37"/>
        <v>-0.30496619864290075</v>
      </c>
      <c r="D308">
        <f t="shared" si="38"/>
        <v>7.4714750257763587</v>
      </c>
      <c r="F308">
        <f t="shared" si="39"/>
        <v>1.3011266977943876</v>
      </c>
      <c r="G308">
        <f t="shared" si="40"/>
        <v>-17.282866600125356</v>
      </c>
      <c r="H308">
        <f t="shared" si="41"/>
        <v>25.61623355</v>
      </c>
      <c r="I308">
        <f t="shared" si="42"/>
        <v>9.6344936476690322</v>
      </c>
      <c r="K308">
        <f t="shared" si="43"/>
        <v>9.6344936476690322</v>
      </c>
    </row>
    <row r="309" spans="1:11">
      <c r="A309">
        <f t="shared" si="36"/>
        <v>8.7266388888888879E-2</v>
      </c>
      <c r="B309">
        <f t="shared" si="44"/>
        <v>26.878047777777731</v>
      </c>
      <c r="C309">
        <f t="shared" si="37"/>
        <v>-0.6076903685854097</v>
      </c>
      <c r="D309">
        <f t="shared" si="38"/>
        <v>7.3860877131126914</v>
      </c>
      <c r="F309">
        <f t="shared" si="39"/>
        <v>2.5926878653356442</v>
      </c>
      <c r="G309">
        <f t="shared" si="40"/>
        <v>-17.085350376218017</v>
      </c>
      <c r="H309">
        <f t="shared" si="41"/>
        <v>25.61623355</v>
      </c>
      <c r="I309">
        <f t="shared" si="42"/>
        <v>11.123571039117628</v>
      </c>
      <c r="K309">
        <f t="shared" si="43"/>
        <v>11.123571039117628</v>
      </c>
    </row>
    <row r="310" spans="1:11">
      <c r="A310">
        <f t="shared" si="36"/>
        <v>8.7266388888888879E-2</v>
      </c>
      <c r="B310">
        <f t="shared" si="44"/>
        <v>26.965314166666619</v>
      </c>
      <c r="C310">
        <f t="shared" si="37"/>
        <v>-0.9057896556975007</v>
      </c>
      <c r="D310">
        <f t="shared" si="38"/>
        <v>7.2444879080117088</v>
      </c>
      <c r="F310">
        <f t="shared" si="39"/>
        <v>3.8645171460264698</v>
      </c>
      <c r="G310">
        <f t="shared" si="40"/>
        <v>-16.757804539054526</v>
      </c>
      <c r="H310">
        <f t="shared" si="41"/>
        <v>25.61623355</v>
      </c>
      <c r="I310">
        <f t="shared" si="42"/>
        <v>12.722946156971945</v>
      </c>
      <c r="K310">
        <f t="shared" si="43"/>
        <v>12.722946156971945</v>
      </c>
    </row>
    <row r="311" spans="1:11">
      <c r="A311">
        <f t="shared" si="36"/>
        <v>8.7266388888888879E-2</v>
      </c>
      <c r="B311">
        <f t="shared" si="44"/>
        <v>27.052580555555508</v>
      </c>
      <c r="C311">
        <f t="shared" si="37"/>
        <v>-1.1969953482371498</v>
      </c>
      <c r="D311">
        <f t="shared" si="38"/>
        <v>7.0477532686711672</v>
      </c>
      <c r="F311">
        <f t="shared" si="39"/>
        <v>5.1069351674305663</v>
      </c>
      <c r="G311">
        <f t="shared" si="40"/>
        <v>-16.302721906024772</v>
      </c>
      <c r="H311">
        <f t="shared" si="41"/>
        <v>25.61623355</v>
      </c>
      <c r="I311">
        <f t="shared" si="42"/>
        <v>14.420446811405796</v>
      </c>
      <c r="K311">
        <f t="shared" si="43"/>
        <v>14.420446811405796</v>
      </c>
    </row>
    <row r="312" spans="1:11">
      <c r="A312">
        <f t="shared" si="36"/>
        <v>8.7266388888888879E-2</v>
      </c>
      <c r="B312">
        <f t="shared" si="44"/>
        <v>27.139846944444397</v>
      </c>
      <c r="C312">
        <f t="shared" si="37"/>
        <v>-1.4790911987909223</v>
      </c>
      <c r="D312">
        <f t="shared" si="38"/>
        <v>6.7973810619602952</v>
      </c>
      <c r="F312">
        <f t="shared" si="39"/>
        <v>6.3104863941759159</v>
      </c>
      <c r="G312">
        <f t="shared" si="40"/>
        <v>-15.723565924905316</v>
      </c>
      <c r="H312">
        <f t="shared" si="41"/>
        <v>25.61623355</v>
      </c>
      <c r="I312">
        <f t="shared" si="42"/>
        <v>16.203154019270599</v>
      </c>
      <c r="K312">
        <f t="shared" si="43"/>
        <v>16.203154019270599</v>
      </c>
    </row>
    <row r="313" spans="1:11">
      <c r="A313">
        <f t="shared" si="36"/>
        <v>8.7266388888888879E-2</v>
      </c>
      <c r="B313">
        <f t="shared" si="44"/>
        <v>27.227113333333286</v>
      </c>
      <c r="C313">
        <f t="shared" si="37"/>
        <v>-1.74993029122652</v>
      </c>
      <c r="D313">
        <f t="shared" si="38"/>
        <v>6.4952767683340955</v>
      </c>
      <c r="F313">
        <f t="shared" si="39"/>
        <v>7.4660110901668801</v>
      </c>
      <c r="G313">
        <f t="shared" si="40"/>
        <v>-15.024744314975063</v>
      </c>
      <c r="H313">
        <f t="shared" si="41"/>
        <v>25.61623355</v>
      </c>
      <c r="I313">
        <f t="shared" si="42"/>
        <v>18.057500325191818</v>
      </c>
      <c r="K313">
        <f t="shared" si="43"/>
        <v>18.057500325191818</v>
      </c>
    </row>
    <row r="314" spans="1:11">
      <c r="A314">
        <f t="shared" si="36"/>
        <v>8.7266388888888879E-2</v>
      </c>
      <c r="B314">
        <f t="shared" si="44"/>
        <v>27.314379722222174</v>
      </c>
      <c r="C314">
        <f t="shared" si="37"/>
        <v>-2.0074513799933063</v>
      </c>
      <c r="D314">
        <f t="shared" si="38"/>
        <v>6.1437395800009931</v>
      </c>
      <c r="F314">
        <f t="shared" si="39"/>
        <v>8.5647150295890011</v>
      </c>
      <c r="G314">
        <f t="shared" si="40"/>
        <v>-14.211575521666697</v>
      </c>
      <c r="H314">
        <f t="shared" si="41"/>
        <v>25.61623355</v>
      </c>
      <c r="I314">
        <f t="shared" si="42"/>
        <v>19.969373057922304</v>
      </c>
      <c r="K314">
        <f t="shared" si="43"/>
        <v>19.969373057922304</v>
      </c>
    </row>
    <row r="315" spans="1:11">
      <c r="A315">
        <f t="shared" si="36"/>
        <v>8.7266388888888879E-2</v>
      </c>
      <c r="B315">
        <f t="shared" si="44"/>
        <v>27.401646111111063</v>
      </c>
      <c r="C315">
        <f t="shared" si="37"/>
        <v>-2.249694577419076</v>
      </c>
      <c r="D315">
        <f t="shared" si="38"/>
        <v>5.7454449027113874</v>
      </c>
      <c r="F315">
        <f t="shared" si="39"/>
        <v>9.5982364261645454</v>
      </c>
      <c r="G315">
        <f t="shared" si="40"/>
        <v>-13.290248240053927</v>
      </c>
      <c r="H315">
        <f t="shared" si="41"/>
        <v>25.61623355</v>
      </c>
      <c r="I315">
        <f t="shared" si="42"/>
        <v>21.924221736110617</v>
      </c>
      <c r="K315">
        <f t="shared" si="43"/>
        <v>21.924221736110617</v>
      </c>
    </row>
    <row r="316" spans="1:11">
      <c r="A316">
        <f t="shared" si="36"/>
        <v>8.7266388888888879E-2</v>
      </c>
      <c r="B316">
        <f t="shared" si="44"/>
        <v>27.488912499999952</v>
      </c>
      <c r="C316">
        <f t="shared" si="37"/>
        <v>-2.4748162696134735</v>
      </c>
      <c r="D316">
        <f t="shared" si="38"/>
        <v>5.3034239943388091</v>
      </c>
      <c r="F316">
        <f t="shared" si="39"/>
        <v>10.558709571287638</v>
      </c>
      <c r="G316">
        <f t="shared" si="40"/>
        <v>-12.267774315224646</v>
      </c>
      <c r="H316">
        <f t="shared" si="41"/>
        <v>25.61623355</v>
      </c>
      <c r="I316">
        <f t="shared" si="42"/>
        <v>23.907168806062991</v>
      </c>
      <c r="K316">
        <f t="shared" si="43"/>
        <v>23.907168806062991</v>
      </c>
    </row>
    <row r="317" spans="1:11">
      <c r="A317">
        <f t="shared" si="36"/>
        <v>8.7266388888888879E-2</v>
      </c>
      <c r="B317">
        <f t="shared" si="44"/>
        <v>27.57617888888884</v>
      </c>
      <c r="C317">
        <f t="shared" si="37"/>
        <v>-2.6811031474592113</v>
      </c>
      <c r="D317">
        <f t="shared" si="38"/>
        <v>4.8210408952161279</v>
      </c>
      <c r="F317">
        <f t="shared" si="39"/>
        <v>11.438824696715121</v>
      </c>
      <c r="G317">
        <f t="shared" si="40"/>
        <v>-11.151935377996043</v>
      </c>
      <c r="H317">
        <f t="shared" si="41"/>
        <v>25.61623355</v>
      </c>
      <c r="I317">
        <f t="shared" si="42"/>
        <v>25.90312286871908</v>
      </c>
      <c r="K317">
        <f t="shared" si="43"/>
        <v>25.90312286871908</v>
      </c>
    </row>
    <row r="318" spans="1:11">
      <c r="A318">
        <f t="shared" si="36"/>
        <v>8.7266388888888879E-2</v>
      </c>
      <c r="B318">
        <f t="shared" si="44"/>
        <v>27.663445277777729</v>
      </c>
      <c r="C318">
        <f t="shared" si="37"/>
        <v>-2.8669852459069674</v>
      </c>
      <c r="D318">
        <f t="shared" si="38"/>
        <v>4.301966825800581</v>
      </c>
      <c r="F318">
        <f t="shared" si="39"/>
        <v>12.231883606222731</v>
      </c>
      <c r="G318">
        <f t="shared" si="40"/>
        <v>-9.9512236221053882</v>
      </c>
      <c r="H318">
        <f t="shared" si="41"/>
        <v>25.61623355</v>
      </c>
      <c r="I318">
        <f t="shared" si="42"/>
        <v>27.896893534117343</v>
      </c>
      <c r="K318">
        <f t="shared" si="43"/>
        <v>27.896893534117343</v>
      </c>
    </row>
    <row r="319" spans="1:11">
      <c r="A319">
        <f t="shared" si="36"/>
        <v>8.7266388888888879E-2</v>
      </c>
      <c r="B319">
        <f t="shared" si="44"/>
        <v>27.750711666666618</v>
      </c>
      <c r="C319">
        <f t="shared" si="37"/>
        <v>-3.031047892337206</v>
      </c>
      <c r="D319">
        <f t="shared" si="38"/>
        <v>3.7501522465165178</v>
      </c>
      <c r="F319">
        <f t="shared" si="39"/>
        <v>12.931850652836779</v>
      </c>
      <c r="G319">
        <f t="shared" si="40"/>
        <v>-8.6747771735970787</v>
      </c>
      <c r="H319">
        <f t="shared" si="41"/>
        <v>25.61623355</v>
      </c>
      <c r="I319">
        <f t="shared" si="42"/>
        <v>29.873307029239701</v>
      </c>
      <c r="K319">
        <f t="shared" si="43"/>
        <v>29.873307029239701</v>
      </c>
    </row>
    <row r="320" spans="1:11">
      <c r="A320">
        <f t="shared" si="36"/>
        <v>8.7266388888888879E-2</v>
      </c>
      <c r="B320">
        <f t="shared" si="44"/>
        <v>27.837978055555507</v>
      </c>
      <c r="C320">
        <f t="shared" si="37"/>
        <v>-3.17204247305484</v>
      </c>
      <c r="D320">
        <f t="shared" si="38"/>
        <v>3.1697967924169768</v>
      </c>
      <c r="F320">
        <f t="shared" si="39"/>
        <v>13.533398673674498</v>
      </c>
      <c r="G320">
        <f t="shared" si="40"/>
        <v>-7.3323105442831027</v>
      </c>
      <c r="H320">
        <f t="shared" si="41"/>
        <v>25.61623355</v>
      </c>
      <c r="I320">
        <f t="shared" si="42"/>
        <v>31.817321679391394</v>
      </c>
      <c r="K320">
        <f t="shared" si="43"/>
        <v>31.817321679391394</v>
      </c>
    </row>
    <row r="321" spans="1:11">
      <c r="A321">
        <f t="shared" si="36"/>
        <v>8.7266388888888879E-2</v>
      </c>
      <c r="B321">
        <f t="shared" si="44"/>
        <v>27.925244444444395</v>
      </c>
      <c r="C321">
        <f t="shared" si="37"/>
        <v>-3.2888959359773411</v>
      </c>
      <c r="D321">
        <f t="shared" si="38"/>
        <v>2.5653173114790819</v>
      </c>
      <c r="F321">
        <f t="shared" si="39"/>
        <v>14.031949532801757</v>
      </c>
      <c r="G321">
        <f t="shared" si="40"/>
        <v>-5.9340406985671832</v>
      </c>
      <c r="H321">
        <f t="shared" si="41"/>
        <v>25.61623355</v>
      </c>
      <c r="I321">
        <f t="shared" si="42"/>
        <v>33.714142384234577</v>
      </c>
      <c r="K321">
        <f t="shared" si="43"/>
        <v>33.714142384234577</v>
      </c>
    </row>
    <row r="322" spans="1:11">
      <c r="A322">
        <f t="shared" ref="A322:A364" si="45">2*3.14159/360 * 5</f>
        <v>8.7266388888888879E-2</v>
      </c>
      <c r="B322">
        <f t="shared" si="44"/>
        <v>28.012510833333284</v>
      </c>
      <c r="C322">
        <f t="shared" ref="C322:C364" si="46">3.5*COS(B322)</f>
        <v>-3.3807189571952274</v>
      </c>
      <c r="D322">
        <f t="shared" ref="D322:D364" si="47">7.5*SIN(B322)</f>
        <v>1.9413142497807234</v>
      </c>
      <c r="F322">
        <f t="shared" ref="F322:F364" si="48">-4.266462*C322</f>
        <v>14.423708963553063</v>
      </c>
      <c r="G322">
        <f t="shared" ref="G322:G364" si="49">-2.31318*D322</f>
        <v>-4.4906092963077739</v>
      </c>
      <c r="H322">
        <f t="shared" ref="H322:H364" si="50">0.2862149 *0.0895*1000</f>
        <v>25.61623355</v>
      </c>
      <c r="I322">
        <f t="shared" ref="I322:I364" si="51">F322+G322+H322</f>
        <v>35.549333217245291</v>
      </c>
      <c r="K322">
        <f t="shared" ref="K322:K364" si="52">ABS(I322)</f>
        <v>35.549333217245291</v>
      </c>
    </row>
    <row r="323" spans="1:11">
      <c r="A323">
        <f t="shared" si="45"/>
        <v>8.7266388888888879E-2</v>
      </c>
      <c r="B323">
        <f t="shared" ref="B323:B364" si="53">B322+A323</f>
        <v>28.099777222222173</v>
      </c>
      <c r="C323">
        <f t="shared" si="46"/>
        <v>-3.4468127092525753</v>
      </c>
      <c r="D323">
        <f t="shared" si="47"/>
        <v>1.3025366393871851</v>
      </c>
      <c r="F323">
        <f t="shared" si="48"/>
        <v>14.70569544514316</v>
      </c>
      <c r="G323">
        <f t="shared" si="49"/>
        <v>-3.0130017034976491</v>
      </c>
      <c r="H323">
        <f t="shared" si="50"/>
        <v>25.61623355</v>
      </c>
      <c r="I323">
        <f t="shared" si="51"/>
        <v>37.30892729164551</v>
      </c>
      <c r="K323">
        <f t="shared" si="52"/>
        <v>37.30892729164551</v>
      </c>
    </row>
    <row r="324" spans="1:11">
      <c r="A324">
        <f t="shared" si="45"/>
        <v>8.7266388888888879E-2</v>
      </c>
      <c r="B324">
        <f t="shared" si="53"/>
        <v>28.187043611111061</v>
      </c>
      <c r="C324">
        <f t="shared" si="46"/>
        <v>-3.4866741796369447</v>
      </c>
      <c r="D324">
        <f t="shared" si="47"/>
        <v>0.65384595541060619</v>
      </c>
      <c r="F324">
        <f t="shared" si="48"/>
        <v>14.875762893802198</v>
      </c>
      <c r="G324">
        <f t="shared" si="49"/>
        <v>-1.5124633871367061</v>
      </c>
      <c r="H324">
        <f t="shared" si="50"/>
        <v>25.61623355</v>
      </c>
      <c r="I324">
        <f t="shared" si="51"/>
        <v>38.979533056665488</v>
      </c>
      <c r="K324">
        <f t="shared" si="52"/>
        <v>38.979533056665488</v>
      </c>
    </row>
    <row r="325" spans="1:11">
      <c r="A325">
        <f t="shared" si="45"/>
        <v>8.7266388888888879E-2</v>
      </c>
      <c r="B325">
        <f t="shared" si="53"/>
        <v>28.27430999999995</v>
      </c>
      <c r="C325">
        <f t="shared" si="46"/>
        <v>-3.499999999001862</v>
      </c>
      <c r="D325">
        <f t="shared" si="47"/>
        <v>1.7911731140086943E-4</v>
      </c>
      <c r="F325">
        <f t="shared" si="48"/>
        <v>14.932616995741482</v>
      </c>
      <c r="G325">
        <f t="shared" si="49"/>
        <v>-4.1433058238626316E-4</v>
      </c>
      <c r="H325">
        <f t="shared" si="50"/>
        <v>25.61623355</v>
      </c>
      <c r="I325">
        <f t="shared" si="51"/>
        <v>40.5484362151591</v>
      </c>
      <c r="K325">
        <f t="shared" si="52"/>
        <v>40.5484362151591</v>
      </c>
    </row>
    <row r="326" spans="1:11">
      <c r="A326">
        <f t="shared" si="45"/>
        <v>8.7266388888888879E-2</v>
      </c>
      <c r="B326">
        <f t="shared" si="53"/>
        <v>28.361576388888839</v>
      </c>
      <c r="C326">
        <f t="shared" si="46"/>
        <v>-3.4866887499868287</v>
      </c>
      <c r="D326">
        <f t="shared" si="47"/>
        <v>-0.65348908397639682</v>
      </c>
      <c r="F326">
        <f t="shared" si="48"/>
        <v>14.875825057646304</v>
      </c>
      <c r="G326">
        <f t="shared" si="49"/>
        <v>1.5116378792725216</v>
      </c>
      <c r="H326">
        <f t="shared" si="50"/>
        <v>25.61623355</v>
      </c>
      <c r="I326">
        <f t="shared" si="51"/>
        <v>42.003696486918827</v>
      </c>
      <c r="K326">
        <f t="shared" si="52"/>
        <v>42.003696486918827</v>
      </c>
    </row>
    <row r="327" spans="1:11">
      <c r="A327">
        <f t="shared" si="45"/>
        <v>8.7266388888888879E-2</v>
      </c>
      <c r="B327">
        <f t="shared" si="53"/>
        <v>28.448842777777728</v>
      </c>
      <c r="C327">
        <f t="shared" si="46"/>
        <v>-3.4468417390633705</v>
      </c>
      <c r="D327">
        <f t="shared" si="47"/>
        <v>-1.3021838471440819</v>
      </c>
      <c r="F327">
        <f t="shared" si="48"/>
        <v>14.705819299727786</v>
      </c>
      <c r="G327">
        <f t="shared" si="49"/>
        <v>3.0121856315367475</v>
      </c>
      <c r="H327">
        <f t="shared" si="50"/>
        <v>25.61623355</v>
      </c>
      <c r="I327">
        <f t="shared" si="51"/>
        <v>43.334238481264535</v>
      </c>
      <c r="K327">
        <f t="shared" si="52"/>
        <v>43.334238481264535</v>
      </c>
    </row>
    <row r="328" spans="1:11">
      <c r="A328">
        <f t="shared" si="45"/>
        <v>8.7266388888888879E-2</v>
      </c>
      <c r="B328">
        <f t="shared" si="53"/>
        <v>28.536109166666616</v>
      </c>
      <c r="C328">
        <f t="shared" si="46"/>
        <v>-3.3807622255329175</v>
      </c>
      <c r="D328">
        <f t="shared" si="47"/>
        <v>-1.9409682216861852</v>
      </c>
      <c r="F328">
        <f t="shared" si="48"/>
        <v>14.423893566271621</v>
      </c>
      <c r="G328">
        <f t="shared" si="49"/>
        <v>4.4898088710400499</v>
      </c>
      <c r="H328">
        <f t="shared" si="50"/>
        <v>25.61623355</v>
      </c>
      <c r="I328">
        <f t="shared" si="51"/>
        <v>44.529935987311674</v>
      </c>
      <c r="K328">
        <f t="shared" si="52"/>
        <v>44.529935987311674</v>
      </c>
    </row>
    <row r="329" spans="1:11">
      <c r="A329">
        <f t="shared" si="45"/>
        <v>8.7266388888888879E-2</v>
      </c>
      <c r="B329">
        <f t="shared" si="53"/>
        <v>28.623375555555505</v>
      </c>
      <c r="C329">
        <f t="shared" si="46"/>
        <v>-3.2889531135443058</v>
      </c>
      <c r="D329">
        <f t="shared" si="47"/>
        <v>-2.5649806810114</v>
      </c>
      <c r="F329">
        <f t="shared" si="48"/>
        <v>14.032193478718465</v>
      </c>
      <c r="G329">
        <f t="shared" si="49"/>
        <v>5.9332620117019506</v>
      </c>
      <c r="H329">
        <f t="shared" si="50"/>
        <v>25.61623355</v>
      </c>
      <c r="I329">
        <f t="shared" si="51"/>
        <v>45.581689040420414</v>
      </c>
      <c r="K329">
        <f t="shared" si="52"/>
        <v>45.581689040420414</v>
      </c>
    </row>
    <row r="330" spans="1:11">
      <c r="A330">
        <f t="shared" si="45"/>
        <v>8.7266388888888879E-2</v>
      </c>
      <c r="B330">
        <f t="shared" si="53"/>
        <v>28.710641944444394</v>
      </c>
      <c r="C330">
        <f t="shared" si="46"/>
        <v>-3.172113124696005</v>
      </c>
      <c r="D330">
        <f t="shared" si="47"/>
        <v>-3.1694721215329476</v>
      </c>
      <c r="F330">
        <f t="shared" si="48"/>
        <v>13.533700106216767</v>
      </c>
      <c r="G330">
        <f t="shared" si="49"/>
        <v>7.3315595220875833</v>
      </c>
      <c r="H330">
        <f t="shared" si="50"/>
        <v>25.61623355</v>
      </c>
      <c r="I330">
        <f t="shared" si="51"/>
        <v>46.481493178304348</v>
      </c>
      <c r="K330">
        <f t="shared" si="52"/>
        <v>46.481493178304348</v>
      </c>
    </row>
    <row r="331" spans="1:11">
      <c r="A331">
        <f t="shared" si="45"/>
        <v>8.7266388888888879E-2</v>
      </c>
      <c r="B331">
        <f t="shared" si="53"/>
        <v>28.797908333333282</v>
      </c>
      <c r="C331">
        <f t="shared" si="46"/>
        <v>-3.0311314803518288</v>
      </c>
      <c r="D331">
        <f t="shared" si="47"/>
        <v>-3.7498420061534388</v>
      </c>
      <c r="F331">
        <f t="shared" si="48"/>
        <v>12.932207277924823</v>
      </c>
      <c r="G331">
        <f t="shared" si="49"/>
        <v>8.6740595317940112</v>
      </c>
      <c r="H331">
        <f t="shared" si="50"/>
        <v>25.61623355</v>
      </c>
      <c r="I331">
        <f t="shared" si="51"/>
        <v>47.222500359718836</v>
      </c>
      <c r="K331">
        <f t="shared" si="52"/>
        <v>47.222500359718836</v>
      </c>
    </row>
    <row r="332" spans="1:11">
      <c r="A332">
        <f t="shared" si="45"/>
        <v>8.7266388888888879E-2</v>
      </c>
      <c r="B332">
        <f t="shared" si="53"/>
        <v>28.885174722222171</v>
      </c>
      <c r="C332">
        <f t="shared" si="46"/>
        <v>-2.8670811341408591</v>
      </c>
      <c r="D332">
        <f t="shared" si="47"/>
        <v>-4.3016733770709576</v>
      </c>
      <c r="F332">
        <f t="shared" si="48"/>
        <v>12.232292709728878</v>
      </c>
      <c r="G332">
        <f t="shared" si="49"/>
        <v>9.9505448223729971</v>
      </c>
      <c r="H332">
        <f t="shared" si="50"/>
        <v>25.61623355</v>
      </c>
      <c r="I332">
        <f t="shared" si="51"/>
        <v>47.799071082101875</v>
      </c>
      <c r="K332">
        <f t="shared" si="52"/>
        <v>47.799071082101875</v>
      </c>
    </row>
    <row r="333" spans="1:11">
      <c r="A333">
        <f t="shared" si="45"/>
        <v>8.7266388888888879E-2</v>
      </c>
      <c r="B333">
        <f t="shared" si="53"/>
        <v>28.97244111111106</v>
      </c>
      <c r="C333">
        <f t="shared" si="46"/>
        <v>-2.6812106061462457</v>
      </c>
      <c r="D333">
        <f t="shared" si="47"/>
        <v>-4.820766471438211</v>
      </c>
      <c r="F333">
        <f t="shared" si="48"/>
        <v>11.439283165119923</v>
      </c>
      <c r="G333">
        <f t="shared" si="49"/>
        <v>11.15130058640144</v>
      </c>
      <c r="H333">
        <f t="shared" si="50"/>
        <v>25.61623355</v>
      </c>
      <c r="I333">
        <f t="shared" si="51"/>
        <v>48.206817301521369</v>
      </c>
      <c r="K333">
        <f t="shared" si="52"/>
        <v>48.206817301521369</v>
      </c>
    </row>
    <row r="334" spans="1:11">
      <c r="A334">
        <f t="shared" si="45"/>
        <v>8.7266388888888879E-2</v>
      </c>
      <c r="B334">
        <f t="shared" si="53"/>
        <v>29.059707499999949</v>
      </c>
      <c r="C334">
        <f t="shared" si="46"/>
        <v>-2.4749344809295373</v>
      </c>
      <c r="D334">
        <f t="shared" si="47"/>
        <v>-5.303170684039725</v>
      </c>
      <c r="F334">
        <f t="shared" si="48"/>
        <v>10.559213915375596</v>
      </c>
      <c r="G334">
        <f t="shared" si="49"/>
        <v>12.267188362907012</v>
      </c>
      <c r="H334">
        <f t="shared" si="50"/>
        <v>25.61623355</v>
      </c>
      <c r="I334">
        <f t="shared" si="51"/>
        <v>48.442635828282604</v>
      </c>
      <c r="K334">
        <f t="shared" si="52"/>
        <v>48.442635828282604</v>
      </c>
    </row>
    <row r="335" spans="1:11">
      <c r="A335">
        <f t="shared" si="45"/>
        <v>8.7266388888888879E-2</v>
      </c>
      <c r="B335">
        <f t="shared" si="53"/>
        <v>29.146973888888837</v>
      </c>
      <c r="C335">
        <f t="shared" si="46"/>
        <v>-2.2498226417061948</v>
      </c>
      <c r="D335">
        <f t="shared" si="47"/>
        <v>-5.7452146337322096</v>
      </c>
      <c r="F335">
        <f t="shared" si="48"/>
        <v>9.5987828075790951</v>
      </c>
      <c r="G335">
        <f t="shared" si="49"/>
        <v>13.289715586456673</v>
      </c>
      <c r="H335">
        <f t="shared" si="50"/>
        <v>25.61623355</v>
      </c>
      <c r="I335">
        <f t="shared" si="51"/>
        <v>48.504731944035768</v>
      </c>
      <c r="K335">
        <f t="shared" si="52"/>
        <v>48.504731944035768</v>
      </c>
    </row>
    <row r="336" spans="1:11">
      <c r="A336">
        <f t="shared" si="45"/>
        <v>8.7266388888888879E-2</v>
      </c>
      <c r="B336">
        <f t="shared" si="53"/>
        <v>29.234240277777726</v>
      </c>
      <c r="C336">
        <f t="shared" si="46"/>
        <v>-2.0075883226065727</v>
      </c>
      <c r="D336">
        <f t="shared" si="47"/>
        <v>-6.1435341048247354</v>
      </c>
      <c r="F336">
        <f t="shared" si="48"/>
        <v>8.5652992900446829</v>
      </c>
      <c r="G336">
        <f t="shared" si="49"/>
        <v>14.211100220598482</v>
      </c>
      <c r="H336">
        <f t="shared" si="50"/>
        <v>25.61623355</v>
      </c>
      <c r="I336">
        <f t="shared" si="51"/>
        <v>48.392633060643163</v>
      </c>
      <c r="K336">
        <f t="shared" si="52"/>
        <v>48.392633060643163</v>
      </c>
    </row>
    <row r="337" spans="1:11">
      <c r="A337">
        <f t="shared" si="45"/>
        <v>8.7266388888888879E-2</v>
      </c>
      <c r="B337">
        <f t="shared" si="53"/>
        <v>29.321506666666615</v>
      </c>
      <c r="C337">
        <f t="shared" si="46"/>
        <v>-1.7500750699517189</v>
      </c>
      <c r="D337">
        <f t="shared" si="47"/>
        <v>-6.4950976507482778</v>
      </c>
      <c r="F337">
        <f t="shared" si="48"/>
        <v>7.4666287830963505</v>
      </c>
      <c r="G337">
        <f t="shared" si="49"/>
        <v>15.024329983757902</v>
      </c>
      <c r="H337">
        <f t="shared" si="50"/>
        <v>25.61623355</v>
      </c>
      <c r="I337">
        <f t="shared" si="51"/>
        <v>48.107192316854253</v>
      </c>
      <c r="K337">
        <f t="shared" si="52"/>
        <v>48.107192316854253</v>
      </c>
    </row>
    <row r="338" spans="1:11">
      <c r="A338">
        <f t="shared" si="45"/>
        <v>8.7266388888888879E-2</v>
      </c>
      <c r="B338">
        <f t="shared" si="53"/>
        <v>29.408773055555503</v>
      </c>
      <c r="C338">
        <f t="shared" si="46"/>
        <v>-1.4792427117763955</v>
      </c>
      <c r="D338">
        <f t="shared" si="47"/>
        <v>-6.7972296651555988</v>
      </c>
      <c r="F338">
        <f t="shared" si="48"/>
        <v>6.3111328185709441</v>
      </c>
      <c r="G338">
        <f t="shared" si="49"/>
        <v>15.723215716844628</v>
      </c>
      <c r="H338">
        <f t="shared" si="50"/>
        <v>25.61623355</v>
      </c>
      <c r="I338">
        <f t="shared" si="51"/>
        <v>47.650582085415571</v>
      </c>
      <c r="K338">
        <f t="shared" si="52"/>
        <v>47.650582085415571</v>
      </c>
    </row>
    <row r="339" spans="1:11">
      <c r="A339">
        <f t="shared" si="45"/>
        <v>8.7266388888888879E-2</v>
      </c>
      <c r="B339">
        <f t="shared" si="53"/>
        <v>29.496039444444392</v>
      </c>
      <c r="C339">
        <f t="shared" si="46"/>
        <v>-1.1971524423795386</v>
      </c>
      <c r="D339">
        <f t="shared" si="47"/>
        <v>-7.0476307448667459</v>
      </c>
      <c r="F339">
        <f t="shared" si="48"/>
        <v>5.1076054036194902</v>
      </c>
      <c r="G339">
        <f t="shared" si="49"/>
        <v>16.30243848641086</v>
      </c>
      <c r="H339">
        <f t="shared" si="50"/>
        <v>25.61623355</v>
      </c>
      <c r="I339">
        <f t="shared" si="51"/>
        <v>47.026277440030356</v>
      </c>
      <c r="K339">
        <f t="shared" si="52"/>
        <v>47.026277440030356</v>
      </c>
    </row>
    <row r="340" spans="1:11">
      <c r="A340">
        <f t="shared" si="45"/>
        <v>8.7266388888888879E-2</v>
      </c>
      <c r="B340">
        <f t="shared" si="53"/>
        <v>29.583305833333281</v>
      </c>
      <c r="C340">
        <f t="shared" si="46"/>
        <v>-0.90595113541754346</v>
      </c>
      <c r="D340">
        <f t="shared" si="47"/>
        <v>-7.2443951896861227</v>
      </c>
      <c r="F340">
        <f t="shared" si="48"/>
        <v>3.8652060931158032</v>
      </c>
      <c r="G340">
        <f t="shared" si="49"/>
        <v>16.757590064878144</v>
      </c>
      <c r="H340">
        <f t="shared" si="50"/>
        <v>25.61623355</v>
      </c>
      <c r="I340">
        <f t="shared" si="51"/>
        <v>46.23902970799395</v>
      </c>
      <c r="K340">
        <f t="shared" si="52"/>
        <v>46.23902970799395</v>
      </c>
    </row>
    <row r="341" spans="1:11">
      <c r="A341">
        <f t="shared" si="45"/>
        <v>8.7266388888888879E-2</v>
      </c>
      <c r="B341">
        <f t="shared" si="53"/>
        <v>29.67057222222217</v>
      </c>
      <c r="C341">
        <f t="shared" si="46"/>
        <v>-0.60785500492700784</v>
      </c>
      <c r="D341">
        <f t="shared" si="47"/>
        <v>-7.3860255059071909</v>
      </c>
      <c r="F341">
        <f t="shared" si="48"/>
        <v>2.5933902800308917</v>
      </c>
      <c r="G341">
        <f t="shared" si="49"/>
        <v>17.085206479754397</v>
      </c>
      <c r="H341">
        <f t="shared" si="50"/>
        <v>25.61623355</v>
      </c>
      <c r="I341">
        <f t="shared" si="51"/>
        <v>45.29483030978529</v>
      </c>
      <c r="K341">
        <f t="shared" si="52"/>
        <v>45.29483030978529</v>
      </c>
    </row>
    <row r="342" spans="1:11">
      <c r="A342">
        <f t="shared" si="45"/>
        <v>8.7266388888888879E-2</v>
      </c>
      <c r="B342">
        <f t="shared" si="53"/>
        <v>29.757838611111058</v>
      </c>
      <c r="C342">
        <f t="shared" si="46"/>
        <v>-0.30513273862619977</v>
      </c>
      <c r="D342">
        <f t="shared" si="47"/>
        <v>-7.4714438031245409</v>
      </c>
      <c r="F342">
        <f t="shared" si="48"/>
        <v>1.3018372343046134</v>
      </c>
      <c r="G342">
        <f t="shared" si="49"/>
        <v>17.282794376511625</v>
      </c>
      <c r="H342">
        <f t="shared" si="50"/>
        <v>25.61623355</v>
      </c>
      <c r="I342">
        <f t="shared" si="51"/>
        <v>44.200865160816235</v>
      </c>
      <c r="K342">
        <f t="shared" si="52"/>
        <v>44.200865160816235</v>
      </c>
    </row>
    <row r="343" spans="1:11">
      <c r="A343">
        <f t="shared" si="45"/>
        <v>8.7266388888888879E-2</v>
      </c>
      <c r="B343">
        <f t="shared" si="53"/>
        <v>29.845104999999947</v>
      </c>
      <c r="C343">
        <f t="shared" si="46"/>
        <v>-8.8231860801592823E-5</v>
      </c>
      <c r="D343">
        <f t="shared" si="47"/>
        <v>-7.4999999976168787</v>
      </c>
      <c r="F343">
        <f t="shared" si="48"/>
        <v>3.7643788129928531E-4</v>
      </c>
      <c r="G343">
        <f t="shared" si="49"/>
        <v>17.348849994487413</v>
      </c>
      <c r="H343">
        <f t="shared" si="50"/>
        <v>25.61623355</v>
      </c>
      <c r="I343">
        <f t="shared" si="51"/>
        <v>42.965459982368714</v>
      </c>
      <c r="K343">
        <f t="shared" si="52"/>
        <v>42.965459982368714</v>
      </c>
    </row>
    <row r="344" spans="1:11">
      <c r="A344">
        <f t="shared" si="45"/>
        <v>8.7266388888888879E-2</v>
      </c>
      <c r="B344">
        <f t="shared" si="53"/>
        <v>29.932371388888836</v>
      </c>
      <c r="C344">
        <f t="shared" si="46"/>
        <v>0.30495694640119947</v>
      </c>
      <c r="D344">
        <f t="shared" si="47"/>
        <v>-7.4714767598683265</v>
      </c>
      <c r="F344">
        <f t="shared" si="48"/>
        <v>-1.3010872234567543</v>
      </c>
      <c r="G344">
        <f t="shared" si="49"/>
        <v>17.282870611392216</v>
      </c>
      <c r="H344">
        <f t="shared" si="50"/>
        <v>25.61623355</v>
      </c>
      <c r="I344">
        <f t="shared" si="51"/>
        <v>41.598016937935462</v>
      </c>
      <c r="K344">
        <f t="shared" si="52"/>
        <v>41.598016937935462</v>
      </c>
    </row>
    <row r="345" spans="1:11">
      <c r="A345">
        <f t="shared" si="45"/>
        <v>8.7266388888888879E-2</v>
      </c>
      <c r="B345">
        <f t="shared" si="53"/>
        <v>30.019637777777724</v>
      </c>
      <c r="C345">
        <f t="shared" si="46"/>
        <v>0.60768122208133013</v>
      </c>
      <c r="D345">
        <f t="shared" si="47"/>
        <v>-7.386091168574465</v>
      </c>
      <c r="F345">
        <f t="shared" si="48"/>
        <v>-2.5926488421235558</v>
      </c>
      <c r="G345">
        <f t="shared" si="49"/>
        <v>17.085358369323082</v>
      </c>
      <c r="H345">
        <f t="shared" si="50"/>
        <v>25.61623355</v>
      </c>
      <c r="I345">
        <f t="shared" si="51"/>
        <v>40.108943077199527</v>
      </c>
      <c r="K345">
        <f t="shared" si="52"/>
        <v>40.108943077199527</v>
      </c>
    </row>
    <row r="346" spans="1:11">
      <c r="A346">
        <f t="shared" si="45"/>
        <v>8.7266388888888879E-2</v>
      </c>
      <c r="B346">
        <f t="shared" si="53"/>
        <v>30.106904166666613</v>
      </c>
      <c r="C346">
        <f t="shared" si="46"/>
        <v>0.90578068454134419</v>
      </c>
      <c r="D346">
        <f t="shared" si="47"/>
        <v>-7.2444930585451841</v>
      </c>
      <c r="F346">
        <f t="shared" si="48"/>
        <v>-3.864478870929632</v>
      </c>
      <c r="G346">
        <f t="shared" si="49"/>
        <v>16.75781645316555</v>
      </c>
      <c r="H346">
        <f t="shared" si="50"/>
        <v>25.61623355</v>
      </c>
      <c r="I346">
        <f t="shared" si="51"/>
        <v>38.509571132235919</v>
      </c>
      <c r="K346">
        <f t="shared" si="52"/>
        <v>38.509571132235919</v>
      </c>
    </row>
    <row r="347" spans="1:11">
      <c r="A347">
        <f t="shared" si="45"/>
        <v>8.7266388888888879E-2</v>
      </c>
      <c r="B347">
        <f t="shared" si="53"/>
        <v>30.194170555555502</v>
      </c>
      <c r="C347">
        <f t="shared" si="46"/>
        <v>1.1969866207047164</v>
      </c>
      <c r="D347">
        <f t="shared" si="47"/>
        <v>-7.0477600750777381</v>
      </c>
      <c r="F347">
        <f t="shared" si="48"/>
        <v>-5.1068979317450856</v>
      </c>
      <c r="G347">
        <f t="shared" si="49"/>
        <v>16.302737650468323</v>
      </c>
      <c r="H347">
        <f t="shared" si="50"/>
        <v>25.61623355</v>
      </c>
      <c r="I347">
        <f t="shared" si="51"/>
        <v>36.812073268723239</v>
      </c>
      <c r="K347">
        <f t="shared" si="52"/>
        <v>36.812073268723239</v>
      </c>
    </row>
    <row r="348" spans="1:11">
      <c r="A348">
        <f t="shared" si="45"/>
        <v>8.7266388888888879E-2</v>
      </c>
      <c r="B348">
        <f t="shared" si="53"/>
        <v>30.28143694444439</v>
      </c>
      <c r="C348">
        <f t="shared" si="46"/>
        <v>1.4790827813038916</v>
      </c>
      <c r="D348">
        <f t="shared" si="47"/>
        <v>-6.7973894724391872</v>
      </c>
      <c r="F348">
        <f t="shared" si="48"/>
        <v>-6.3104504812873632</v>
      </c>
      <c r="G348">
        <f t="shared" si="49"/>
        <v>15.72358537985688</v>
      </c>
      <c r="H348">
        <f t="shared" si="50"/>
        <v>25.61623355</v>
      </c>
      <c r="I348">
        <f t="shared" si="51"/>
        <v>35.029368448569514</v>
      </c>
      <c r="K348">
        <f t="shared" si="52"/>
        <v>35.029368448569514</v>
      </c>
    </row>
    <row r="349" spans="1:11">
      <c r="A349">
        <f t="shared" si="45"/>
        <v>8.7266388888888879E-2</v>
      </c>
      <c r="B349">
        <f t="shared" si="53"/>
        <v>30.368703333333279</v>
      </c>
      <c r="C349">
        <f t="shared" si="46"/>
        <v>1.7499222478469425</v>
      </c>
      <c r="D349">
        <f t="shared" si="47"/>
        <v>-6.495286718876593</v>
      </c>
      <c r="F349">
        <f t="shared" si="48"/>
        <v>-7.4659767733935611</v>
      </c>
      <c r="G349">
        <f t="shared" si="49"/>
        <v>15.024767332370958</v>
      </c>
      <c r="H349">
        <f t="shared" si="50"/>
        <v>25.61623355</v>
      </c>
      <c r="I349">
        <f t="shared" si="51"/>
        <v>33.175024108977397</v>
      </c>
      <c r="K349">
        <f t="shared" si="52"/>
        <v>33.175024108977397</v>
      </c>
    </row>
    <row r="350" spans="1:11">
      <c r="A350">
        <f t="shared" si="45"/>
        <v>8.7266388888888879E-2</v>
      </c>
      <c r="B350">
        <f t="shared" si="53"/>
        <v>30.455969722222168</v>
      </c>
      <c r="C350">
        <f t="shared" si="46"/>
        <v>2.0074437719360541</v>
      </c>
      <c r="D350">
        <f t="shared" si="47"/>
        <v>-6.1437509948775881</v>
      </c>
      <c r="F350">
        <f t="shared" si="48"/>
        <v>-8.5646825701018408</v>
      </c>
      <c r="G350">
        <f t="shared" si="49"/>
        <v>14.211601926330939</v>
      </c>
      <c r="H350">
        <f t="shared" si="50"/>
        <v>25.61623355</v>
      </c>
      <c r="I350">
        <f t="shared" si="51"/>
        <v>31.263152906229099</v>
      </c>
      <c r="K350">
        <f t="shared" si="52"/>
        <v>31.263152906229099</v>
      </c>
    </row>
    <row r="351" spans="1:11">
      <c r="A351">
        <f t="shared" si="45"/>
        <v>8.7266388888888879E-2</v>
      </c>
      <c r="B351">
        <f t="shared" si="53"/>
        <v>30.543236111111057</v>
      </c>
      <c r="C351">
        <f t="shared" si="46"/>
        <v>2.2496874625859613</v>
      </c>
      <c r="D351">
        <f t="shared" si="47"/>
        <v>-5.7454576950481222</v>
      </c>
      <c r="F351">
        <f t="shared" si="48"/>
        <v>-9.5982060709994244</v>
      </c>
      <c r="G351">
        <f t="shared" si="49"/>
        <v>13.290277831031416</v>
      </c>
      <c r="H351">
        <f t="shared" si="50"/>
        <v>25.61623355</v>
      </c>
      <c r="I351">
        <f t="shared" si="51"/>
        <v>29.30830531003199</v>
      </c>
      <c r="K351">
        <f t="shared" si="52"/>
        <v>29.30830531003199</v>
      </c>
    </row>
    <row r="352" spans="1:11">
      <c r="A352">
        <f t="shared" si="45"/>
        <v>8.7266388888888879E-2</v>
      </c>
      <c r="B352">
        <f t="shared" si="53"/>
        <v>30.630502499999945</v>
      </c>
      <c r="C352">
        <f t="shared" si="46"/>
        <v>2.4748097021525801</v>
      </c>
      <c r="D352">
        <f t="shared" si="47"/>
        <v>-5.3034380667784413</v>
      </c>
      <c r="F352">
        <f t="shared" si="48"/>
        <v>-10.5586815514653</v>
      </c>
      <c r="G352">
        <f t="shared" si="49"/>
        <v>12.267806867310554</v>
      </c>
      <c r="H352">
        <f t="shared" si="50"/>
        <v>25.61623355</v>
      </c>
      <c r="I352">
        <f t="shared" si="51"/>
        <v>27.325358865845253</v>
      </c>
      <c r="K352">
        <f t="shared" si="52"/>
        <v>27.325358865845253</v>
      </c>
    </row>
    <row r="353" spans="1:11">
      <c r="A353">
        <f t="shared" si="45"/>
        <v>8.7266388888888879E-2</v>
      </c>
      <c r="B353">
        <f t="shared" si="53"/>
        <v>30.717768888888834</v>
      </c>
      <c r="C353">
        <f t="shared" si="46"/>
        <v>2.6810971773527985</v>
      </c>
      <c r="D353">
        <f t="shared" si="47"/>
        <v>-4.8210561406590768</v>
      </c>
      <c r="F353">
        <f t="shared" si="48"/>
        <v>-11.438799225482974</v>
      </c>
      <c r="G353">
        <f t="shared" si="49"/>
        <v>11.151970643449763</v>
      </c>
      <c r="H353">
        <f t="shared" si="50"/>
        <v>25.61623355</v>
      </c>
      <c r="I353">
        <f t="shared" si="51"/>
        <v>25.329404967966788</v>
      </c>
      <c r="K353">
        <f t="shared" si="52"/>
        <v>25.329404967966788</v>
      </c>
    </row>
    <row r="354" spans="1:11">
      <c r="A354">
        <f t="shared" si="45"/>
        <v>8.7266388888888879E-2</v>
      </c>
      <c r="B354">
        <f t="shared" si="53"/>
        <v>30.805035277777723</v>
      </c>
      <c r="C354">
        <f t="shared" si="46"/>
        <v>2.8669799185910723</v>
      </c>
      <c r="D354">
        <f t="shared" si="47"/>
        <v>-4.3019831282200149</v>
      </c>
      <c r="F354">
        <f t="shared" si="48"/>
        <v>-12.231860877431902</v>
      </c>
      <c r="G354">
        <f t="shared" si="49"/>
        <v>9.9512613325359744</v>
      </c>
      <c r="H354">
        <f t="shared" si="50"/>
        <v>25.61623355</v>
      </c>
      <c r="I354">
        <f t="shared" si="51"/>
        <v>23.335634005104072</v>
      </c>
      <c r="K354">
        <f t="shared" si="52"/>
        <v>23.335634005104072</v>
      </c>
    </row>
    <row r="355" spans="1:11">
      <c r="A355">
        <f t="shared" si="45"/>
        <v>8.7266388888888879E-2</v>
      </c>
      <c r="B355">
        <f t="shared" si="53"/>
        <v>30.892301666666611</v>
      </c>
      <c r="C355">
        <f t="shared" si="46"/>
        <v>3.0310432483558514</v>
      </c>
      <c r="D355">
        <f t="shared" si="47"/>
        <v>-3.7501694818413913</v>
      </c>
      <c r="F355">
        <f t="shared" si="48"/>
        <v>-12.931830839466802</v>
      </c>
      <c r="G355">
        <f t="shared" si="49"/>
        <v>8.6748170420058699</v>
      </c>
      <c r="H355">
        <f t="shared" si="50"/>
        <v>25.61623355</v>
      </c>
      <c r="I355">
        <f t="shared" si="51"/>
        <v>21.359219752539069</v>
      </c>
      <c r="K355">
        <f t="shared" si="52"/>
        <v>21.359219752539069</v>
      </c>
    </row>
    <row r="356" spans="1:11">
      <c r="A356">
        <f t="shared" si="45"/>
        <v>8.7266388888888879E-2</v>
      </c>
      <c r="B356">
        <f t="shared" si="53"/>
        <v>30.9795680555555</v>
      </c>
      <c r="C356">
        <f t="shared" si="46"/>
        <v>3.1720385477514688</v>
      </c>
      <c r="D356">
        <f t="shared" si="47"/>
        <v>-3.1698148294762811</v>
      </c>
      <c r="F356">
        <f t="shared" si="48"/>
        <v>-13.533381926516826</v>
      </c>
      <c r="G356">
        <f t="shared" si="49"/>
        <v>7.332352267247944</v>
      </c>
      <c r="H356">
        <f t="shared" si="50"/>
        <v>25.61623355</v>
      </c>
      <c r="I356">
        <f t="shared" si="51"/>
        <v>19.415203890731117</v>
      </c>
      <c r="K356">
        <f t="shared" si="52"/>
        <v>19.415203890731117</v>
      </c>
    </row>
    <row r="357" spans="1:11">
      <c r="A357">
        <f t="shared" si="45"/>
        <v>8.7266388888888879E-2</v>
      </c>
      <c r="B357">
        <f t="shared" si="53"/>
        <v>31.066834444444389</v>
      </c>
      <c r="C357">
        <f t="shared" si="46"/>
        <v>3.2888927592258312</v>
      </c>
      <c r="D357">
        <f t="shared" si="47"/>
        <v>-2.5653360130001381</v>
      </c>
      <c r="F357">
        <f t="shared" si="48"/>
        <v>-14.031935979312157</v>
      </c>
      <c r="G357">
        <f t="shared" si="49"/>
        <v>5.9340839585516596</v>
      </c>
      <c r="H357">
        <f t="shared" si="50"/>
        <v>25.61623355</v>
      </c>
      <c r="I357">
        <f t="shared" si="51"/>
        <v>17.518381529239502</v>
      </c>
      <c r="K357">
        <f t="shared" si="52"/>
        <v>17.518381529239502</v>
      </c>
    </row>
    <row r="358" spans="1:11">
      <c r="A358">
        <f t="shared" si="45"/>
        <v>8.7266388888888879E-2</v>
      </c>
      <c r="B358">
        <f t="shared" si="53"/>
        <v>31.154100833333278</v>
      </c>
      <c r="C358">
        <f t="shared" si="46"/>
        <v>3.3807165531725358</v>
      </c>
      <c r="D358">
        <f t="shared" si="47"/>
        <v>-1.9413334734339027</v>
      </c>
      <c r="F358">
        <f t="shared" si="48"/>
        <v>-14.423698706881602</v>
      </c>
      <c r="G358">
        <f t="shared" si="49"/>
        <v>4.4906537640778348</v>
      </c>
      <c r="H358">
        <f t="shared" si="50"/>
        <v>25.61623355</v>
      </c>
      <c r="I358">
        <f t="shared" si="51"/>
        <v>15.683188607196232</v>
      </c>
      <c r="K358">
        <f t="shared" si="52"/>
        <v>15.683188607196232</v>
      </c>
    </row>
    <row r="359" spans="1:11">
      <c r="A359">
        <f t="shared" si="45"/>
        <v>8.7266388888888879E-2</v>
      </c>
      <c r="B359">
        <f t="shared" si="53"/>
        <v>31.241367222222166</v>
      </c>
      <c r="C359">
        <f t="shared" si="46"/>
        <v>3.4468110962547347</v>
      </c>
      <c r="D359">
        <f t="shared" si="47"/>
        <v>-1.3025562388691267</v>
      </c>
      <c r="F359">
        <f t="shared" si="48"/>
        <v>-14.705688563349167</v>
      </c>
      <c r="G359">
        <f t="shared" si="49"/>
        <v>3.0130470406272867</v>
      </c>
      <c r="H359">
        <f t="shared" si="50"/>
        <v>25.61623355</v>
      </c>
      <c r="I359">
        <f t="shared" si="51"/>
        <v>13.92359202727812</v>
      </c>
      <c r="K359">
        <f t="shared" si="52"/>
        <v>13.92359202727812</v>
      </c>
    </row>
    <row r="360" spans="1:11">
      <c r="A360">
        <f t="shared" si="45"/>
        <v>8.7266388888888879E-2</v>
      </c>
      <c r="B360">
        <f t="shared" si="53"/>
        <v>31.328633611111055</v>
      </c>
      <c r="C360">
        <f t="shared" si="46"/>
        <v>3.486673369939822</v>
      </c>
      <c r="D360">
        <f t="shared" si="47"/>
        <v>-0.65386578155767017</v>
      </c>
      <c r="F360">
        <f t="shared" si="48"/>
        <v>-14.875759439260191</v>
      </c>
      <c r="G360">
        <f t="shared" si="49"/>
        <v>1.5125092485835714</v>
      </c>
      <c r="H360">
        <f t="shared" si="50"/>
        <v>25.61623355</v>
      </c>
      <c r="I360">
        <f t="shared" si="51"/>
        <v>12.25298335932338</v>
      </c>
      <c r="K360">
        <f t="shared" si="52"/>
        <v>12.25298335932338</v>
      </c>
    </row>
    <row r="361" spans="1:11">
      <c r="A361">
        <f t="shared" si="45"/>
        <v>8.7266388888888879E-2</v>
      </c>
      <c r="B361">
        <f t="shared" si="53"/>
        <v>31.415899999999944</v>
      </c>
      <c r="C361">
        <f t="shared" si="46"/>
        <v>3.4999999987677306</v>
      </c>
      <c r="D361">
        <f t="shared" si="47"/>
        <v>-1.9901923489133835E-4</v>
      </c>
      <c r="F361">
        <f t="shared" si="48"/>
        <v>-14.932616994742569</v>
      </c>
      <c r="G361">
        <f t="shared" si="49"/>
        <v>4.6036731376594605E-4</v>
      </c>
      <c r="H361">
        <f t="shared" si="50"/>
        <v>25.61623355</v>
      </c>
      <c r="I361">
        <f t="shared" si="51"/>
        <v>10.684076922571197</v>
      </c>
      <c r="K361">
        <f t="shared" si="52"/>
        <v>10.684076922571197</v>
      </c>
    </row>
    <row r="362" spans="1:11">
      <c r="A362">
        <f t="shared" si="45"/>
        <v>8.7266388888888879E-2</v>
      </c>
      <c r="B362">
        <f t="shared" si="53"/>
        <v>31.503166388888832</v>
      </c>
      <c r="C362">
        <f t="shared" si="46"/>
        <v>3.4866895592174711</v>
      </c>
      <c r="D362">
        <f t="shared" si="47"/>
        <v>0.65346925774187914</v>
      </c>
      <c r="F362">
        <f t="shared" si="48"/>
        <v>-14.87582851019809</v>
      </c>
      <c r="G362">
        <f t="shared" si="49"/>
        <v>-1.5115920176233599</v>
      </c>
      <c r="H362">
        <f t="shared" si="50"/>
        <v>25.61623355</v>
      </c>
      <c r="I362">
        <f t="shared" si="51"/>
        <v>9.2288130221785494</v>
      </c>
      <c r="K362">
        <f t="shared" si="52"/>
        <v>9.2288130221785494</v>
      </c>
    </row>
    <row r="363" spans="1:11">
      <c r="A363">
        <f t="shared" si="45"/>
        <v>8.7266388888888879E-2</v>
      </c>
      <c r="B363">
        <f t="shared" si="53"/>
        <v>31.590432777777721</v>
      </c>
      <c r="C363">
        <f t="shared" si="46"/>
        <v>3.4468433516000627</v>
      </c>
      <c r="D363">
        <f t="shared" si="47"/>
        <v>1.3021642474878983</v>
      </c>
      <c r="F363">
        <f t="shared" si="48"/>
        <v>-14.705826179554306</v>
      </c>
      <c r="G363">
        <f t="shared" si="49"/>
        <v>-3.0121402940040567</v>
      </c>
      <c r="H363">
        <f t="shared" si="50"/>
        <v>25.61623355</v>
      </c>
      <c r="I363">
        <f t="shared" si="51"/>
        <v>7.8982670764416376</v>
      </c>
      <c r="K363">
        <f t="shared" si="52"/>
        <v>7.8982670764416376</v>
      </c>
    </row>
    <row r="364" spans="1:11">
      <c r="A364">
        <f t="shared" si="45"/>
        <v>8.7266388888888879E-2</v>
      </c>
      <c r="B364">
        <f t="shared" si="53"/>
        <v>31.67769916666661</v>
      </c>
      <c r="C364">
        <f t="shared" si="46"/>
        <v>3.3807646291033029</v>
      </c>
      <c r="D364">
        <f t="shared" si="47"/>
        <v>1.9409489977733021</v>
      </c>
      <c r="F364">
        <f t="shared" si="48"/>
        <v>-14.423903821013335</v>
      </c>
      <c r="G364">
        <f t="shared" si="49"/>
        <v>-4.4897644026692474</v>
      </c>
      <c r="H364">
        <f t="shared" si="50"/>
        <v>25.61623355</v>
      </c>
      <c r="I364">
        <f t="shared" si="51"/>
        <v>6.7025653263174192</v>
      </c>
      <c r="K364">
        <f t="shared" si="52"/>
        <v>6.7025653263174192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5A8C-FAF3-4506-9782-DFABA3A78A0B}">
  <dimension ref="A1:F5"/>
  <sheetViews>
    <sheetView zoomScale="270" zoomScaleNormal="270" workbookViewId="0">
      <selection activeCell="A6" sqref="A6"/>
    </sheetView>
  </sheetViews>
  <sheetFormatPr defaultRowHeight="13.8"/>
  <cols>
    <col min="1" max="1" width="16.109375" bestFit="1" customWidth="1"/>
    <col min="2" max="2" width="20.44140625" bestFit="1" customWidth="1"/>
    <col min="4" max="4" width="13.44140625" bestFit="1" customWidth="1"/>
    <col min="5" max="5" width="9.44140625" bestFit="1" customWidth="1"/>
  </cols>
  <sheetData>
    <row r="1" spans="1:6">
      <c r="B1" t="s">
        <v>27</v>
      </c>
      <c r="C1" t="s">
        <v>129</v>
      </c>
      <c r="D1" t="s">
        <v>289</v>
      </c>
      <c r="E1" t="s">
        <v>291</v>
      </c>
      <c r="F1" t="s">
        <v>552</v>
      </c>
    </row>
    <row r="2" spans="1:6">
      <c r="B2" t="s">
        <v>28</v>
      </c>
      <c r="D2" t="s">
        <v>290</v>
      </c>
      <c r="E2" t="s">
        <v>292</v>
      </c>
    </row>
    <row r="3" spans="1:6">
      <c r="B3" t="s">
        <v>29</v>
      </c>
      <c r="E3" t="s">
        <v>292</v>
      </c>
    </row>
    <row r="4" spans="1:6">
      <c r="A4" s="1">
        <v>43795</v>
      </c>
      <c r="D4" t="s">
        <v>335</v>
      </c>
      <c r="E4" t="s">
        <v>336</v>
      </c>
    </row>
    <row r="5" spans="1:6">
      <c r="A5" s="1">
        <v>43798</v>
      </c>
      <c r="D5" t="s">
        <v>378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A790-BE09-46B9-A1BC-35D03A9676CB}">
  <dimension ref="A1:G270"/>
  <sheetViews>
    <sheetView workbookViewId="0">
      <selection activeCell="G1" activeCellId="1" sqref="B1:B1048576 G1:G1048576"/>
    </sheetView>
  </sheetViews>
  <sheetFormatPr defaultRowHeight="13.8"/>
  <cols>
    <col min="1" max="1" width="11.109375" customWidth="1"/>
    <col min="2" max="2" width="19" customWidth="1"/>
    <col min="3" max="3" width="11.77734375" customWidth="1"/>
    <col min="4" max="4" width="12.5546875" customWidth="1"/>
    <col min="7" max="7" width="15.33203125" customWidth="1"/>
  </cols>
  <sheetData>
    <row r="1" spans="1:7" ht="31.2">
      <c r="A1" s="15" t="s">
        <v>737</v>
      </c>
      <c r="B1" s="15" t="s">
        <v>738</v>
      </c>
      <c r="C1" s="15" t="s">
        <v>739</v>
      </c>
      <c r="D1" s="15" t="s">
        <v>740</v>
      </c>
      <c r="E1" s="15" t="s">
        <v>741</v>
      </c>
      <c r="F1" s="15" t="s">
        <v>742</v>
      </c>
      <c r="G1" s="15" t="s">
        <v>743</v>
      </c>
    </row>
    <row r="2" spans="1:7" ht="15.6">
      <c r="A2" s="16">
        <v>1</v>
      </c>
      <c r="B2" s="17">
        <v>43626</v>
      </c>
      <c r="C2" s="16" t="s">
        <v>744</v>
      </c>
      <c r="D2" s="16" t="s">
        <v>745</v>
      </c>
      <c r="E2" s="16">
        <v>63</v>
      </c>
      <c r="F2" s="16" t="s">
        <v>746</v>
      </c>
      <c r="G2" s="16">
        <v>63</v>
      </c>
    </row>
    <row r="3" spans="1:7" ht="15.6">
      <c r="A3" s="16">
        <v>2</v>
      </c>
      <c r="B3" s="17">
        <v>43626</v>
      </c>
      <c r="C3" s="16" t="s">
        <v>747</v>
      </c>
      <c r="D3" s="16" t="s">
        <v>745</v>
      </c>
      <c r="E3" s="16">
        <v>18</v>
      </c>
      <c r="F3" s="16" t="s">
        <v>748</v>
      </c>
      <c r="G3" s="16">
        <v>81</v>
      </c>
    </row>
    <row r="4" spans="1:7" ht="15.6">
      <c r="A4" s="16">
        <v>3</v>
      </c>
      <c r="B4" s="17">
        <v>43626</v>
      </c>
      <c r="C4" s="16" t="s">
        <v>749</v>
      </c>
      <c r="D4" s="16" t="s">
        <v>745</v>
      </c>
      <c r="E4" s="16">
        <v>68</v>
      </c>
      <c r="F4" s="16" t="s">
        <v>750</v>
      </c>
      <c r="G4" s="16">
        <v>149</v>
      </c>
    </row>
    <row r="5" spans="1:7" ht="15.6">
      <c r="A5" s="16">
        <v>4</v>
      </c>
      <c r="B5" s="17">
        <v>43627</v>
      </c>
      <c r="C5" s="16" t="s">
        <v>751</v>
      </c>
      <c r="D5" s="16" t="s">
        <v>745</v>
      </c>
      <c r="E5" s="16">
        <v>42</v>
      </c>
      <c r="F5" s="16" t="s">
        <v>752</v>
      </c>
      <c r="G5" s="16">
        <v>95.5</v>
      </c>
    </row>
    <row r="6" spans="1:7" ht="15.6">
      <c r="A6" s="16">
        <v>5</v>
      </c>
      <c r="B6" s="17">
        <v>43627</v>
      </c>
      <c r="C6" s="16" t="s">
        <v>744</v>
      </c>
      <c r="D6" s="16" t="s">
        <v>745</v>
      </c>
      <c r="E6" s="16">
        <v>51</v>
      </c>
      <c r="F6" s="16" t="s">
        <v>753</v>
      </c>
      <c r="G6" s="16">
        <v>121</v>
      </c>
    </row>
    <row r="7" spans="1:7" ht="15.6">
      <c r="A7" s="16">
        <v>6</v>
      </c>
      <c r="B7" s="17">
        <v>43627</v>
      </c>
      <c r="C7" s="16" t="s">
        <v>749</v>
      </c>
      <c r="D7" s="16" t="s">
        <v>745</v>
      </c>
      <c r="E7" s="16">
        <v>20</v>
      </c>
      <c r="F7" s="16" t="s">
        <v>754</v>
      </c>
      <c r="G7" s="16">
        <v>131</v>
      </c>
    </row>
    <row r="8" spans="1:7" ht="15.6">
      <c r="A8" s="16">
        <v>7</v>
      </c>
      <c r="B8" s="17">
        <v>43627</v>
      </c>
      <c r="C8" s="16" t="s">
        <v>744</v>
      </c>
      <c r="D8" s="16" t="s">
        <v>745</v>
      </c>
      <c r="E8" s="16">
        <v>42</v>
      </c>
      <c r="F8" s="16" t="s">
        <v>755</v>
      </c>
      <c r="G8" s="16">
        <v>152</v>
      </c>
    </row>
    <row r="9" spans="1:7" ht="15.6">
      <c r="A9" s="16">
        <v>8</v>
      </c>
      <c r="B9" s="17">
        <v>43627</v>
      </c>
      <c r="C9" s="16" t="s">
        <v>749</v>
      </c>
      <c r="D9" s="16" t="s">
        <v>745</v>
      </c>
      <c r="E9" s="16">
        <v>20</v>
      </c>
      <c r="F9" s="16" t="s">
        <v>756</v>
      </c>
      <c r="G9" s="16">
        <v>162</v>
      </c>
    </row>
    <row r="10" spans="1:7" ht="15.6">
      <c r="A10" s="16">
        <v>9</v>
      </c>
      <c r="B10" s="17">
        <v>43628</v>
      </c>
      <c r="C10" s="16" t="s">
        <v>749</v>
      </c>
      <c r="D10" s="16" t="s">
        <v>745</v>
      </c>
      <c r="E10" s="16">
        <v>57</v>
      </c>
      <c r="F10" s="16" t="s">
        <v>757</v>
      </c>
      <c r="G10" s="16">
        <v>127</v>
      </c>
    </row>
    <row r="11" spans="1:7" ht="15.6">
      <c r="A11" s="16">
        <v>10</v>
      </c>
      <c r="B11" s="17">
        <v>43628</v>
      </c>
      <c r="C11" s="16" t="s">
        <v>744</v>
      </c>
      <c r="D11" s="16" t="s">
        <v>745</v>
      </c>
      <c r="E11" s="16">
        <v>59</v>
      </c>
      <c r="F11" s="16" t="s">
        <v>758</v>
      </c>
      <c r="G11" s="16">
        <v>146.667</v>
      </c>
    </row>
    <row r="12" spans="1:7" ht="15.6">
      <c r="A12" s="16">
        <v>11</v>
      </c>
      <c r="B12" s="17">
        <v>43630</v>
      </c>
      <c r="C12" s="16" t="s">
        <v>749</v>
      </c>
      <c r="D12" s="16" t="s">
        <v>745</v>
      </c>
      <c r="E12" s="16">
        <v>85</v>
      </c>
      <c r="F12" s="16" t="s">
        <v>759</v>
      </c>
      <c r="G12" s="16">
        <v>105</v>
      </c>
    </row>
    <row r="13" spans="1:7" ht="31.2">
      <c r="A13" s="16">
        <v>12</v>
      </c>
      <c r="B13" s="17">
        <v>43631</v>
      </c>
      <c r="C13" s="16" t="s">
        <v>760</v>
      </c>
      <c r="D13" s="16" t="s">
        <v>745</v>
      </c>
      <c r="E13" s="16">
        <v>70</v>
      </c>
      <c r="F13" s="16" t="s">
        <v>761</v>
      </c>
      <c r="G13" s="16">
        <v>99.167000000000002</v>
      </c>
    </row>
    <row r="14" spans="1:7" ht="31.2">
      <c r="A14" s="16">
        <v>13</v>
      </c>
      <c r="B14" s="17">
        <v>43633</v>
      </c>
      <c r="C14" s="16" t="s">
        <v>760</v>
      </c>
      <c r="D14" s="16" t="s">
        <v>745</v>
      </c>
      <c r="E14" s="16">
        <v>110</v>
      </c>
      <c r="F14" s="16" t="s">
        <v>762</v>
      </c>
      <c r="G14" s="16">
        <v>88.125</v>
      </c>
    </row>
    <row r="15" spans="1:7" ht="31.2">
      <c r="A15" s="16">
        <v>14</v>
      </c>
      <c r="B15" s="17">
        <v>43634</v>
      </c>
      <c r="C15" s="16" t="s">
        <v>744</v>
      </c>
      <c r="D15" s="16" t="s">
        <v>745</v>
      </c>
      <c r="E15" s="16">
        <v>66</v>
      </c>
      <c r="F15" s="16" t="s">
        <v>763</v>
      </c>
      <c r="G15" s="16">
        <v>85.667000000000002</v>
      </c>
    </row>
    <row r="16" spans="1:7" ht="31.2">
      <c r="A16" s="16">
        <v>15</v>
      </c>
      <c r="B16" s="17">
        <v>43634</v>
      </c>
      <c r="C16" s="16" t="s">
        <v>744</v>
      </c>
      <c r="D16" s="16" t="s">
        <v>745</v>
      </c>
      <c r="E16" s="16">
        <v>51</v>
      </c>
      <c r="F16" s="16" t="s">
        <v>764</v>
      </c>
      <c r="G16" s="16">
        <v>91.332999999999998</v>
      </c>
    </row>
    <row r="17" spans="1:7" ht="31.2">
      <c r="A17" s="16">
        <v>16</v>
      </c>
      <c r="B17" s="17">
        <v>43634</v>
      </c>
      <c r="C17" s="16" t="s">
        <v>744</v>
      </c>
      <c r="D17" s="16" t="s">
        <v>745</v>
      </c>
      <c r="E17" s="16">
        <v>73</v>
      </c>
      <c r="F17" s="16" t="s">
        <v>765</v>
      </c>
      <c r="G17" s="16">
        <v>99.444000000000003</v>
      </c>
    </row>
    <row r="18" spans="1:7" ht="31.2">
      <c r="A18" s="16">
        <v>17</v>
      </c>
      <c r="B18" s="17">
        <v>43634</v>
      </c>
      <c r="C18" s="16" t="s">
        <v>744</v>
      </c>
      <c r="D18" s="16" t="s">
        <v>745</v>
      </c>
      <c r="E18" s="16">
        <v>47</v>
      </c>
      <c r="F18" s="16" t="s">
        <v>766</v>
      </c>
      <c r="G18" s="16">
        <v>104.667</v>
      </c>
    </row>
    <row r="19" spans="1:7" ht="31.2">
      <c r="A19" s="16">
        <v>18</v>
      </c>
      <c r="B19" s="17">
        <v>43634</v>
      </c>
      <c r="C19" s="16" t="s">
        <v>760</v>
      </c>
      <c r="D19" s="16" t="s">
        <v>745</v>
      </c>
      <c r="E19" s="16">
        <v>140</v>
      </c>
      <c r="F19" s="16" t="s">
        <v>767</v>
      </c>
      <c r="G19" s="16">
        <v>120.22199999999999</v>
      </c>
    </row>
    <row r="20" spans="1:7" ht="15.6">
      <c r="A20" s="16">
        <v>19</v>
      </c>
      <c r="B20" s="17">
        <v>43635</v>
      </c>
      <c r="C20" s="16" t="s">
        <v>744</v>
      </c>
      <c r="D20" s="16" t="s">
        <v>745</v>
      </c>
      <c r="E20" s="16">
        <v>60</v>
      </c>
      <c r="F20" s="16" t="s">
        <v>768</v>
      </c>
      <c r="G20" s="16">
        <v>114.2</v>
      </c>
    </row>
    <row r="21" spans="1:7" ht="31.2">
      <c r="A21" s="16">
        <v>20</v>
      </c>
      <c r="B21" s="17">
        <v>43641</v>
      </c>
      <c r="C21" s="16" t="s">
        <v>769</v>
      </c>
      <c r="D21" s="16" t="s">
        <v>745</v>
      </c>
      <c r="E21" s="16">
        <v>60</v>
      </c>
      <c r="F21" s="16" t="s">
        <v>770</v>
      </c>
      <c r="G21" s="16">
        <v>75.125</v>
      </c>
    </row>
    <row r="22" spans="1:7" ht="31.2">
      <c r="A22" s="16">
        <v>21</v>
      </c>
      <c r="B22" s="17">
        <v>43643</v>
      </c>
      <c r="C22" s="16" t="s">
        <v>751</v>
      </c>
      <c r="D22" s="16" t="s">
        <v>745</v>
      </c>
      <c r="E22" s="16">
        <v>30</v>
      </c>
      <c r="F22" s="16" t="s">
        <v>771</v>
      </c>
      <c r="G22" s="16">
        <v>68.444000000000003</v>
      </c>
    </row>
    <row r="23" spans="1:7" ht="15.6">
      <c r="A23" s="16">
        <v>22</v>
      </c>
      <c r="B23" s="17">
        <v>43643</v>
      </c>
      <c r="C23" s="16" t="s">
        <v>744</v>
      </c>
      <c r="D23" s="16" t="s">
        <v>745</v>
      </c>
      <c r="E23" s="16">
        <v>30</v>
      </c>
      <c r="F23" s="16" t="s">
        <v>772</v>
      </c>
      <c r="G23" s="16">
        <v>70.111000000000004</v>
      </c>
    </row>
    <row r="24" spans="1:7" ht="15.6">
      <c r="A24" s="16">
        <v>23</v>
      </c>
      <c r="B24" s="17">
        <v>43644</v>
      </c>
      <c r="C24" s="16" t="s">
        <v>749</v>
      </c>
      <c r="D24" s="16" t="s">
        <v>745</v>
      </c>
      <c r="E24" s="16">
        <v>62</v>
      </c>
      <c r="F24" s="16" t="s">
        <v>773</v>
      </c>
      <c r="G24" s="16">
        <v>69.683999999999997</v>
      </c>
    </row>
    <row r="25" spans="1:7" ht="31.2">
      <c r="A25" s="16">
        <v>24</v>
      </c>
      <c r="B25" s="17">
        <v>43644</v>
      </c>
      <c r="C25" s="16" t="s">
        <v>769</v>
      </c>
      <c r="D25" s="16" t="s">
        <v>745</v>
      </c>
      <c r="E25" s="16">
        <v>119</v>
      </c>
      <c r="F25" s="16" t="s">
        <v>774</v>
      </c>
      <c r="G25" s="16">
        <v>75.947000000000003</v>
      </c>
    </row>
    <row r="26" spans="1:7" ht="31.2">
      <c r="A26" s="16">
        <v>25</v>
      </c>
      <c r="B26" s="17">
        <v>43644</v>
      </c>
      <c r="C26" s="16" t="s">
        <v>744</v>
      </c>
      <c r="D26" s="16" t="s">
        <v>745</v>
      </c>
      <c r="E26" s="16">
        <v>11</v>
      </c>
      <c r="F26" s="16" t="s">
        <v>775</v>
      </c>
      <c r="G26" s="16">
        <v>76.525999999999996</v>
      </c>
    </row>
    <row r="27" spans="1:7" ht="15.6">
      <c r="A27" s="16">
        <v>26</v>
      </c>
      <c r="B27" s="17">
        <v>43644</v>
      </c>
      <c r="C27" s="16" t="s">
        <v>751</v>
      </c>
      <c r="D27" s="16" t="s">
        <v>745</v>
      </c>
      <c r="E27" s="16">
        <v>50</v>
      </c>
      <c r="F27" s="16" t="s">
        <v>776</v>
      </c>
      <c r="G27" s="16">
        <v>79.158000000000001</v>
      </c>
    </row>
    <row r="28" spans="1:7" ht="15.6">
      <c r="A28" s="16">
        <v>27</v>
      </c>
      <c r="B28" s="17">
        <v>43644</v>
      </c>
      <c r="C28" s="16" t="s">
        <v>749</v>
      </c>
      <c r="D28" s="16" t="s">
        <v>745</v>
      </c>
      <c r="E28" s="16">
        <v>60</v>
      </c>
      <c r="F28" s="16" t="s">
        <v>777</v>
      </c>
      <c r="G28" s="16">
        <v>82.316000000000003</v>
      </c>
    </row>
    <row r="29" spans="1:7" ht="31.2">
      <c r="A29" s="16">
        <v>28</v>
      </c>
      <c r="B29" s="17">
        <v>43644</v>
      </c>
      <c r="C29" s="16" t="s">
        <v>769</v>
      </c>
      <c r="D29" s="16" t="s">
        <v>745</v>
      </c>
      <c r="E29" s="16">
        <v>62</v>
      </c>
      <c r="F29" s="16" t="s">
        <v>778</v>
      </c>
      <c r="G29" s="16">
        <v>85.578999999999994</v>
      </c>
    </row>
    <row r="30" spans="1:7" ht="31.2">
      <c r="A30" s="16">
        <v>29</v>
      </c>
      <c r="B30" s="17">
        <v>43645</v>
      </c>
      <c r="C30" s="16" t="s">
        <v>749</v>
      </c>
      <c r="D30" s="16" t="s">
        <v>745</v>
      </c>
      <c r="E30" s="16">
        <v>100</v>
      </c>
      <c r="F30" s="16" t="s">
        <v>779</v>
      </c>
      <c r="G30" s="16">
        <v>86.3</v>
      </c>
    </row>
    <row r="31" spans="1:7" ht="31.2">
      <c r="A31" s="16">
        <v>30</v>
      </c>
      <c r="B31" s="17">
        <v>43645</v>
      </c>
      <c r="C31" s="16" t="s">
        <v>769</v>
      </c>
      <c r="D31" s="16" t="s">
        <v>745</v>
      </c>
      <c r="E31" s="16">
        <v>22</v>
      </c>
      <c r="F31" s="16" t="s">
        <v>780</v>
      </c>
      <c r="G31" s="16">
        <v>87.4</v>
      </c>
    </row>
    <row r="32" spans="1:7" ht="31.2">
      <c r="A32" s="16">
        <v>31</v>
      </c>
      <c r="B32" s="17">
        <v>43645</v>
      </c>
      <c r="C32" s="16" t="s">
        <v>769</v>
      </c>
      <c r="D32" s="16" t="s">
        <v>745</v>
      </c>
      <c r="E32" s="16">
        <v>54</v>
      </c>
      <c r="F32" s="16" t="s">
        <v>781</v>
      </c>
      <c r="G32" s="16">
        <v>90.1</v>
      </c>
    </row>
    <row r="33" spans="1:7" ht="31.2">
      <c r="A33" s="16">
        <v>32</v>
      </c>
      <c r="B33" s="17">
        <v>43645</v>
      </c>
      <c r="C33" s="16" t="s">
        <v>751</v>
      </c>
      <c r="D33" s="16" t="s">
        <v>745</v>
      </c>
      <c r="E33" s="16">
        <v>36</v>
      </c>
      <c r="F33" s="16" t="s">
        <v>782</v>
      </c>
      <c r="G33" s="16">
        <v>91.9</v>
      </c>
    </row>
    <row r="34" spans="1:7" ht="31.2">
      <c r="A34" s="16">
        <v>33</v>
      </c>
      <c r="B34" s="17">
        <v>43646</v>
      </c>
      <c r="C34" s="16" t="s">
        <v>744</v>
      </c>
      <c r="D34" s="16" t="s">
        <v>745</v>
      </c>
      <c r="E34" s="16">
        <v>71</v>
      </c>
      <c r="F34" s="16" t="s">
        <v>783</v>
      </c>
      <c r="G34" s="16">
        <v>90.905000000000001</v>
      </c>
    </row>
    <row r="35" spans="1:7" ht="31.2">
      <c r="A35" s="16">
        <v>34</v>
      </c>
      <c r="B35" s="17">
        <v>43646</v>
      </c>
      <c r="C35" s="16" t="s">
        <v>751</v>
      </c>
      <c r="D35" s="16" t="s">
        <v>745</v>
      </c>
      <c r="E35" s="16">
        <v>38</v>
      </c>
      <c r="F35" s="16" t="s">
        <v>784</v>
      </c>
      <c r="G35" s="16">
        <v>92.713999999999999</v>
      </c>
    </row>
    <row r="36" spans="1:7" ht="31.2">
      <c r="A36" s="16">
        <v>35</v>
      </c>
      <c r="B36" s="17">
        <v>43646</v>
      </c>
      <c r="C36" s="16" t="s">
        <v>769</v>
      </c>
      <c r="D36" s="16" t="s">
        <v>745</v>
      </c>
      <c r="E36" s="16">
        <v>57</v>
      </c>
      <c r="F36" s="16" t="s">
        <v>785</v>
      </c>
      <c r="G36" s="16">
        <v>95.429000000000002</v>
      </c>
    </row>
    <row r="37" spans="1:7" ht="15.6">
      <c r="A37" s="16">
        <v>36</v>
      </c>
      <c r="B37" s="17">
        <v>43647</v>
      </c>
      <c r="C37" s="16" t="s">
        <v>749</v>
      </c>
      <c r="D37" s="16" t="s">
        <v>745</v>
      </c>
      <c r="E37" s="16">
        <v>105</v>
      </c>
      <c r="F37" s="16" t="s">
        <v>786</v>
      </c>
      <c r="G37" s="16">
        <v>95.864000000000004</v>
      </c>
    </row>
    <row r="38" spans="1:7" ht="31.2">
      <c r="A38" s="16">
        <v>37</v>
      </c>
      <c r="B38" s="17">
        <v>43647</v>
      </c>
      <c r="C38" s="16" t="s">
        <v>749</v>
      </c>
      <c r="D38" s="16" t="s">
        <v>745</v>
      </c>
      <c r="E38" s="16">
        <v>30</v>
      </c>
      <c r="F38" s="16" t="s">
        <v>787</v>
      </c>
      <c r="G38" s="16">
        <v>97.227000000000004</v>
      </c>
    </row>
    <row r="39" spans="1:7" ht="31.2">
      <c r="A39" s="16">
        <v>38</v>
      </c>
      <c r="B39" s="17">
        <v>43647</v>
      </c>
      <c r="C39" s="16" t="s">
        <v>744</v>
      </c>
      <c r="D39" s="16" t="s">
        <v>745</v>
      </c>
      <c r="E39" s="16">
        <v>33</v>
      </c>
      <c r="F39" s="16" t="s">
        <v>788</v>
      </c>
      <c r="G39" s="16">
        <v>98.727000000000004</v>
      </c>
    </row>
    <row r="40" spans="1:7" ht="31.2">
      <c r="A40" s="16">
        <v>39</v>
      </c>
      <c r="B40" s="17">
        <v>43648</v>
      </c>
      <c r="C40" s="16" t="s">
        <v>751</v>
      </c>
      <c r="D40" s="16" t="s">
        <v>745</v>
      </c>
      <c r="E40" s="16">
        <v>25</v>
      </c>
      <c r="F40" s="16" t="s">
        <v>789</v>
      </c>
      <c r="G40" s="16">
        <v>95.522000000000006</v>
      </c>
    </row>
    <row r="41" spans="1:7" ht="31.2">
      <c r="A41" s="16">
        <v>40</v>
      </c>
      <c r="B41" s="17">
        <v>43648</v>
      </c>
      <c r="C41" s="16" t="s">
        <v>749</v>
      </c>
      <c r="D41" s="16" t="s">
        <v>745</v>
      </c>
      <c r="E41" s="16">
        <v>101</v>
      </c>
      <c r="F41" s="16" t="s">
        <v>790</v>
      </c>
      <c r="G41" s="16">
        <v>99.912999999999997</v>
      </c>
    </row>
    <row r="42" spans="1:7" ht="31.2">
      <c r="A42" s="16">
        <v>41</v>
      </c>
      <c r="B42" s="17">
        <v>43648</v>
      </c>
      <c r="C42" s="16" t="s">
        <v>751</v>
      </c>
      <c r="D42" s="16" t="s">
        <v>745</v>
      </c>
      <c r="E42" s="16">
        <v>76</v>
      </c>
      <c r="F42" s="16" t="s">
        <v>791</v>
      </c>
      <c r="G42" s="16">
        <v>103.217</v>
      </c>
    </row>
    <row r="43" spans="1:7" ht="31.2">
      <c r="A43" s="16">
        <v>42</v>
      </c>
      <c r="B43" s="17">
        <v>43648</v>
      </c>
      <c r="C43" s="16" t="s">
        <v>747</v>
      </c>
      <c r="D43" s="16" t="s">
        <v>745</v>
      </c>
      <c r="E43" s="16">
        <v>62</v>
      </c>
      <c r="F43" s="16" t="s">
        <v>792</v>
      </c>
      <c r="G43" s="16">
        <v>105.913</v>
      </c>
    </row>
    <row r="44" spans="1:7" ht="31.2">
      <c r="A44" s="16">
        <v>43</v>
      </c>
      <c r="B44" s="17">
        <v>43648</v>
      </c>
      <c r="C44" s="16" t="s">
        <v>793</v>
      </c>
      <c r="D44" s="16" t="s">
        <v>745</v>
      </c>
      <c r="E44" s="16">
        <v>15</v>
      </c>
      <c r="F44" s="16" t="s">
        <v>794</v>
      </c>
      <c r="G44" s="16">
        <v>106.565</v>
      </c>
    </row>
    <row r="45" spans="1:7" ht="31.2">
      <c r="A45" s="16">
        <v>44</v>
      </c>
      <c r="B45" s="17">
        <v>43650</v>
      </c>
      <c r="C45" s="16" t="s">
        <v>747</v>
      </c>
      <c r="D45" s="16" t="s">
        <v>745</v>
      </c>
      <c r="E45" s="16">
        <v>38</v>
      </c>
      <c r="F45" s="16" t="s">
        <v>795</v>
      </c>
      <c r="G45" s="16">
        <v>99.56</v>
      </c>
    </row>
    <row r="46" spans="1:7" ht="31.2">
      <c r="A46" s="16">
        <v>45</v>
      </c>
      <c r="B46" s="17">
        <v>43650</v>
      </c>
      <c r="C46" s="16" t="s">
        <v>747</v>
      </c>
      <c r="D46" s="16" t="s">
        <v>745</v>
      </c>
      <c r="E46" s="16">
        <v>45</v>
      </c>
      <c r="F46" s="16" t="s">
        <v>796</v>
      </c>
      <c r="G46" s="16">
        <v>101.36</v>
      </c>
    </row>
    <row r="47" spans="1:7" ht="15.6">
      <c r="A47" s="16">
        <v>46</v>
      </c>
      <c r="B47" s="17">
        <v>43650</v>
      </c>
      <c r="C47" s="16" t="s">
        <v>744</v>
      </c>
      <c r="D47" s="16" t="s">
        <v>745</v>
      </c>
      <c r="E47" s="16">
        <v>53</v>
      </c>
      <c r="F47" s="16" t="s">
        <v>797</v>
      </c>
      <c r="G47" s="16">
        <v>103.48</v>
      </c>
    </row>
    <row r="48" spans="1:7" ht="31.2">
      <c r="A48" s="16">
        <v>47</v>
      </c>
      <c r="B48" s="17">
        <v>43650</v>
      </c>
      <c r="C48" s="16" t="s">
        <v>769</v>
      </c>
      <c r="D48" s="16" t="s">
        <v>745</v>
      </c>
      <c r="E48" s="16">
        <v>60</v>
      </c>
      <c r="F48" s="16" t="s">
        <v>798</v>
      </c>
      <c r="G48" s="16">
        <v>105.88</v>
      </c>
    </row>
    <row r="49" spans="1:7" ht="15.6">
      <c r="A49" s="16">
        <v>48</v>
      </c>
      <c r="B49" s="17">
        <v>43650</v>
      </c>
      <c r="C49" s="16" t="s">
        <v>749</v>
      </c>
      <c r="D49" s="16" t="s">
        <v>745</v>
      </c>
      <c r="E49" s="16">
        <v>60</v>
      </c>
      <c r="F49" s="16" t="s">
        <v>799</v>
      </c>
      <c r="G49" s="16">
        <v>108.28</v>
      </c>
    </row>
    <row r="50" spans="1:7" ht="31.2">
      <c r="A50" s="16">
        <v>49</v>
      </c>
      <c r="B50" s="17">
        <v>43650</v>
      </c>
      <c r="C50" s="16" t="s">
        <v>751</v>
      </c>
      <c r="D50" s="16" t="s">
        <v>745</v>
      </c>
      <c r="E50" s="16">
        <v>51</v>
      </c>
      <c r="F50" s="16" t="s">
        <v>800</v>
      </c>
      <c r="G50" s="16">
        <v>110.32</v>
      </c>
    </row>
    <row r="51" spans="1:7" ht="31.2">
      <c r="A51" s="16">
        <v>50</v>
      </c>
      <c r="B51" s="17">
        <v>43650</v>
      </c>
      <c r="C51" s="16" t="s">
        <v>760</v>
      </c>
      <c r="D51" s="16" t="s">
        <v>745</v>
      </c>
      <c r="E51" s="16">
        <v>83</v>
      </c>
      <c r="F51" s="16" t="s">
        <v>801</v>
      </c>
      <c r="G51" s="16">
        <v>113.64</v>
      </c>
    </row>
    <row r="52" spans="1:7" ht="31.2">
      <c r="A52" s="16">
        <v>51</v>
      </c>
      <c r="B52" s="17">
        <v>43651</v>
      </c>
      <c r="C52" s="16" t="s">
        <v>744</v>
      </c>
      <c r="D52" s="16" t="s">
        <v>745</v>
      </c>
      <c r="E52" s="16">
        <v>71</v>
      </c>
      <c r="F52" s="16" t="s">
        <v>802</v>
      </c>
      <c r="G52" s="16">
        <v>112</v>
      </c>
    </row>
    <row r="53" spans="1:7" ht="31.2">
      <c r="A53" s="16">
        <v>52</v>
      </c>
      <c r="B53" s="17">
        <v>43652</v>
      </c>
      <c r="C53" s="16" t="s">
        <v>747</v>
      </c>
      <c r="D53" s="16" t="s">
        <v>745</v>
      </c>
      <c r="E53" s="16">
        <v>68</v>
      </c>
      <c r="F53" s="16" t="s">
        <v>803</v>
      </c>
      <c r="G53" s="16">
        <v>110.37</v>
      </c>
    </row>
    <row r="54" spans="1:7" ht="31.2">
      <c r="A54" s="16">
        <v>53</v>
      </c>
      <c r="B54" s="17">
        <v>43652</v>
      </c>
      <c r="C54" s="16" t="s">
        <v>747</v>
      </c>
      <c r="D54" s="16" t="s">
        <v>745</v>
      </c>
      <c r="E54" s="16">
        <v>40</v>
      </c>
      <c r="F54" s="16" t="s">
        <v>804</v>
      </c>
      <c r="G54" s="16">
        <v>111.852</v>
      </c>
    </row>
    <row r="55" spans="1:7" ht="31.2">
      <c r="A55" s="16">
        <v>54</v>
      </c>
      <c r="B55" s="17">
        <v>43653</v>
      </c>
      <c r="C55" s="16" t="s">
        <v>747</v>
      </c>
      <c r="D55" s="16" t="s">
        <v>745</v>
      </c>
      <c r="E55" s="16">
        <v>20</v>
      </c>
      <c r="F55" s="16" t="s">
        <v>805</v>
      </c>
      <c r="G55" s="16">
        <v>108.571</v>
      </c>
    </row>
    <row r="56" spans="1:7" ht="31.2">
      <c r="A56" s="16">
        <v>55</v>
      </c>
      <c r="B56" s="17">
        <v>43655</v>
      </c>
      <c r="C56" s="16" t="s">
        <v>747</v>
      </c>
      <c r="D56" s="16" t="s">
        <v>745</v>
      </c>
      <c r="E56" s="16">
        <v>64</v>
      </c>
      <c r="F56" s="16" t="s">
        <v>806</v>
      </c>
      <c r="G56" s="16">
        <v>103.467</v>
      </c>
    </row>
    <row r="57" spans="1:7" ht="31.2">
      <c r="A57" s="16">
        <v>56</v>
      </c>
      <c r="B57" s="17">
        <v>43656</v>
      </c>
      <c r="C57" s="16" t="s">
        <v>747</v>
      </c>
      <c r="D57" s="16" t="s">
        <v>745</v>
      </c>
      <c r="E57" s="16">
        <v>64</v>
      </c>
      <c r="F57" s="16" t="s">
        <v>807</v>
      </c>
      <c r="G57" s="16">
        <v>102.194</v>
      </c>
    </row>
    <row r="58" spans="1:7" ht="31.2">
      <c r="A58" s="16">
        <v>57</v>
      </c>
      <c r="B58" s="17">
        <v>43656</v>
      </c>
      <c r="C58" s="16" t="s">
        <v>744</v>
      </c>
      <c r="D58" s="16" t="s">
        <v>745</v>
      </c>
      <c r="E58" s="16">
        <v>60</v>
      </c>
      <c r="F58" s="16" t="s">
        <v>808</v>
      </c>
      <c r="G58" s="16">
        <v>104.129</v>
      </c>
    </row>
    <row r="59" spans="1:7" ht="31.2">
      <c r="A59" s="16">
        <v>58</v>
      </c>
      <c r="B59" s="17">
        <v>43657</v>
      </c>
      <c r="C59" s="16" t="s">
        <v>760</v>
      </c>
      <c r="D59" s="16" t="s">
        <v>745</v>
      </c>
      <c r="E59" s="16">
        <v>129</v>
      </c>
      <c r="F59" s="16" t="s">
        <v>809</v>
      </c>
      <c r="G59" s="16">
        <v>104.90600000000001</v>
      </c>
    </row>
    <row r="60" spans="1:7" ht="31.2">
      <c r="A60" s="16">
        <v>59</v>
      </c>
      <c r="B60" s="17">
        <v>43657</v>
      </c>
      <c r="C60" s="16" t="s">
        <v>760</v>
      </c>
      <c r="D60" s="16" t="s">
        <v>745</v>
      </c>
      <c r="E60" s="16">
        <v>28</v>
      </c>
      <c r="F60" s="16" t="s">
        <v>810</v>
      </c>
      <c r="G60" s="16">
        <v>105.78100000000001</v>
      </c>
    </row>
    <row r="61" spans="1:7" ht="31.2">
      <c r="A61" s="16">
        <v>60</v>
      </c>
      <c r="B61" s="17">
        <v>43657</v>
      </c>
      <c r="C61" s="16" t="s">
        <v>749</v>
      </c>
      <c r="D61" s="16" t="s">
        <v>745</v>
      </c>
      <c r="E61" s="16">
        <v>64</v>
      </c>
      <c r="F61" s="16" t="s">
        <v>811</v>
      </c>
      <c r="G61" s="16">
        <v>107.78100000000001</v>
      </c>
    </row>
    <row r="62" spans="1:7" ht="31.2">
      <c r="A62" s="16">
        <v>61</v>
      </c>
      <c r="B62" s="17">
        <v>43657</v>
      </c>
      <c r="C62" s="16" t="s">
        <v>747</v>
      </c>
      <c r="D62" s="16" t="s">
        <v>745</v>
      </c>
      <c r="E62" s="16">
        <v>86</v>
      </c>
      <c r="F62" s="16" t="s">
        <v>812</v>
      </c>
      <c r="G62" s="16">
        <v>110.46899999999999</v>
      </c>
    </row>
    <row r="63" spans="1:7" ht="31.2">
      <c r="A63" s="16">
        <v>62</v>
      </c>
      <c r="B63" s="17">
        <v>43658</v>
      </c>
      <c r="C63" s="16" t="s">
        <v>749</v>
      </c>
      <c r="D63" s="16" t="s">
        <v>745</v>
      </c>
      <c r="E63" s="16">
        <v>55</v>
      </c>
      <c r="F63" s="16" t="s">
        <v>813</v>
      </c>
      <c r="G63" s="16">
        <v>108.788</v>
      </c>
    </row>
    <row r="64" spans="1:7" ht="31.2">
      <c r="A64" s="16">
        <v>63</v>
      </c>
      <c r="B64" s="17">
        <v>43658</v>
      </c>
      <c r="C64" s="16" t="s">
        <v>760</v>
      </c>
      <c r="D64" s="16" t="s">
        <v>745</v>
      </c>
      <c r="E64" s="16">
        <v>45</v>
      </c>
      <c r="F64" s="16" t="s">
        <v>814</v>
      </c>
      <c r="G64" s="16">
        <v>110.152</v>
      </c>
    </row>
    <row r="65" spans="1:7" ht="31.2">
      <c r="A65" s="16">
        <v>64</v>
      </c>
      <c r="B65" s="17">
        <v>43658</v>
      </c>
      <c r="C65" s="16" t="s">
        <v>760</v>
      </c>
      <c r="D65" s="16" t="s">
        <v>745</v>
      </c>
      <c r="E65" s="16">
        <v>69</v>
      </c>
      <c r="F65" s="16" t="s">
        <v>815</v>
      </c>
      <c r="G65" s="16">
        <v>112.242</v>
      </c>
    </row>
    <row r="66" spans="1:7" ht="31.2">
      <c r="A66" s="16">
        <v>65</v>
      </c>
      <c r="B66" s="17">
        <v>43659</v>
      </c>
      <c r="C66" s="16" t="s">
        <v>751</v>
      </c>
      <c r="D66" s="16" t="s">
        <v>745</v>
      </c>
      <c r="E66" s="16">
        <v>61</v>
      </c>
      <c r="F66" s="16" t="s">
        <v>816</v>
      </c>
      <c r="G66" s="16">
        <v>110.735</v>
      </c>
    </row>
    <row r="67" spans="1:7" ht="31.2">
      <c r="A67" s="16">
        <v>66</v>
      </c>
      <c r="B67" s="17">
        <v>43659</v>
      </c>
      <c r="C67" s="16" t="s">
        <v>749</v>
      </c>
      <c r="D67" s="16" t="s">
        <v>745</v>
      </c>
      <c r="E67" s="16">
        <v>55</v>
      </c>
      <c r="F67" s="16" t="s">
        <v>817</v>
      </c>
      <c r="G67" s="16">
        <v>112.35299999999999</v>
      </c>
    </row>
    <row r="68" spans="1:7" ht="31.2">
      <c r="A68" s="16">
        <v>67</v>
      </c>
      <c r="B68" s="17">
        <v>43659</v>
      </c>
      <c r="C68" s="16" t="s">
        <v>749</v>
      </c>
      <c r="D68" s="16" t="s">
        <v>745</v>
      </c>
      <c r="E68" s="16">
        <v>59</v>
      </c>
      <c r="F68" s="16" t="s">
        <v>818</v>
      </c>
      <c r="G68" s="16">
        <v>114.08799999999999</v>
      </c>
    </row>
    <row r="69" spans="1:7" ht="31.2">
      <c r="A69" s="16">
        <v>68</v>
      </c>
      <c r="B69" s="17">
        <v>43660</v>
      </c>
      <c r="C69" s="16" t="s">
        <v>744</v>
      </c>
      <c r="D69" s="16" t="s">
        <v>745</v>
      </c>
      <c r="E69" s="16">
        <v>92</v>
      </c>
      <c r="F69" s="16" t="s">
        <v>819</v>
      </c>
      <c r="G69" s="16">
        <v>113.45699999999999</v>
      </c>
    </row>
    <row r="70" spans="1:7" ht="31.2">
      <c r="A70" s="16">
        <v>69</v>
      </c>
      <c r="B70" s="17">
        <v>43660</v>
      </c>
      <c r="C70" s="16" t="s">
        <v>747</v>
      </c>
      <c r="D70" s="16" t="s">
        <v>745</v>
      </c>
      <c r="E70" s="16">
        <v>70</v>
      </c>
      <c r="F70" s="16" t="s">
        <v>820</v>
      </c>
      <c r="G70" s="16">
        <v>115.45699999999999</v>
      </c>
    </row>
    <row r="71" spans="1:7" ht="31.2">
      <c r="A71" s="16">
        <v>70</v>
      </c>
      <c r="B71" s="17">
        <v>43661</v>
      </c>
      <c r="C71" s="16" t="s">
        <v>760</v>
      </c>
      <c r="D71" s="16" t="s">
        <v>745</v>
      </c>
      <c r="E71" s="16">
        <v>85</v>
      </c>
      <c r="F71" s="16" t="s">
        <v>821</v>
      </c>
      <c r="G71" s="16">
        <v>114.611</v>
      </c>
    </row>
    <row r="72" spans="1:7" ht="31.2">
      <c r="A72" s="16">
        <v>71</v>
      </c>
      <c r="B72" s="17">
        <v>43661</v>
      </c>
      <c r="C72" s="16" t="s">
        <v>747</v>
      </c>
      <c r="D72" s="16" t="s">
        <v>745</v>
      </c>
      <c r="E72" s="16">
        <v>64</v>
      </c>
      <c r="F72" s="16" t="s">
        <v>822</v>
      </c>
      <c r="G72" s="16">
        <v>116.389</v>
      </c>
    </row>
    <row r="73" spans="1:7" ht="31.2">
      <c r="A73" s="16">
        <v>72</v>
      </c>
      <c r="B73" s="17">
        <v>43665</v>
      </c>
      <c r="C73" s="16" t="s">
        <v>747</v>
      </c>
      <c r="D73" s="16" t="s">
        <v>745</v>
      </c>
      <c r="E73" s="16">
        <v>34</v>
      </c>
      <c r="F73" s="16" t="s">
        <v>823</v>
      </c>
      <c r="G73" s="16">
        <v>105.6</v>
      </c>
    </row>
    <row r="74" spans="1:7" ht="31.2">
      <c r="A74" s="16">
        <v>73</v>
      </c>
      <c r="B74" s="17">
        <v>43666</v>
      </c>
      <c r="C74" s="16" t="s">
        <v>749</v>
      </c>
      <c r="D74" s="16" t="s">
        <v>745</v>
      </c>
      <c r="E74" s="16">
        <v>48</v>
      </c>
      <c r="F74" s="16" t="s">
        <v>824</v>
      </c>
      <c r="G74" s="16">
        <v>104.19499999999999</v>
      </c>
    </row>
    <row r="75" spans="1:7" ht="31.2">
      <c r="A75" s="16">
        <v>74</v>
      </c>
      <c r="B75" s="17">
        <v>43666</v>
      </c>
      <c r="C75" s="16" t="s">
        <v>744</v>
      </c>
      <c r="D75" s="16" t="s">
        <v>745</v>
      </c>
      <c r="E75" s="16">
        <v>67</v>
      </c>
      <c r="F75" s="16" t="s">
        <v>825</v>
      </c>
      <c r="G75" s="16">
        <v>105.82899999999999</v>
      </c>
    </row>
    <row r="76" spans="1:7" ht="31.2">
      <c r="A76" s="16">
        <v>75</v>
      </c>
      <c r="B76" s="17">
        <v>43666</v>
      </c>
      <c r="C76" s="16" t="s">
        <v>749</v>
      </c>
      <c r="D76" s="16" t="s">
        <v>745</v>
      </c>
      <c r="E76" s="16">
        <v>73</v>
      </c>
      <c r="F76" s="16" t="s">
        <v>826</v>
      </c>
      <c r="G76" s="16">
        <v>107.61</v>
      </c>
    </row>
    <row r="77" spans="1:7" ht="15.6">
      <c r="A77" s="16">
        <v>76</v>
      </c>
      <c r="B77" s="17">
        <v>43666</v>
      </c>
      <c r="C77" s="16" t="s">
        <v>749</v>
      </c>
      <c r="D77" s="16" t="s">
        <v>745</v>
      </c>
      <c r="E77" s="16">
        <v>93</v>
      </c>
      <c r="F77" s="16" t="s">
        <v>827</v>
      </c>
      <c r="G77" s="16">
        <v>109.878</v>
      </c>
    </row>
    <row r="78" spans="1:7" ht="31.2">
      <c r="A78" s="16">
        <v>77</v>
      </c>
      <c r="B78" s="17">
        <v>43667</v>
      </c>
      <c r="C78" s="16" t="s">
        <v>749</v>
      </c>
      <c r="D78" s="16" t="s">
        <v>745</v>
      </c>
      <c r="E78" s="16">
        <v>71</v>
      </c>
      <c r="F78" s="16" t="s">
        <v>828</v>
      </c>
      <c r="G78" s="16">
        <v>108.952</v>
      </c>
    </row>
    <row r="79" spans="1:7" ht="31.2">
      <c r="A79" s="16">
        <v>78</v>
      </c>
      <c r="B79" s="17">
        <v>43668</v>
      </c>
      <c r="C79" s="16" t="s">
        <v>749</v>
      </c>
      <c r="D79" s="16" t="s">
        <v>745</v>
      </c>
      <c r="E79" s="16">
        <v>79</v>
      </c>
      <c r="F79" s="16" t="s">
        <v>829</v>
      </c>
      <c r="G79" s="16">
        <v>108.256</v>
      </c>
    </row>
    <row r="80" spans="1:7" ht="15.6">
      <c r="A80" s="16">
        <v>79</v>
      </c>
      <c r="B80" s="17">
        <v>43672</v>
      </c>
      <c r="C80" s="16" t="s">
        <v>749</v>
      </c>
      <c r="D80" s="16" t="s">
        <v>745</v>
      </c>
      <c r="E80" s="16">
        <v>92</v>
      </c>
      <c r="F80" s="16" t="s">
        <v>830</v>
      </c>
      <c r="G80" s="16">
        <v>101</v>
      </c>
    </row>
    <row r="81" spans="1:7" ht="31.2">
      <c r="A81" s="16">
        <v>80</v>
      </c>
      <c r="B81" s="17">
        <v>43672</v>
      </c>
      <c r="C81" s="16" t="s">
        <v>747</v>
      </c>
      <c r="D81" s="16" t="s">
        <v>745</v>
      </c>
      <c r="E81" s="16">
        <v>40</v>
      </c>
      <c r="F81" s="16" t="s">
        <v>831</v>
      </c>
      <c r="G81" s="16">
        <v>101.851</v>
      </c>
    </row>
    <row r="82" spans="1:7" ht="31.2">
      <c r="A82" s="16">
        <v>81</v>
      </c>
      <c r="B82" s="17">
        <v>43672</v>
      </c>
      <c r="C82" s="16" t="s">
        <v>744</v>
      </c>
      <c r="D82" s="16" t="s">
        <v>745</v>
      </c>
      <c r="E82" s="16">
        <v>50</v>
      </c>
      <c r="F82" s="16" t="s">
        <v>832</v>
      </c>
      <c r="G82" s="16">
        <v>102.91500000000001</v>
      </c>
    </row>
    <row r="83" spans="1:7" ht="31.2">
      <c r="A83" s="16">
        <v>82</v>
      </c>
      <c r="B83" s="17">
        <v>43672</v>
      </c>
      <c r="C83" s="16" t="s">
        <v>749</v>
      </c>
      <c r="D83" s="16" t="s">
        <v>745</v>
      </c>
      <c r="E83" s="16">
        <v>71</v>
      </c>
      <c r="F83" s="16" t="s">
        <v>833</v>
      </c>
      <c r="G83" s="16">
        <v>104.426</v>
      </c>
    </row>
    <row r="84" spans="1:7" ht="31.2">
      <c r="A84" s="16">
        <v>83</v>
      </c>
      <c r="B84" s="17">
        <v>43672</v>
      </c>
      <c r="C84" s="16" t="s">
        <v>749</v>
      </c>
      <c r="D84" s="16" t="s">
        <v>745</v>
      </c>
      <c r="E84" s="16">
        <v>23</v>
      </c>
      <c r="F84" s="16" t="s">
        <v>834</v>
      </c>
      <c r="G84" s="16">
        <v>104.91500000000001</v>
      </c>
    </row>
    <row r="85" spans="1:7" ht="31.2">
      <c r="A85" s="16">
        <v>84</v>
      </c>
      <c r="B85" s="17">
        <v>43673</v>
      </c>
      <c r="C85" s="16" t="s">
        <v>749</v>
      </c>
      <c r="D85" s="16" t="s">
        <v>745</v>
      </c>
      <c r="E85" s="16">
        <v>98</v>
      </c>
      <c r="F85" s="16" t="s">
        <v>835</v>
      </c>
      <c r="G85" s="16">
        <v>104.771</v>
      </c>
    </row>
    <row r="86" spans="1:7" ht="15.6">
      <c r="A86" s="16">
        <v>85</v>
      </c>
      <c r="B86" s="17">
        <v>43673</v>
      </c>
      <c r="C86" s="16" t="s">
        <v>747</v>
      </c>
      <c r="D86" s="16" t="s">
        <v>745</v>
      </c>
      <c r="E86" s="16">
        <v>20</v>
      </c>
      <c r="F86" s="16" t="s">
        <v>836</v>
      </c>
      <c r="G86" s="16">
        <v>105.188</v>
      </c>
    </row>
    <row r="87" spans="1:7" ht="31.2">
      <c r="A87" s="16">
        <v>86</v>
      </c>
      <c r="B87" s="17">
        <v>43673</v>
      </c>
      <c r="C87" s="16" t="s">
        <v>749</v>
      </c>
      <c r="D87" s="16" t="s">
        <v>745</v>
      </c>
      <c r="E87" s="16">
        <v>100</v>
      </c>
      <c r="F87" s="16" t="s">
        <v>837</v>
      </c>
      <c r="G87" s="16">
        <v>107.271</v>
      </c>
    </row>
    <row r="88" spans="1:7" ht="15.6">
      <c r="A88" s="16">
        <v>87</v>
      </c>
      <c r="B88" s="17">
        <v>43673</v>
      </c>
      <c r="C88" s="16" t="s">
        <v>749</v>
      </c>
      <c r="D88" s="16" t="s">
        <v>745</v>
      </c>
      <c r="E88" s="16">
        <v>15</v>
      </c>
      <c r="F88" s="16" t="s">
        <v>838</v>
      </c>
      <c r="G88" s="16">
        <v>107.583</v>
      </c>
    </row>
    <row r="89" spans="1:7" ht="31.2">
      <c r="A89" s="16">
        <v>88</v>
      </c>
      <c r="B89" s="17">
        <v>43674</v>
      </c>
      <c r="C89" s="16" t="s">
        <v>749</v>
      </c>
      <c r="D89" s="16" t="s">
        <v>745</v>
      </c>
      <c r="E89" s="16">
        <v>55</v>
      </c>
      <c r="F89" s="16" t="s">
        <v>839</v>
      </c>
      <c r="G89" s="16">
        <v>106.51</v>
      </c>
    </row>
    <row r="90" spans="1:7" ht="31.2">
      <c r="A90" s="16">
        <v>89</v>
      </c>
      <c r="B90" s="17">
        <v>43674</v>
      </c>
      <c r="C90" s="16" t="s">
        <v>747</v>
      </c>
      <c r="D90" s="16" t="s">
        <v>745</v>
      </c>
      <c r="E90" s="16">
        <v>42</v>
      </c>
      <c r="F90" s="16" t="s">
        <v>840</v>
      </c>
      <c r="G90" s="16">
        <v>107.367</v>
      </c>
    </row>
    <row r="91" spans="1:7" ht="31.2">
      <c r="A91" s="16">
        <v>90</v>
      </c>
      <c r="B91" s="17">
        <v>43675</v>
      </c>
      <c r="C91" s="16" t="s">
        <v>749</v>
      </c>
      <c r="D91" s="16" t="s">
        <v>745</v>
      </c>
      <c r="E91" s="16">
        <v>60</v>
      </c>
      <c r="F91" s="16" t="s">
        <v>841</v>
      </c>
      <c r="G91" s="16">
        <v>106.42</v>
      </c>
    </row>
    <row r="92" spans="1:7" ht="31.2">
      <c r="A92" s="16">
        <v>91</v>
      </c>
      <c r="B92" s="17">
        <v>43675</v>
      </c>
      <c r="C92" s="16" t="s">
        <v>749</v>
      </c>
      <c r="D92" s="16" t="s">
        <v>745</v>
      </c>
      <c r="E92" s="16">
        <v>65</v>
      </c>
      <c r="F92" s="16" t="s">
        <v>842</v>
      </c>
      <c r="G92" s="16">
        <v>107.72</v>
      </c>
    </row>
    <row r="93" spans="1:7" ht="31.2">
      <c r="A93" s="16">
        <v>92</v>
      </c>
      <c r="B93" s="17">
        <v>43675</v>
      </c>
      <c r="C93" s="16" t="s">
        <v>749</v>
      </c>
      <c r="D93" s="16" t="s">
        <v>745</v>
      </c>
      <c r="E93" s="16">
        <v>60</v>
      </c>
      <c r="F93" s="16" t="s">
        <v>843</v>
      </c>
      <c r="G93" s="16">
        <v>108.92</v>
      </c>
    </row>
    <row r="94" spans="1:7" ht="15.6">
      <c r="A94" s="16">
        <v>93</v>
      </c>
      <c r="B94" s="17">
        <v>43675</v>
      </c>
      <c r="C94" s="16" t="s">
        <v>749</v>
      </c>
      <c r="D94" s="16" t="s">
        <v>745</v>
      </c>
      <c r="E94" s="16">
        <v>75</v>
      </c>
      <c r="F94" s="16" t="s">
        <v>844</v>
      </c>
      <c r="G94" s="16">
        <v>110.42</v>
      </c>
    </row>
    <row r="95" spans="1:7" ht="15.6">
      <c r="A95" s="16">
        <v>94</v>
      </c>
      <c r="B95" s="17">
        <v>43676</v>
      </c>
      <c r="C95" s="16" t="s">
        <v>749</v>
      </c>
      <c r="D95" s="16" t="s">
        <v>745</v>
      </c>
      <c r="E95" s="16">
        <v>60</v>
      </c>
      <c r="F95" s="16" t="s">
        <v>845</v>
      </c>
      <c r="G95" s="16">
        <v>109.431</v>
      </c>
    </row>
    <row r="96" spans="1:7" ht="31.2">
      <c r="A96" s="16">
        <v>95</v>
      </c>
      <c r="B96" s="17">
        <v>43676</v>
      </c>
      <c r="C96" s="16" t="s">
        <v>749</v>
      </c>
      <c r="D96" s="16" t="s">
        <v>745</v>
      </c>
      <c r="E96" s="16">
        <v>40</v>
      </c>
      <c r="F96" s="16" t="s">
        <v>846</v>
      </c>
      <c r="G96" s="16">
        <v>110.21599999999999</v>
      </c>
    </row>
    <row r="97" spans="1:7" ht="31.2">
      <c r="A97" s="16">
        <v>96</v>
      </c>
      <c r="B97" s="17">
        <v>43676</v>
      </c>
      <c r="C97" s="16" t="s">
        <v>749</v>
      </c>
      <c r="D97" s="16" t="s">
        <v>745</v>
      </c>
      <c r="E97" s="16">
        <v>60</v>
      </c>
      <c r="F97" s="16" t="s">
        <v>847</v>
      </c>
      <c r="G97" s="16">
        <v>111.392</v>
      </c>
    </row>
    <row r="98" spans="1:7" ht="31.2">
      <c r="A98" s="16">
        <v>97</v>
      </c>
      <c r="B98" s="17">
        <v>43676</v>
      </c>
      <c r="C98" s="16" t="s">
        <v>749</v>
      </c>
      <c r="D98" s="16" t="s">
        <v>745</v>
      </c>
      <c r="E98" s="16">
        <v>60</v>
      </c>
      <c r="F98" s="16" t="s">
        <v>848</v>
      </c>
      <c r="G98" s="16">
        <v>112.569</v>
      </c>
    </row>
    <row r="99" spans="1:7" ht="31.2">
      <c r="A99" s="16">
        <v>98</v>
      </c>
      <c r="B99" s="17">
        <v>43676</v>
      </c>
      <c r="C99" s="16" t="s">
        <v>749</v>
      </c>
      <c r="D99" s="16" t="s">
        <v>745</v>
      </c>
      <c r="E99" s="16">
        <v>105</v>
      </c>
      <c r="F99" s="16" t="s">
        <v>849</v>
      </c>
      <c r="G99" s="16">
        <v>114.627</v>
      </c>
    </row>
    <row r="100" spans="1:7" ht="31.2">
      <c r="A100" s="16">
        <v>99</v>
      </c>
      <c r="B100" s="17">
        <v>43677</v>
      </c>
      <c r="C100" s="16" t="s">
        <v>749</v>
      </c>
      <c r="D100" s="16" t="s">
        <v>745</v>
      </c>
      <c r="E100" s="16">
        <v>90</v>
      </c>
      <c r="F100" s="16" t="s">
        <v>850</v>
      </c>
      <c r="G100" s="16">
        <v>114.154</v>
      </c>
    </row>
    <row r="101" spans="1:7" ht="31.2">
      <c r="A101" s="16">
        <v>100</v>
      </c>
      <c r="B101" s="17">
        <v>43677</v>
      </c>
      <c r="C101" s="16" t="s">
        <v>749</v>
      </c>
      <c r="D101" s="16" t="s">
        <v>745</v>
      </c>
      <c r="E101" s="16">
        <v>60</v>
      </c>
      <c r="F101" s="16" t="s">
        <v>851</v>
      </c>
      <c r="G101" s="16">
        <v>115.30800000000001</v>
      </c>
    </row>
    <row r="102" spans="1:7" ht="31.2">
      <c r="A102" s="16">
        <v>101</v>
      </c>
      <c r="B102" s="17">
        <v>43677</v>
      </c>
      <c r="C102" s="16" t="s">
        <v>749</v>
      </c>
      <c r="D102" s="16" t="s">
        <v>745</v>
      </c>
      <c r="E102" s="16">
        <v>65</v>
      </c>
      <c r="F102" s="16" t="s">
        <v>852</v>
      </c>
      <c r="G102" s="16">
        <v>116.55800000000001</v>
      </c>
    </row>
    <row r="103" spans="1:7" ht="31.2">
      <c r="A103" s="16">
        <v>102</v>
      </c>
      <c r="B103" s="17">
        <v>43677</v>
      </c>
      <c r="C103" s="16" t="s">
        <v>749</v>
      </c>
      <c r="D103" s="16" t="s">
        <v>745</v>
      </c>
      <c r="E103" s="16">
        <v>60</v>
      </c>
      <c r="F103" s="16" t="s">
        <v>853</v>
      </c>
      <c r="G103" s="16">
        <v>117.712</v>
      </c>
    </row>
    <row r="104" spans="1:7" ht="31.2">
      <c r="A104" s="16">
        <v>103</v>
      </c>
      <c r="B104" s="17">
        <v>43677</v>
      </c>
      <c r="C104" s="16" t="s">
        <v>749</v>
      </c>
      <c r="D104" s="16" t="s">
        <v>745</v>
      </c>
      <c r="E104" s="16">
        <v>60</v>
      </c>
      <c r="F104" s="16" t="s">
        <v>854</v>
      </c>
      <c r="G104" s="16">
        <v>118.86499999999999</v>
      </c>
    </row>
    <row r="105" spans="1:7" ht="31.2">
      <c r="A105" s="16">
        <v>104</v>
      </c>
      <c r="B105" s="17">
        <v>43677</v>
      </c>
      <c r="C105" s="16" t="s">
        <v>749</v>
      </c>
      <c r="D105" s="16" t="s">
        <v>745</v>
      </c>
      <c r="E105" s="16">
        <v>55</v>
      </c>
      <c r="F105" s="16" t="s">
        <v>855</v>
      </c>
      <c r="G105" s="16">
        <v>119.923</v>
      </c>
    </row>
    <row r="106" spans="1:7" ht="31.2">
      <c r="A106" s="16">
        <v>105</v>
      </c>
      <c r="B106" s="17">
        <v>43678</v>
      </c>
      <c r="C106" s="16" t="s">
        <v>749</v>
      </c>
      <c r="D106" s="16" t="s">
        <v>745</v>
      </c>
      <c r="E106" s="16">
        <v>30</v>
      </c>
      <c r="F106" s="16" t="s">
        <v>856</v>
      </c>
      <c r="G106" s="16">
        <v>118.226</v>
      </c>
    </row>
    <row r="107" spans="1:7" ht="31.2">
      <c r="A107" s="16">
        <v>106</v>
      </c>
      <c r="B107" s="17">
        <v>43678</v>
      </c>
      <c r="C107" s="16" t="s">
        <v>749</v>
      </c>
      <c r="D107" s="16" t="s">
        <v>745</v>
      </c>
      <c r="E107" s="16">
        <v>61</v>
      </c>
      <c r="F107" s="16" t="s">
        <v>857</v>
      </c>
      <c r="G107" s="16">
        <v>119.377</v>
      </c>
    </row>
    <row r="108" spans="1:7" ht="31.2">
      <c r="A108" s="16">
        <v>107</v>
      </c>
      <c r="B108" s="17">
        <v>43678</v>
      </c>
      <c r="C108" s="16" t="s">
        <v>749</v>
      </c>
      <c r="D108" s="16" t="s">
        <v>745</v>
      </c>
      <c r="E108" s="16">
        <v>36</v>
      </c>
      <c r="F108" s="16" t="s">
        <v>858</v>
      </c>
      <c r="G108" s="16">
        <v>120.057</v>
      </c>
    </row>
    <row r="109" spans="1:7" ht="31.2">
      <c r="A109" s="16">
        <v>108</v>
      </c>
      <c r="B109" s="17">
        <v>43679</v>
      </c>
      <c r="C109" s="16" t="s">
        <v>749</v>
      </c>
      <c r="D109" s="16" t="s">
        <v>745</v>
      </c>
      <c r="E109" s="16">
        <v>74</v>
      </c>
      <c r="F109" s="16" t="s">
        <v>859</v>
      </c>
      <c r="G109" s="16">
        <v>119.20399999999999</v>
      </c>
    </row>
    <row r="110" spans="1:7" ht="31.2">
      <c r="A110" s="16">
        <v>109</v>
      </c>
      <c r="B110" s="17">
        <v>43680</v>
      </c>
      <c r="C110" s="16" t="s">
        <v>749</v>
      </c>
      <c r="D110" s="16" t="s">
        <v>745</v>
      </c>
      <c r="E110" s="16">
        <v>105</v>
      </c>
      <c r="F110" s="16" t="s">
        <v>860</v>
      </c>
      <c r="G110" s="16">
        <v>118.94499999999999</v>
      </c>
    </row>
    <row r="111" spans="1:7" ht="31.2">
      <c r="A111" s="16">
        <v>110</v>
      </c>
      <c r="B111" s="17">
        <v>43680</v>
      </c>
      <c r="C111" s="16" t="s">
        <v>749</v>
      </c>
      <c r="D111" s="16" t="s">
        <v>745</v>
      </c>
      <c r="E111" s="16">
        <v>20</v>
      </c>
      <c r="F111" s="16" t="s">
        <v>861</v>
      </c>
      <c r="G111" s="16">
        <v>119.309</v>
      </c>
    </row>
    <row r="112" spans="1:7" ht="31.2">
      <c r="A112" s="16">
        <v>111</v>
      </c>
      <c r="B112" s="17">
        <v>43680</v>
      </c>
      <c r="C112" s="16" t="s">
        <v>749</v>
      </c>
      <c r="D112" s="16" t="s">
        <v>745</v>
      </c>
      <c r="E112" s="16">
        <v>20</v>
      </c>
      <c r="F112" s="16" t="s">
        <v>862</v>
      </c>
      <c r="G112" s="16">
        <v>119.673</v>
      </c>
    </row>
    <row r="113" spans="1:7" ht="31.2">
      <c r="A113" s="16">
        <v>112</v>
      </c>
      <c r="B113" s="17">
        <v>43681</v>
      </c>
      <c r="C113" s="16" t="s">
        <v>749</v>
      </c>
      <c r="D113" s="16" t="s">
        <v>745</v>
      </c>
      <c r="E113" s="16">
        <v>105</v>
      </c>
      <c r="F113" s="16" t="s">
        <v>863</v>
      </c>
      <c r="G113" s="16">
        <v>119.411</v>
      </c>
    </row>
    <row r="114" spans="1:7" ht="31.2">
      <c r="A114" s="16">
        <v>113</v>
      </c>
      <c r="B114" s="17">
        <v>43681</v>
      </c>
      <c r="C114" s="16" t="s">
        <v>749</v>
      </c>
      <c r="D114" s="16" t="s">
        <v>745</v>
      </c>
      <c r="E114" s="16">
        <v>35</v>
      </c>
      <c r="F114" s="16" t="s">
        <v>864</v>
      </c>
      <c r="G114" s="16">
        <v>120.036</v>
      </c>
    </row>
    <row r="115" spans="1:7" ht="31.2">
      <c r="A115" s="16">
        <v>114</v>
      </c>
      <c r="B115" s="17">
        <v>43681</v>
      </c>
      <c r="C115" s="16" t="s">
        <v>749</v>
      </c>
      <c r="D115" s="16" t="s">
        <v>745</v>
      </c>
      <c r="E115" s="16">
        <v>45</v>
      </c>
      <c r="F115" s="16" t="s">
        <v>865</v>
      </c>
      <c r="G115" s="16">
        <v>120.839</v>
      </c>
    </row>
    <row r="116" spans="1:7" ht="31.2">
      <c r="A116" s="16">
        <v>115</v>
      </c>
      <c r="B116" s="17">
        <v>43682</v>
      </c>
      <c r="C116" s="16" t="s">
        <v>749</v>
      </c>
      <c r="D116" s="16" t="s">
        <v>745</v>
      </c>
      <c r="E116" s="16">
        <v>65</v>
      </c>
      <c r="F116" s="16" t="s">
        <v>866</v>
      </c>
      <c r="G116" s="16">
        <v>119.86</v>
      </c>
    </row>
    <row r="117" spans="1:7" ht="31.2">
      <c r="A117" s="16">
        <v>116</v>
      </c>
      <c r="B117" s="17">
        <v>43682</v>
      </c>
      <c r="C117" s="16" t="s">
        <v>749</v>
      </c>
      <c r="D117" s="16" t="s">
        <v>745</v>
      </c>
      <c r="E117" s="16">
        <v>65</v>
      </c>
      <c r="F117" s="16" t="s">
        <v>867</v>
      </c>
      <c r="G117" s="16">
        <v>121</v>
      </c>
    </row>
    <row r="118" spans="1:7" ht="31.2">
      <c r="A118" s="16">
        <v>117</v>
      </c>
      <c r="B118" s="17">
        <v>43682</v>
      </c>
      <c r="C118" s="16" t="s">
        <v>749</v>
      </c>
      <c r="D118" s="16" t="s">
        <v>745</v>
      </c>
      <c r="E118" s="16">
        <v>65</v>
      </c>
      <c r="F118" s="16" t="s">
        <v>868</v>
      </c>
      <c r="G118" s="16">
        <v>122.14</v>
      </c>
    </row>
    <row r="119" spans="1:7" ht="31.2">
      <c r="A119" s="16">
        <v>118</v>
      </c>
      <c r="B119" s="17">
        <v>43682</v>
      </c>
      <c r="C119" s="16" t="s">
        <v>749</v>
      </c>
      <c r="D119" s="16" t="s">
        <v>745</v>
      </c>
      <c r="E119" s="16">
        <v>85</v>
      </c>
      <c r="F119" s="16" t="s">
        <v>869</v>
      </c>
      <c r="G119" s="16">
        <v>123.63200000000001</v>
      </c>
    </row>
    <row r="120" spans="1:7" ht="31.2">
      <c r="A120" s="16">
        <v>119</v>
      </c>
      <c r="B120" s="17">
        <v>43682</v>
      </c>
      <c r="C120" s="16" t="s">
        <v>749</v>
      </c>
      <c r="D120" s="16" t="s">
        <v>745</v>
      </c>
      <c r="E120" s="16">
        <v>60</v>
      </c>
      <c r="F120" s="16" t="s">
        <v>870</v>
      </c>
      <c r="G120" s="16">
        <v>124.684</v>
      </c>
    </row>
    <row r="121" spans="1:7" ht="31.2">
      <c r="A121" s="16">
        <v>120</v>
      </c>
      <c r="B121" s="17">
        <v>43683</v>
      </c>
      <c r="C121" s="16" t="s">
        <v>749</v>
      </c>
      <c r="D121" s="16" t="s">
        <v>745</v>
      </c>
      <c r="E121" s="16">
        <v>57</v>
      </c>
      <c r="F121" s="16" t="s">
        <v>871</v>
      </c>
      <c r="G121" s="16">
        <v>123.517</v>
      </c>
    </row>
    <row r="122" spans="1:7" ht="31.2">
      <c r="A122" s="16">
        <v>121</v>
      </c>
      <c r="B122" s="17">
        <v>43683</v>
      </c>
      <c r="C122" s="16" t="s">
        <v>749</v>
      </c>
      <c r="D122" s="16" t="s">
        <v>745</v>
      </c>
      <c r="E122" s="16">
        <v>50</v>
      </c>
      <c r="F122" s="16" t="s">
        <v>872</v>
      </c>
      <c r="G122" s="16">
        <v>124.379</v>
      </c>
    </row>
    <row r="123" spans="1:7" ht="31.2">
      <c r="A123" s="16">
        <v>122</v>
      </c>
      <c r="B123" s="17">
        <v>43683</v>
      </c>
      <c r="C123" s="16" t="s">
        <v>749</v>
      </c>
      <c r="D123" s="16" t="s">
        <v>745</v>
      </c>
      <c r="E123" s="16">
        <v>109</v>
      </c>
      <c r="F123" s="16" t="s">
        <v>873</v>
      </c>
      <c r="G123" s="16">
        <v>126.259</v>
      </c>
    </row>
    <row r="124" spans="1:7" ht="31.2">
      <c r="A124" s="16">
        <v>123</v>
      </c>
      <c r="B124" s="17">
        <v>43684</v>
      </c>
      <c r="C124" s="16" t="s">
        <v>749</v>
      </c>
      <c r="D124" s="16" t="s">
        <v>745</v>
      </c>
      <c r="E124" s="16">
        <v>107</v>
      </c>
      <c r="F124" s="16" t="s">
        <v>874</v>
      </c>
      <c r="G124" s="16">
        <v>125.932</v>
      </c>
    </row>
    <row r="125" spans="1:7" ht="31.2">
      <c r="A125" s="16">
        <v>124</v>
      </c>
      <c r="B125" s="17">
        <v>43684</v>
      </c>
      <c r="C125" s="16" t="s">
        <v>749</v>
      </c>
      <c r="D125" s="16" t="s">
        <v>745</v>
      </c>
      <c r="E125" s="16">
        <v>130</v>
      </c>
      <c r="F125" s="16" t="s">
        <v>875</v>
      </c>
      <c r="G125" s="16">
        <v>128.136</v>
      </c>
    </row>
    <row r="126" spans="1:7" ht="31.2">
      <c r="A126" s="16">
        <v>125</v>
      </c>
      <c r="B126" s="17">
        <v>43692</v>
      </c>
      <c r="C126" s="16" t="s">
        <v>749</v>
      </c>
      <c r="D126" s="16" t="s">
        <v>745</v>
      </c>
      <c r="E126" s="16">
        <v>5</v>
      </c>
      <c r="F126" s="16" t="s">
        <v>876</v>
      </c>
      <c r="G126" s="16">
        <v>112.91</v>
      </c>
    </row>
    <row r="127" spans="1:7" ht="31.2">
      <c r="A127" s="16">
        <v>126</v>
      </c>
      <c r="B127" s="17">
        <v>43693</v>
      </c>
      <c r="C127" s="16" t="s">
        <v>749</v>
      </c>
      <c r="D127" s="16" t="s">
        <v>745</v>
      </c>
      <c r="E127" s="16">
        <v>25</v>
      </c>
      <c r="F127" s="16" t="s">
        <v>877</v>
      </c>
      <c r="G127" s="16">
        <v>111.61799999999999</v>
      </c>
    </row>
    <row r="128" spans="1:7" ht="31.2">
      <c r="A128" s="16">
        <v>127</v>
      </c>
      <c r="B128" s="17">
        <v>43695</v>
      </c>
      <c r="C128" s="16" t="s">
        <v>749</v>
      </c>
      <c r="D128" s="16" t="s">
        <v>745</v>
      </c>
      <c r="E128" s="16">
        <v>75</v>
      </c>
      <c r="F128" s="16" t="s">
        <v>878</v>
      </c>
      <c r="G128" s="16">
        <v>109.5</v>
      </c>
    </row>
    <row r="129" spans="1:7" ht="31.2">
      <c r="A129" s="16">
        <v>128</v>
      </c>
      <c r="B129" s="17">
        <v>43698</v>
      </c>
      <c r="C129" s="16" t="s">
        <v>749</v>
      </c>
      <c r="D129" s="16" t="s">
        <v>745</v>
      </c>
      <c r="E129" s="16">
        <v>92</v>
      </c>
      <c r="F129" s="16" t="s">
        <v>879</v>
      </c>
      <c r="G129" s="16">
        <v>106.26</v>
      </c>
    </row>
    <row r="130" spans="1:7" ht="31.2">
      <c r="A130" s="16">
        <v>129</v>
      </c>
      <c r="B130" s="17">
        <v>43698</v>
      </c>
      <c r="C130" s="16" t="s">
        <v>749</v>
      </c>
      <c r="D130" s="16" t="s">
        <v>745</v>
      </c>
      <c r="E130" s="16">
        <v>71</v>
      </c>
      <c r="F130" s="16" t="s">
        <v>880</v>
      </c>
      <c r="G130" s="16">
        <v>107.233</v>
      </c>
    </row>
    <row r="131" spans="1:7" ht="31.2">
      <c r="A131" s="16">
        <v>130</v>
      </c>
      <c r="B131" s="17">
        <v>43699</v>
      </c>
      <c r="C131" s="16" t="s">
        <v>749</v>
      </c>
      <c r="D131" s="16" t="s">
        <v>745</v>
      </c>
      <c r="E131" s="16">
        <v>36</v>
      </c>
      <c r="F131" s="16" t="s">
        <v>881</v>
      </c>
      <c r="G131" s="16">
        <v>106.27</v>
      </c>
    </row>
    <row r="132" spans="1:7" ht="31.2">
      <c r="A132" s="16">
        <v>131</v>
      </c>
      <c r="B132" s="17">
        <v>43699</v>
      </c>
      <c r="C132" s="16" t="s">
        <v>749</v>
      </c>
      <c r="D132" s="16" t="s">
        <v>745</v>
      </c>
      <c r="E132" s="16">
        <v>53</v>
      </c>
      <c r="F132" s="16" t="s">
        <v>882</v>
      </c>
      <c r="G132" s="16">
        <v>106.986</v>
      </c>
    </row>
    <row r="133" spans="1:7" ht="31.2">
      <c r="A133" s="16">
        <v>132</v>
      </c>
      <c r="B133" s="17">
        <v>43709</v>
      </c>
      <c r="C133" s="16" t="s">
        <v>749</v>
      </c>
      <c r="D133" s="16" t="s">
        <v>883</v>
      </c>
      <c r="E133" s="16">
        <v>90</v>
      </c>
      <c r="F133" s="16" t="s">
        <v>884</v>
      </c>
      <c r="G133" s="16">
        <v>95.320999999999998</v>
      </c>
    </row>
    <row r="134" spans="1:7" ht="31.2">
      <c r="A134" s="16">
        <v>133</v>
      </c>
      <c r="B134" s="17">
        <v>43710</v>
      </c>
      <c r="C134" s="16" t="s">
        <v>749</v>
      </c>
      <c r="D134" s="16" t="s">
        <v>885</v>
      </c>
      <c r="E134" s="16">
        <v>63</v>
      </c>
      <c r="F134" s="16" t="s">
        <v>886</v>
      </c>
      <c r="G134" s="16">
        <v>94.941000000000003</v>
      </c>
    </row>
    <row r="135" spans="1:7" ht="31.2">
      <c r="A135" s="16">
        <v>134</v>
      </c>
      <c r="B135" s="17">
        <v>43710</v>
      </c>
      <c r="C135" s="16" t="s">
        <v>749</v>
      </c>
      <c r="D135" s="16">
        <v>796</v>
      </c>
      <c r="E135" s="16">
        <v>106</v>
      </c>
      <c r="F135" s="16" t="s">
        <v>887</v>
      </c>
      <c r="G135" s="16">
        <v>96.188000000000002</v>
      </c>
    </row>
    <row r="136" spans="1:7" ht="31.2">
      <c r="A136" s="16">
        <v>135</v>
      </c>
      <c r="B136" s="17">
        <v>43711</v>
      </c>
      <c r="C136" s="16" t="s">
        <v>749</v>
      </c>
      <c r="D136" s="16" t="s">
        <v>888</v>
      </c>
      <c r="E136" s="16">
        <v>70</v>
      </c>
      <c r="F136" s="16" t="s">
        <v>889</v>
      </c>
      <c r="G136" s="16">
        <v>95.884</v>
      </c>
    </row>
    <row r="137" spans="1:7" ht="31.2">
      <c r="A137" s="16">
        <v>137</v>
      </c>
      <c r="B137" s="17">
        <v>43711</v>
      </c>
      <c r="C137" s="16" t="s">
        <v>793</v>
      </c>
      <c r="D137" s="16" t="s">
        <v>890</v>
      </c>
      <c r="E137" s="16">
        <v>35</v>
      </c>
      <c r="F137" s="16" t="s">
        <v>891</v>
      </c>
      <c r="G137" s="16">
        <v>96.290999999999997</v>
      </c>
    </row>
    <row r="138" spans="1:7" ht="31.2">
      <c r="A138" s="16">
        <v>138</v>
      </c>
      <c r="B138" s="17">
        <v>43711</v>
      </c>
      <c r="C138" s="16" t="s">
        <v>749</v>
      </c>
      <c r="D138" s="16" t="s">
        <v>888</v>
      </c>
      <c r="E138" s="16">
        <v>175</v>
      </c>
      <c r="F138" s="16" t="s">
        <v>892</v>
      </c>
      <c r="G138" s="16">
        <v>98.325999999999993</v>
      </c>
    </row>
    <row r="139" spans="1:7" ht="31.2">
      <c r="A139" s="16">
        <v>139</v>
      </c>
      <c r="B139" s="17">
        <v>43712</v>
      </c>
      <c r="C139" s="16" t="s">
        <v>749</v>
      </c>
      <c r="D139" s="16" t="s">
        <v>888</v>
      </c>
      <c r="E139" s="16">
        <v>20</v>
      </c>
      <c r="F139" s="16" t="s">
        <v>893</v>
      </c>
      <c r="G139" s="16">
        <v>97.424999999999997</v>
      </c>
    </row>
    <row r="140" spans="1:7" ht="31.2">
      <c r="A140" s="16">
        <v>140</v>
      </c>
      <c r="B140" s="17">
        <v>43712</v>
      </c>
      <c r="C140" s="16" t="s">
        <v>749</v>
      </c>
      <c r="D140" s="16" t="s">
        <v>888</v>
      </c>
      <c r="E140" s="16">
        <v>154</v>
      </c>
      <c r="F140" s="16" t="s">
        <v>894</v>
      </c>
      <c r="G140" s="16">
        <v>99.194999999999993</v>
      </c>
    </row>
    <row r="141" spans="1:7" ht="31.2">
      <c r="A141" s="16">
        <v>141</v>
      </c>
      <c r="B141" s="17">
        <v>43713</v>
      </c>
      <c r="C141" s="16" t="s">
        <v>749</v>
      </c>
      <c r="D141" s="16" t="s">
        <v>888</v>
      </c>
      <c r="E141" s="16">
        <v>35</v>
      </c>
      <c r="F141" s="16" t="s">
        <v>895</v>
      </c>
      <c r="G141" s="16">
        <v>98.465999999999994</v>
      </c>
    </row>
    <row r="142" spans="1:7" ht="31.2">
      <c r="A142" s="16">
        <v>142</v>
      </c>
      <c r="B142" s="17">
        <v>43713</v>
      </c>
      <c r="C142" s="16" t="s">
        <v>749</v>
      </c>
      <c r="D142" s="16" t="s">
        <v>896</v>
      </c>
      <c r="E142" s="16">
        <v>91</v>
      </c>
      <c r="F142" s="16" t="s">
        <v>897</v>
      </c>
      <c r="G142" s="16">
        <v>99.5</v>
      </c>
    </row>
    <row r="143" spans="1:7" ht="31.2">
      <c r="A143" s="16">
        <v>143</v>
      </c>
      <c r="B143" s="17">
        <v>43713</v>
      </c>
      <c r="C143" s="16" t="s">
        <v>749</v>
      </c>
      <c r="D143" s="16" t="s">
        <v>898</v>
      </c>
      <c r="E143" s="16">
        <v>25</v>
      </c>
      <c r="F143" s="16" t="s">
        <v>899</v>
      </c>
      <c r="G143" s="16">
        <v>99.784000000000006</v>
      </c>
    </row>
    <row r="144" spans="1:7" ht="31.2">
      <c r="A144" s="16">
        <v>144</v>
      </c>
      <c r="B144" s="17">
        <v>43713</v>
      </c>
      <c r="C144" s="16" t="s">
        <v>749</v>
      </c>
      <c r="D144" s="16">
        <v>810</v>
      </c>
      <c r="E144" s="16">
        <v>90</v>
      </c>
      <c r="F144" s="16" t="s">
        <v>900</v>
      </c>
      <c r="G144" s="16">
        <v>100.807</v>
      </c>
    </row>
    <row r="145" spans="1:7" ht="31.2">
      <c r="A145" s="16">
        <v>145</v>
      </c>
      <c r="B145" s="17">
        <v>43713</v>
      </c>
      <c r="C145" s="16" t="s">
        <v>749</v>
      </c>
      <c r="D145" s="16">
        <v>814</v>
      </c>
      <c r="E145" s="16">
        <v>80</v>
      </c>
      <c r="F145" s="16" t="s">
        <v>901</v>
      </c>
      <c r="G145" s="16">
        <v>101.71599999999999</v>
      </c>
    </row>
    <row r="146" spans="1:7" ht="31.2">
      <c r="A146" s="16">
        <v>146</v>
      </c>
      <c r="B146" s="17">
        <v>43714</v>
      </c>
      <c r="C146" s="16" t="s">
        <v>749</v>
      </c>
      <c r="D146" s="16" t="s">
        <v>902</v>
      </c>
      <c r="E146" s="16">
        <v>23</v>
      </c>
      <c r="F146" s="16" t="s">
        <v>903</v>
      </c>
      <c r="G146" s="16">
        <v>100.831</v>
      </c>
    </row>
    <row r="147" spans="1:7" ht="31.2">
      <c r="A147" s="16">
        <v>147</v>
      </c>
      <c r="B147" s="17">
        <v>43714</v>
      </c>
      <c r="C147" s="16" t="s">
        <v>749</v>
      </c>
      <c r="D147" s="16" t="s">
        <v>904</v>
      </c>
      <c r="E147" s="16">
        <v>15</v>
      </c>
      <c r="F147" s="16" t="s">
        <v>905</v>
      </c>
      <c r="G147" s="16">
        <v>101</v>
      </c>
    </row>
    <row r="148" spans="1:7" ht="31.2">
      <c r="A148" s="16">
        <v>148</v>
      </c>
      <c r="B148" s="17">
        <v>43714</v>
      </c>
      <c r="C148" s="16" t="s">
        <v>749</v>
      </c>
      <c r="D148" s="16" t="s">
        <v>906</v>
      </c>
      <c r="E148" s="16">
        <v>69</v>
      </c>
      <c r="F148" s="16" t="s">
        <v>907</v>
      </c>
      <c r="G148" s="16">
        <v>101.77500000000001</v>
      </c>
    </row>
    <row r="149" spans="1:7" ht="31.2">
      <c r="A149" s="16">
        <v>149</v>
      </c>
      <c r="B149" s="17">
        <v>43714</v>
      </c>
      <c r="C149" s="16" t="s">
        <v>760</v>
      </c>
      <c r="D149" s="16" t="s">
        <v>908</v>
      </c>
      <c r="E149" s="16">
        <v>100</v>
      </c>
      <c r="F149" s="16" t="s">
        <v>909</v>
      </c>
      <c r="G149" s="16">
        <v>102.899</v>
      </c>
    </row>
    <row r="150" spans="1:7" ht="31.2">
      <c r="A150" s="16">
        <v>150</v>
      </c>
      <c r="B150" s="17">
        <v>43715</v>
      </c>
      <c r="C150" s="16" t="s">
        <v>749</v>
      </c>
      <c r="D150" s="16" t="s">
        <v>910</v>
      </c>
      <c r="E150" s="16">
        <v>132</v>
      </c>
      <c r="F150" s="16" t="s">
        <v>911</v>
      </c>
      <c r="G150" s="16">
        <v>103.22199999999999</v>
      </c>
    </row>
    <row r="151" spans="1:7" ht="31.2">
      <c r="A151" s="16">
        <v>151</v>
      </c>
      <c r="B151" s="17">
        <v>43716</v>
      </c>
      <c r="C151" s="16" t="s">
        <v>749</v>
      </c>
      <c r="D151" s="16" t="s">
        <v>912</v>
      </c>
      <c r="E151" s="16">
        <v>27</v>
      </c>
      <c r="F151" s="16" t="s">
        <v>913</v>
      </c>
      <c r="G151" s="16">
        <v>102.38500000000001</v>
      </c>
    </row>
    <row r="152" spans="1:7" ht="31.2">
      <c r="A152" s="16">
        <v>152</v>
      </c>
      <c r="B152" s="17">
        <v>43716</v>
      </c>
      <c r="C152" s="16" t="s">
        <v>760</v>
      </c>
      <c r="D152" s="16" t="s">
        <v>914</v>
      </c>
      <c r="E152" s="16">
        <v>70</v>
      </c>
      <c r="F152" s="16" t="s">
        <v>915</v>
      </c>
      <c r="G152" s="16">
        <v>103.154</v>
      </c>
    </row>
    <row r="153" spans="1:7" ht="31.2">
      <c r="A153" s="16">
        <v>153</v>
      </c>
      <c r="B153" s="17">
        <v>43716</v>
      </c>
      <c r="C153" s="16" t="s">
        <v>749</v>
      </c>
      <c r="D153" s="16" t="s">
        <v>912</v>
      </c>
      <c r="E153" s="16">
        <v>28</v>
      </c>
      <c r="F153" s="16" t="s">
        <v>916</v>
      </c>
      <c r="G153" s="16">
        <v>103.462</v>
      </c>
    </row>
    <row r="154" spans="1:7" ht="31.2">
      <c r="A154" s="16">
        <v>154</v>
      </c>
      <c r="B154" s="17">
        <v>43717</v>
      </c>
      <c r="C154" s="16" t="s">
        <v>749</v>
      </c>
      <c r="D154" s="16" t="s">
        <v>917</v>
      </c>
      <c r="E154" s="16">
        <v>38</v>
      </c>
      <c r="F154" s="16" t="s">
        <v>918</v>
      </c>
      <c r="G154" s="16">
        <v>102.75</v>
      </c>
    </row>
    <row r="155" spans="1:7" ht="31.2">
      <c r="A155" s="16">
        <v>155</v>
      </c>
      <c r="B155" s="17">
        <v>43717</v>
      </c>
      <c r="C155" s="16" t="s">
        <v>749</v>
      </c>
      <c r="D155" s="16" t="s">
        <v>917</v>
      </c>
      <c r="E155" s="16">
        <v>130</v>
      </c>
      <c r="F155" s="16" t="s">
        <v>919</v>
      </c>
      <c r="G155" s="16">
        <v>104.163</v>
      </c>
    </row>
    <row r="156" spans="1:7" ht="31.2">
      <c r="A156" s="16">
        <v>156</v>
      </c>
      <c r="B156" s="17">
        <v>43718</v>
      </c>
      <c r="C156" s="16" t="s">
        <v>749</v>
      </c>
      <c r="D156" s="16" t="s">
        <v>920</v>
      </c>
      <c r="E156" s="16">
        <v>65</v>
      </c>
      <c r="F156" s="16" t="s">
        <v>921</v>
      </c>
      <c r="G156" s="16">
        <v>103.742</v>
      </c>
    </row>
    <row r="157" spans="1:7" ht="31.2">
      <c r="A157" s="16">
        <v>157</v>
      </c>
      <c r="B157" s="17">
        <v>43718</v>
      </c>
      <c r="C157" s="16" t="s">
        <v>749</v>
      </c>
      <c r="D157" s="16" t="s">
        <v>920</v>
      </c>
      <c r="E157" s="16">
        <v>30</v>
      </c>
      <c r="F157" s="16" t="s">
        <v>922</v>
      </c>
      <c r="G157" s="16">
        <v>104.065</v>
      </c>
    </row>
    <row r="158" spans="1:7" ht="31.2">
      <c r="A158" s="16">
        <v>158</v>
      </c>
      <c r="B158" s="17">
        <v>43718</v>
      </c>
      <c r="C158" s="16" t="s">
        <v>749</v>
      </c>
      <c r="D158" s="16" t="s">
        <v>920</v>
      </c>
      <c r="E158" s="16">
        <v>160</v>
      </c>
      <c r="F158" s="16" t="s">
        <v>923</v>
      </c>
      <c r="G158" s="16">
        <v>105.785</v>
      </c>
    </row>
    <row r="159" spans="1:7" ht="31.2">
      <c r="A159" s="16">
        <v>159</v>
      </c>
      <c r="B159" s="17">
        <v>43719</v>
      </c>
      <c r="C159" s="16" t="s">
        <v>749</v>
      </c>
      <c r="D159" s="16" t="s">
        <v>924</v>
      </c>
      <c r="E159" s="16">
        <v>22</v>
      </c>
      <c r="F159" s="16" t="s">
        <v>925</v>
      </c>
      <c r="G159" s="16">
        <v>104.89400000000001</v>
      </c>
    </row>
    <row r="160" spans="1:7" ht="31.2">
      <c r="A160" s="16">
        <v>160</v>
      </c>
      <c r="B160" s="17">
        <v>43719</v>
      </c>
      <c r="C160" s="16" t="s">
        <v>749</v>
      </c>
      <c r="D160" s="16" t="s">
        <v>924</v>
      </c>
      <c r="E160" s="16">
        <v>106</v>
      </c>
      <c r="F160" s="16" t="s">
        <v>926</v>
      </c>
      <c r="G160" s="16">
        <v>106.021</v>
      </c>
    </row>
    <row r="161" spans="1:7" ht="31.2">
      <c r="A161" s="16">
        <v>161</v>
      </c>
      <c r="B161" s="17">
        <v>43719</v>
      </c>
      <c r="C161" s="16" t="s">
        <v>749</v>
      </c>
      <c r="D161" s="16" t="s">
        <v>924</v>
      </c>
      <c r="E161" s="16">
        <v>118</v>
      </c>
      <c r="F161" s="16" t="s">
        <v>927</v>
      </c>
      <c r="G161" s="16">
        <v>107.277</v>
      </c>
    </row>
    <row r="162" spans="1:7" ht="31.2">
      <c r="A162" s="16">
        <v>162</v>
      </c>
      <c r="B162" s="17">
        <v>43719</v>
      </c>
      <c r="C162" s="16" t="s">
        <v>749</v>
      </c>
      <c r="D162" s="16" t="s">
        <v>928</v>
      </c>
      <c r="E162" s="16">
        <v>21</v>
      </c>
      <c r="F162" s="16" t="s">
        <v>929</v>
      </c>
      <c r="G162" s="16">
        <v>107.5</v>
      </c>
    </row>
    <row r="163" spans="1:7" ht="31.2">
      <c r="A163" s="16">
        <v>163</v>
      </c>
      <c r="B163" s="17">
        <v>43724</v>
      </c>
      <c r="C163" s="16" t="s">
        <v>760</v>
      </c>
      <c r="D163" s="16" t="s">
        <v>930</v>
      </c>
      <c r="E163" s="16">
        <v>15</v>
      </c>
      <c r="F163" s="16" t="s">
        <v>931</v>
      </c>
      <c r="G163" s="16">
        <v>102.22199999999999</v>
      </c>
    </row>
    <row r="164" spans="1:7" ht="31.2">
      <c r="A164" s="16">
        <v>164</v>
      </c>
      <c r="B164" s="17">
        <v>43724</v>
      </c>
      <c r="C164" s="16" t="s">
        <v>760</v>
      </c>
      <c r="D164" s="16" t="s">
        <v>932</v>
      </c>
      <c r="E164" s="16">
        <v>135</v>
      </c>
      <c r="F164" s="16" t="s">
        <v>933</v>
      </c>
      <c r="G164" s="16">
        <v>103.586</v>
      </c>
    </row>
    <row r="165" spans="1:7" ht="31.2">
      <c r="A165" s="16">
        <v>165</v>
      </c>
      <c r="B165" s="17">
        <v>43726</v>
      </c>
      <c r="C165" s="16" t="s">
        <v>760</v>
      </c>
      <c r="D165" s="16" t="s">
        <v>932</v>
      </c>
      <c r="E165" s="16">
        <v>63</v>
      </c>
      <c r="F165" s="16" t="s">
        <v>934</v>
      </c>
      <c r="G165" s="16">
        <v>102.158</v>
      </c>
    </row>
    <row r="166" spans="1:7" ht="31.2">
      <c r="A166" s="16">
        <v>166</v>
      </c>
      <c r="B166" s="17">
        <v>43726</v>
      </c>
      <c r="C166" s="16" t="s">
        <v>760</v>
      </c>
      <c r="D166" s="16" t="s">
        <v>935</v>
      </c>
      <c r="E166" s="16">
        <v>85</v>
      </c>
      <c r="F166" s="16" t="s">
        <v>936</v>
      </c>
      <c r="G166" s="16">
        <v>103</v>
      </c>
    </row>
    <row r="167" spans="1:7" ht="31.2">
      <c r="A167" s="16">
        <v>167</v>
      </c>
      <c r="B167" s="17">
        <v>43727</v>
      </c>
      <c r="C167" s="16" t="s">
        <v>749</v>
      </c>
      <c r="D167" s="16" t="s">
        <v>924</v>
      </c>
      <c r="E167" s="16">
        <v>170</v>
      </c>
      <c r="F167" s="16" t="s">
        <v>937</v>
      </c>
      <c r="G167" s="16">
        <v>103.657</v>
      </c>
    </row>
    <row r="168" spans="1:7" ht="31.2">
      <c r="A168" s="16">
        <v>168</v>
      </c>
      <c r="B168" s="17">
        <v>43728</v>
      </c>
      <c r="C168" s="16" t="s">
        <v>749</v>
      </c>
      <c r="D168" s="16" t="s">
        <v>924</v>
      </c>
      <c r="E168" s="16">
        <v>119</v>
      </c>
      <c r="F168" s="16" t="s">
        <v>938</v>
      </c>
      <c r="G168" s="16">
        <v>103.806</v>
      </c>
    </row>
    <row r="169" spans="1:7" ht="31.2">
      <c r="A169" s="16">
        <v>169</v>
      </c>
      <c r="B169" s="17">
        <v>43728</v>
      </c>
      <c r="C169" s="16" t="s">
        <v>749</v>
      </c>
      <c r="D169" s="16" t="s">
        <v>924</v>
      </c>
      <c r="E169" s="16">
        <v>113</v>
      </c>
      <c r="F169" s="16" t="s">
        <v>939</v>
      </c>
      <c r="G169" s="16">
        <v>104.90300000000001</v>
      </c>
    </row>
    <row r="170" spans="1:7" ht="31.2">
      <c r="A170" s="16">
        <v>170</v>
      </c>
      <c r="B170" s="17">
        <v>43728</v>
      </c>
      <c r="C170" s="16" t="s">
        <v>749</v>
      </c>
      <c r="D170" s="16" t="s">
        <v>924</v>
      </c>
      <c r="E170" s="16">
        <v>112</v>
      </c>
      <c r="F170" s="16" t="s">
        <v>940</v>
      </c>
      <c r="G170" s="16">
        <v>105.99</v>
      </c>
    </row>
    <row r="171" spans="1:7" ht="31.2">
      <c r="A171" s="16">
        <v>171</v>
      </c>
      <c r="B171" s="17">
        <v>43728</v>
      </c>
      <c r="C171" s="16" t="s">
        <v>760</v>
      </c>
      <c r="D171" s="16" t="s">
        <v>941</v>
      </c>
      <c r="E171" s="16">
        <v>15</v>
      </c>
      <c r="F171" s="16" t="s">
        <v>942</v>
      </c>
      <c r="G171" s="16">
        <v>106.136</v>
      </c>
    </row>
    <row r="172" spans="1:7" ht="31.2">
      <c r="A172" s="16">
        <v>172</v>
      </c>
      <c r="B172" s="17">
        <v>43728</v>
      </c>
      <c r="C172" s="16" t="s">
        <v>749</v>
      </c>
      <c r="D172" s="16" t="s">
        <v>924</v>
      </c>
      <c r="E172" s="16">
        <v>70</v>
      </c>
      <c r="F172" s="16" t="s">
        <v>943</v>
      </c>
      <c r="G172" s="16">
        <v>106.816</v>
      </c>
    </row>
    <row r="173" spans="1:7" ht="31.2">
      <c r="A173" s="16">
        <v>173</v>
      </c>
      <c r="B173" s="17">
        <v>43729</v>
      </c>
      <c r="C173" s="16" t="s">
        <v>749</v>
      </c>
      <c r="D173" s="16" t="s">
        <v>924</v>
      </c>
      <c r="E173" s="16">
        <v>79</v>
      </c>
      <c r="F173" s="16" t="s">
        <v>944</v>
      </c>
      <c r="G173" s="16">
        <v>106.548</v>
      </c>
    </row>
    <row r="174" spans="1:7" ht="31.2">
      <c r="A174" s="16">
        <v>174</v>
      </c>
      <c r="B174" s="17">
        <v>43731</v>
      </c>
      <c r="C174" s="16" t="s">
        <v>749</v>
      </c>
      <c r="D174" s="16" t="s">
        <v>945</v>
      </c>
      <c r="E174" s="16">
        <v>82</v>
      </c>
      <c r="F174" s="16" t="s">
        <v>946</v>
      </c>
      <c r="G174" s="16">
        <v>105.31100000000001</v>
      </c>
    </row>
    <row r="175" spans="1:7" ht="31.2">
      <c r="A175" s="16">
        <v>175</v>
      </c>
      <c r="B175" s="17">
        <v>43731</v>
      </c>
      <c r="C175" s="16" t="s">
        <v>749</v>
      </c>
      <c r="D175" s="16" t="s">
        <v>947</v>
      </c>
      <c r="E175" s="16">
        <v>69</v>
      </c>
      <c r="F175" s="16" t="s">
        <v>948</v>
      </c>
      <c r="G175" s="16">
        <v>105.962</v>
      </c>
    </row>
    <row r="176" spans="1:7" ht="31.2">
      <c r="A176" s="16">
        <v>176</v>
      </c>
      <c r="B176" s="17">
        <v>43732</v>
      </c>
      <c r="C176" s="16" t="s">
        <v>749</v>
      </c>
      <c r="D176" s="16" t="s">
        <v>924</v>
      </c>
      <c r="E176" s="16">
        <v>121</v>
      </c>
      <c r="F176" s="16" t="s">
        <v>949</v>
      </c>
      <c r="G176" s="16">
        <v>106.10299999999999</v>
      </c>
    </row>
    <row r="177" spans="1:7" ht="31.2">
      <c r="A177" s="16">
        <v>177</v>
      </c>
      <c r="B177" s="17">
        <v>43732</v>
      </c>
      <c r="C177" s="16" t="s">
        <v>769</v>
      </c>
      <c r="D177" s="16" t="s">
        <v>950</v>
      </c>
      <c r="E177" s="16">
        <v>30</v>
      </c>
      <c r="F177" s="16" t="s">
        <v>951</v>
      </c>
      <c r="G177" s="16">
        <v>106.383</v>
      </c>
    </row>
    <row r="178" spans="1:7" ht="31.2">
      <c r="A178" s="16">
        <v>178</v>
      </c>
      <c r="B178" s="17">
        <v>43733</v>
      </c>
      <c r="C178" s="16" t="s">
        <v>749</v>
      </c>
      <c r="D178" s="16" t="s">
        <v>924</v>
      </c>
      <c r="E178" s="16">
        <v>76</v>
      </c>
      <c r="F178" s="16" t="s">
        <v>952</v>
      </c>
      <c r="G178" s="16">
        <v>106.102</v>
      </c>
    </row>
    <row r="179" spans="1:7" ht="31.2">
      <c r="A179" s="16">
        <v>179</v>
      </c>
      <c r="B179" s="17">
        <v>43733</v>
      </c>
      <c r="C179" s="16" t="s">
        <v>749</v>
      </c>
      <c r="D179" s="16" t="s">
        <v>924</v>
      </c>
      <c r="E179" s="16">
        <v>79</v>
      </c>
      <c r="F179" s="16" t="s">
        <v>953</v>
      </c>
      <c r="G179" s="16">
        <v>106.833</v>
      </c>
    </row>
    <row r="180" spans="1:7" ht="31.2">
      <c r="A180" s="16">
        <v>180</v>
      </c>
      <c r="B180" s="17">
        <v>43735</v>
      </c>
      <c r="C180" s="16" t="s">
        <v>749</v>
      </c>
      <c r="D180" s="16" t="s">
        <v>924</v>
      </c>
      <c r="E180" s="16">
        <v>46</v>
      </c>
      <c r="F180" s="16" t="s">
        <v>954</v>
      </c>
      <c r="G180" s="16">
        <v>105.309</v>
      </c>
    </row>
    <row r="181" spans="1:7" ht="31.2">
      <c r="A181" s="16">
        <v>181</v>
      </c>
      <c r="B181" s="17">
        <v>43738</v>
      </c>
      <c r="C181" s="16" t="s">
        <v>749</v>
      </c>
      <c r="D181" s="16" t="s">
        <v>924</v>
      </c>
      <c r="E181" s="16">
        <v>73</v>
      </c>
      <c r="F181" s="16" t="s">
        <v>955</v>
      </c>
      <c r="G181" s="16">
        <v>103.15900000000001</v>
      </c>
    </row>
    <row r="182" spans="1:7" ht="31.2">
      <c r="A182" s="16">
        <v>182</v>
      </c>
      <c r="B182" s="17">
        <v>43738</v>
      </c>
      <c r="C182" s="16" t="s">
        <v>749</v>
      </c>
      <c r="D182" s="16" t="s">
        <v>924</v>
      </c>
      <c r="E182" s="16">
        <v>58</v>
      </c>
      <c r="F182" s="16" t="s">
        <v>956</v>
      </c>
      <c r="G182" s="16">
        <v>103.673</v>
      </c>
    </row>
    <row r="183" spans="1:7" ht="31.2">
      <c r="A183" s="16">
        <v>183</v>
      </c>
      <c r="B183" s="17">
        <v>43739</v>
      </c>
      <c r="C183" s="16" t="s">
        <v>749</v>
      </c>
      <c r="D183" s="16" t="s">
        <v>957</v>
      </c>
      <c r="E183" s="16">
        <v>88</v>
      </c>
      <c r="F183" s="16" t="s">
        <v>958</v>
      </c>
      <c r="G183" s="16">
        <v>103.535</v>
      </c>
    </row>
    <row r="184" spans="1:7" ht="31.2">
      <c r="A184" s="16">
        <v>184</v>
      </c>
      <c r="B184" s="17">
        <v>43749</v>
      </c>
      <c r="C184" s="16" t="s">
        <v>749</v>
      </c>
      <c r="D184" s="16" t="s">
        <v>957</v>
      </c>
      <c r="E184" s="16">
        <v>84</v>
      </c>
      <c r="F184" s="16" t="s">
        <v>959</v>
      </c>
      <c r="G184" s="16">
        <v>95.863</v>
      </c>
    </row>
    <row r="185" spans="1:7" ht="31.2">
      <c r="A185" s="16">
        <v>185</v>
      </c>
      <c r="B185" s="17">
        <v>43749</v>
      </c>
      <c r="C185" s="16" t="s">
        <v>749</v>
      </c>
      <c r="D185" s="16" t="s">
        <v>957</v>
      </c>
      <c r="E185" s="16">
        <v>60</v>
      </c>
      <c r="F185" s="16" t="s">
        <v>960</v>
      </c>
      <c r="G185" s="16">
        <v>96.346999999999994</v>
      </c>
    </row>
    <row r="186" spans="1:7" ht="31.2">
      <c r="A186" s="16">
        <v>186</v>
      </c>
      <c r="B186" s="17">
        <v>43750</v>
      </c>
      <c r="C186" s="16" t="s">
        <v>749</v>
      </c>
      <c r="D186" s="16" t="s">
        <v>957</v>
      </c>
      <c r="E186" s="16">
        <v>100</v>
      </c>
      <c r="F186" s="16" t="s">
        <v>961</v>
      </c>
      <c r="G186" s="16">
        <v>96.376000000000005</v>
      </c>
    </row>
    <row r="187" spans="1:7" ht="31.2">
      <c r="A187" s="16">
        <v>187</v>
      </c>
      <c r="B187" s="17">
        <v>43751</v>
      </c>
      <c r="C187" s="16" t="s">
        <v>749</v>
      </c>
      <c r="D187" s="16" t="s">
        <v>962</v>
      </c>
      <c r="E187" s="16">
        <v>110</v>
      </c>
      <c r="F187" s="16" t="s">
        <v>963</v>
      </c>
      <c r="G187" s="16">
        <v>96.483999999999995</v>
      </c>
    </row>
    <row r="188" spans="1:7" ht="31.2">
      <c r="A188" s="16">
        <v>188</v>
      </c>
      <c r="B188" s="17">
        <v>43751</v>
      </c>
      <c r="C188" s="16" t="s">
        <v>749</v>
      </c>
      <c r="D188" s="16" t="s">
        <v>957</v>
      </c>
      <c r="E188" s="16">
        <v>110</v>
      </c>
      <c r="F188" s="16" t="s">
        <v>964</v>
      </c>
      <c r="G188" s="16">
        <v>97.356999999999999</v>
      </c>
    </row>
    <row r="189" spans="1:7" ht="31.2">
      <c r="A189" s="16">
        <v>189</v>
      </c>
      <c r="B189" s="17">
        <v>43753</v>
      </c>
      <c r="C189" s="16" t="s">
        <v>749</v>
      </c>
      <c r="D189" s="16" t="s">
        <v>957</v>
      </c>
      <c r="E189" s="16">
        <v>140</v>
      </c>
      <c r="F189" s="16" t="s">
        <v>965</v>
      </c>
      <c r="G189" s="16">
        <v>96.93</v>
      </c>
    </row>
    <row r="190" spans="1:7" ht="31.2">
      <c r="A190" s="16">
        <v>190</v>
      </c>
      <c r="B190" s="17">
        <v>43755</v>
      </c>
      <c r="C190" s="16" t="s">
        <v>749</v>
      </c>
      <c r="D190" s="16" t="s">
        <v>924</v>
      </c>
      <c r="E190" s="16">
        <v>100</v>
      </c>
      <c r="F190" s="16" t="s">
        <v>966</v>
      </c>
      <c r="G190" s="16">
        <v>96.207999999999998</v>
      </c>
    </row>
    <row r="191" spans="1:7" ht="31.2">
      <c r="A191" s="16">
        <v>192</v>
      </c>
      <c r="B191" s="17">
        <v>43757</v>
      </c>
      <c r="C191" s="16" t="s">
        <v>749</v>
      </c>
      <c r="D191" s="16" t="s">
        <v>924</v>
      </c>
      <c r="E191" s="16">
        <v>105</v>
      </c>
      <c r="F191" s="16" t="s">
        <v>967</v>
      </c>
      <c r="G191" s="16">
        <v>95.545000000000002</v>
      </c>
    </row>
    <row r="192" spans="1:7" ht="31.2">
      <c r="A192" s="16">
        <v>193</v>
      </c>
      <c r="B192" s="17">
        <v>43757</v>
      </c>
      <c r="C192" s="16" t="s">
        <v>749</v>
      </c>
      <c r="D192" s="16" t="s">
        <v>924</v>
      </c>
      <c r="E192" s="16">
        <v>72</v>
      </c>
      <c r="F192" s="16" t="s">
        <v>968</v>
      </c>
      <c r="G192" s="16">
        <v>96.090999999999994</v>
      </c>
    </row>
    <row r="193" spans="1:7" ht="31.2">
      <c r="A193" s="16">
        <v>194</v>
      </c>
      <c r="B193" s="17">
        <v>43757</v>
      </c>
      <c r="C193" s="16" t="s">
        <v>749</v>
      </c>
      <c r="D193" s="16" t="s">
        <v>924</v>
      </c>
      <c r="E193" s="16">
        <v>90</v>
      </c>
      <c r="F193" s="16" t="s">
        <v>969</v>
      </c>
      <c r="G193" s="16">
        <v>96.772999999999996</v>
      </c>
    </row>
    <row r="194" spans="1:7" ht="31.2">
      <c r="A194" s="16">
        <v>195</v>
      </c>
      <c r="B194" s="17">
        <v>43758</v>
      </c>
      <c r="C194" s="16" t="s">
        <v>749</v>
      </c>
      <c r="D194" s="16" t="s">
        <v>924</v>
      </c>
      <c r="E194" s="16">
        <v>220</v>
      </c>
      <c r="F194" s="16" t="s">
        <v>970</v>
      </c>
      <c r="G194" s="16">
        <v>97.698999999999998</v>
      </c>
    </row>
    <row r="195" spans="1:7" ht="31.2">
      <c r="A195" s="16">
        <v>196</v>
      </c>
      <c r="B195" s="17">
        <v>43762</v>
      </c>
      <c r="C195" s="16" t="s">
        <v>749</v>
      </c>
      <c r="D195" s="16" t="s">
        <v>924</v>
      </c>
      <c r="E195" s="16">
        <v>40</v>
      </c>
      <c r="F195" s="16" t="s">
        <v>971</v>
      </c>
      <c r="G195" s="16">
        <v>95.138999999999996</v>
      </c>
    </row>
    <row r="196" spans="1:7" ht="31.2">
      <c r="A196" s="16">
        <v>197</v>
      </c>
      <c r="B196" s="17">
        <v>43763</v>
      </c>
      <c r="C196" s="16" t="s">
        <v>749</v>
      </c>
      <c r="D196" s="16" t="s">
        <v>924</v>
      </c>
      <c r="E196" s="16">
        <v>90</v>
      </c>
      <c r="F196" s="16" t="s">
        <v>972</v>
      </c>
      <c r="G196" s="16">
        <v>95.100999999999999</v>
      </c>
    </row>
    <row r="197" spans="1:7" ht="31.2">
      <c r="A197" s="16">
        <v>198</v>
      </c>
      <c r="B197" s="17">
        <v>43763</v>
      </c>
      <c r="C197" s="16" t="s">
        <v>749</v>
      </c>
      <c r="D197" s="16" t="s">
        <v>924</v>
      </c>
      <c r="E197" s="16">
        <v>68</v>
      </c>
      <c r="F197" s="16" t="s">
        <v>973</v>
      </c>
      <c r="G197" s="16">
        <v>95.593999999999994</v>
      </c>
    </row>
    <row r="198" spans="1:7" ht="31.2">
      <c r="A198" s="16">
        <v>199</v>
      </c>
      <c r="B198" s="17">
        <v>43764</v>
      </c>
      <c r="C198" s="16" t="s">
        <v>749</v>
      </c>
      <c r="D198" s="16" t="s">
        <v>924</v>
      </c>
      <c r="E198" s="16">
        <v>170</v>
      </c>
      <c r="F198" s="16" t="s">
        <v>974</v>
      </c>
      <c r="G198" s="16">
        <v>96.129000000000005</v>
      </c>
    </row>
    <row r="199" spans="1:7" ht="31.2">
      <c r="A199" s="16">
        <v>200</v>
      </c>
      <c r="B199" s="17">
        <v>43765</v>
      </c>
      <c r="C199" s="16" t="s">
        <v>749</v>
      </c>
      <c r="D199" s="16" t="s">
        <v>924</v>
      </c>
      <c r="E199" s="16">
        <v>158</v>
      </c>
      <c r="F199" s="16" t="s">
        <v>975</v>
      </c>
      <c r="G199" s="16">
        <v>96.570999999999998</v>
      </c>
    </row>
    <row r="200" spans="1:7" ht="31.2">
      <c r="A200" s="16">
        <v>201</v>
      </c>
      <c r="B200" s="17">
        <v>43765</v>
      </c>
      <c r="C200" s="16" t="s">
        <v>749</v>
      </c>
      <c r="D200" s="16" t="s">
        <v>924</v>
      </c>
      <c r="E200" s="16">
        <v>66</v>
      </c>
      <c r="F200" s="16" t="s">
        <v>976</v>
      </c>
      <c r="G200" s="16">
        <v>97.043000000000006</v>
      </c>
    </row>
    <row r="201" spans="1:7" ht="31.2">
      <c r="A201" s="16">
        <v>202</v>
      </c>
      <c r="B201" s="17">
        <v>43766</v>
      </c>
      <c r="C201" s="16" t="s">
        <v>749</v>
      </c>
      <c r="D201" s="16" t="s">
        <v>924</v>
      </c>
      <c r="E201" s="16">
        <v>67</v>
      </c>
      <c r="F201" s="16" t="s">
        <v>977</v>
      </c>
      <c r="G201" s="16">
        <v>96.83</v>
      </c>
    </row>
    <row r="202" spans="1:7" ht="31.2">
      <c r="A202" s="16">
        <v>203</v>
      </c>
      <c r="B202" s="17">
        <v>43773</v>
      </c>
      <c r="C202" s="16" t="s">
        <v>749</v>
      </c>
      <c r="D202" s="16" t="s">
        <v>924</v>
      </c>
      <c r="E202" s="16">
        <v>43</v>
      </c>
      <c r="F202" s="16" t="s">
        <v>978</v>
      </c>
      <c r="G202" s="16">
        <v>92.540999999999997</v>
      </c>
    </row>
    <row r="203" spans="1:7" ht="31.2">
      <c r="A203" s="16">
        <v>204</v>
      </c>
      <c r="B203" s="17">
        <v>43775</v>
      </c>
      <c r="C203" s="16" t="s">
        <v>769</v>
      </c>
      <c r="D203" s="16" t="s">
        <v>979</v>
      </c>
      <c r="E203" s="16">
        <v>60</v>
      </c>
      <c r="F203" s="16" t="s">
        <v>980</v>
      </c>
      <c r="G203" s="16">
        <v>91.706999999999994</v>
      </c>
    </row>
    <row r="204" spans="1:7" ht="31.2">
      <c r="A204" s="16">
        <v>205</v>
      </c>
      <c r="B204" s="17">
        <v>43775</v>
      </c>
      <c r="C204" s="16" t="s">
        <v>769</v>
      </c>
      <c r="D204" s="16" t="s">
        <v>979</v>
      </c>
      <c r="E204" s="16">
        <v>30</v>
      </c>
      <c r="F204" s="16" t="s">
        <v>981</v>
      </c>
      <c r="G204" s="16">
        <v>91.906999999999996</v>
      </c>
    </row>
    <row r="205" spans="1:7" ht="31.2">
      <c r="A205" s="16">
        <v>206</v>
      </c>
      <c r="B205" s="17">
        <v>43777</v>
      </c>
      <c r="C205" s="16" t="s">
        <v>769</v>
      </c>
      <c r="D205" s="16" t="s">
        <v>982</v>
      </c>
      <c r="E205" s="16">
        <v>193</v>
      </c>
      <c r="F205" s="16" t="s">
        <v>983</v>
      </c>
      <c r="G205" s="16">
        <v>91.966999999999999</v>
      </c>
    </row>
    <row r="206" spans="1:7" ht="46.8">
      <c r="A206" s="16">
        <v>207</v>
      </c>
      <c r="B206" s="17">
        <v>43778</v>
      </c>
      <c r="C206" s="16" t="s">
        <v>769</v>
      </c>
      <c r="D206" s="16" t="s">
        <v>984</v>
      </c>
      <c r="E206" s="16">
        <v>190</v>
      </c>
      <c r="F206" s="16" t="s">
        <v>985</v>
      </c>
      <c r="G206" s="16">
        <v>92.608000000000004</v>
      </c>
    </row>
    <row r="207" spans="1:7" ht="31.2">
      <c r="A207" s="16">
        <v>208</v>
      </c>
      <c r="B207" s="17">
        <v>43778</v>
      </c>
      <c r="C207" s="16" t="s">
        <v>749</v>
      </c>
      <c r="D207" s="16" t="s">
        <v>986</v>
      </c>
      <c r="E207" s="16">
        <v>10</v>
      </c>
      <c r="F207" s="16" t="s">
        <v>987</v>
      </c>
      <c r="G207" s="16">
        <v>92.673000000000002</v>
      </c>
    </row>
    <row r="208" spans="1:7" ht="31.2">
      <c r="A208" s="16">
        <v>209</v>
      </c>
      <c r="B208" s="17">
        <v>43778</v>
      </c>
      <c r="C208" s="16" t="s">
        <v>749</v>
      </c>
      <c r="D208" s="16" t="s">
        <v>988</v>
      </c>
      <c r="E208" s="16">
        <v>50</v>
      </c>
      <c r="F208" s="16" t="s">
        <v>989</v>
      </c>
      <c r="G208" s="16">
        <v>93</v>
      </c>
    </row>
    <row r="209" spans="1:7" ht="31.2">
      <c r="A209" s="16">
        <v>210</v>
      </c>
      <c r="B209" s="17">
        <v>43778</v>
      </c>
      <c r="C209" s="16" t="s">
        <v>749</v>
      </c>
      <c r="D209" s="16" t="s">
        <v>988</v>
      </c>
      <c r="E209" s="16">
        <v>74</v>
      </c>
      <c r="F209" s="16" t="s">
        <v>990</v>
      </c>
      <c r="G209" s="16">
        <v>93.483999999999995</v>
      </c>
    </row>
    <row r="210" spans="1:7" ht="31.2">
      <c r="A210" s="16">
        <v>211</v>
      </c>
      <c r="B210" s="17">
        <v>43778</v>
      </c>
      <c r="C210" s="16" t="s">
        <v>769</v>
      </c>
      <c r="D210" s="16" t="s">
        <v>991</v>
      </c>
      <c r="E210" s="16">
        <v>270</v>
      </c>
      <c r="F210" s="16" t="s">
        <v>992</v>
      </c>
      <c r="G210" s="16">
        <v>95.248000000000005</v>
      </c>
    </row>
    <row r="211" spans="1:7" ht="31.2">
      <c r="A211" s="16">
        <v>212</v>
      </c>
      <c r="B211" s="17">
        <v>43779</v>
      </c>
      <c r="C211" s="16" t="s">
        <v>769</v>
      </c>
      <c r="D211" s="16" t="s">
        <v>993</v>
      </c>
      <c r="E211" s="16">
        <v>90</v>
      </c>
      <c r="F211" s="16" t="s">
        <v>994</v>
      </c>
      <c r="G211" s="16">
        <v>95.213999999999999</v>
      </c>
    </row>
    <row r="212" spans="1:7" ht="31.2">
      <c r="A212" s="16">
        <v>213</v>
      </c>
      <c r="B212" s="17">
        <v>43779</v>
      </c>
      <c r="C212" s="16" t="s">
        <v>769</v>
      </c>
      <c r="D212" s="16" t="s">
        <v>995</v>
      </c>
      <c r="E212" s="16">
        <v>120</v>
      </c>
      <c r="F212" s="16" t="s">
        <v>996</v>
      </c>
      <c r="G212" s="16">
        <v>95.994</v>
      </c>
    </row>
    <row r="213" spans="1:7" ht="31.2">
      <c r="A213" s="16">
        <v>214</v>
      </c>
      <c r="B213" s="17">
        <v>43780</v>
      </c>
      <c r="C213" s="16" t="s">
        <v>749</v>
      </c>
      <c r="D213" s="16" t="s">
        <v>988</v>
      </c>
      <c r="E213" s="16">
        <v>180</v>
      </c>
      <c r="F213" s="16" t="s">
        <v>997</v>
      </c>
      <c r="G213" s="16">
        <v>96.534999999999997</v>
      </c>
    </row>
    <row r="214" spans="1:7" ht="31.2">
      <c r="A214" s="16">
        <v>215</v>
      </c>
      <c r="B214" s="17">
        <v>43780</v>
      </c>
      <c r="C214" s="16" t="s">
        <v>769</v>
      </c>
      <c r="D214" s="16"/>
      <c r="E214" s="16">
        <v>180</v>
      </c>
      <c r="F214" s="16" t="s">
        <v>998</v>
      </c>
      <c r="G214" s="16">
        <v>97.697000000000003</v>
      </c>
    </row>
    <row r="215" spans="1:7" ht="46.8">
      <c r="A215" s="16">
        <v>216</v>
      </c>
      <c r="B215" s="17">
        <v>43780</v>
      </c>
      <c r="C215" s="16" t="s">
        <v>999</v>
      </c>
      <c r="D215" s="16" t="s">
        <v>1000</v>
      </c>
      <c r="E215" s="16">
        <v>140</v>
      </c>
      <c r="F215" s="16" t="s">
        <v>1001</v>
      </c>
      <c r="G215" s="16">
        <v>98.6</v>
      </c>
    </row>
    <row r="216" spans="1:7" ht="31.2">
      <c r="A216" s="16">
        <v>217</v>
      </c>
      <c r="B216" s="17">
        <v>43781</v>
      </c>
      <c r="C216" s="16" t="s">
        <v>999</v>
      </c>
      <c r="D216" s="16" t="s">
        <v>1002</v>
      </c>
      <c r="E216" s="16">
        <v>133</v>
      </c>
      <c r="F216" s="16" t="s">
        <v>1003</v>
      </c>
      <c r="G216" s="16">
        <v>98.820999999999998</v>
      </c>
    </row>
    <row r="217" spans="1:7" ht="31.2">
      <c r="A217" s="16">
        <v>218</v>
      </c>
      <c r="B217" s="17">
        <v>43781</v>
      </c>
      <c r="C217" s="16" t="s">
        <v>999</v>
      </c>
      <c r="D217" s="16" t="s">
        <v>1004</v>
      </c>
      <c r="E217" s="16">
        <v>35</v>
      </c>
      <c r="F217" s="16" t="s">
        <v>1005</v>
      </c>
      <c r="G217" s="16">
        <v>99.045000000000002</v>
      </c>
    </row>
    <row r="218" spans="1:7" ht="31.2">
      <c r="A218" s="16">
        <v>219</v>
      </c>
      <c r="B218" s="17">
        <v>43783</v>
      </c>
      <c r="C218" s="16" t="s">
        <v>999</v>
      </c>
      <c r="D218" s="16" t="s">
        <v>1006</v>
      </c>
      <c r="E218" s="16">
        <v>132</v>
      </c>
      <c r="F218" s="16" t="s">
        <v>1007</v>
      </c>
      <c r="G218" s="16">
        <v>98.626999999999995</v>
      </c>
    </row>
    <row r="219" spans="1:7" ht="31.2">
      <c r="A219" s="16">
        <v>220</v>
      </c>
      <c r="B219" s="17">
        <v>43784</v>
      </c>
      <c r="C219" s="16" t="s">
        <v>769</v>
      </c>
      <c r="D219" s="16" t="s">
        <v>928</v>
      </c>
      <c r="E219" s="16">
        <v>40</v>
      </c>
      <c r="F219" s="16" t="s">
        <v>1008</v>
      </c>
      <c r="G219" s="16">
        <v>98.257999999999996</v>
      </c>
    </row>
    <row r="220" spans="1:7" ht="31.2">
      <c r="A220" s="16">
        <v>221</v>
      </c>
      <c r="B220" s="17">
        <v>43784</v>
      </c>
      <c r="C220" s="16" t="s">
        <v>749</v>
      </c>
      <c r="D220" s="16" t="s">
        <v>1009</v>
      </c>
      <c r="E220" s="16">
        <v>45</v>
      </c>
      <c r="F220" s="16" t="s">
        <v>1010</v>
      </c>
      <c r="G220" s="16">
        <v>98.540999999999997</v>
      </c>
    </row>
    <row r="221" spans="1:7" ht="31.2">
      <c r="A221" s="16">
        <v>222</v>
      </c>
      <c r="B221" s="17">
        <v>43789</v>
      </c>
      <c r="C221" s="16" t="s">
        <v>999</v>
      </c>
      <c r="D221" s="16" t="s">
        <v>1011</v>
      </c>
      <c r="E221" s="16">
        <v>71</v>
      </c>
      <c r="F221" s="16" t="s">
        <v>1012</v>
      </c>
      <c r="G221" s="16">
        <v>95.97</v>
      </c>
    </row>
    <row r="222" spans="1:7" ht="31.2">
      <c r="A222" s="16">
        <v>223</v>
      </c>
      <c r="B222" s="17">
        <v>43793</v>
      </c>
      <c r="C222" s="16" t="s">
        <v>999</v>
      </c>
      <c r="D222" s="16" t="s">
        <v>1013</v>
      </c>
      <c r="E222" s="16">
        <v>86</v>
      </c>
      <c r="F222" s="16" t="s">
        <v>1014</v>
      </c>
      <c r="G222" s="16">
        <v>94.195999999999998</v>
      </c>
    </row>
    <row r="223" spans="1:7" ht="31.2">
      <c r="A223" s="16">
        <v>224</v>
      </c>
      <c r="B223" s="17">
        <v>43794</v>
      </c>
      <c r="C223" s="16" t="s">
        <v>749</v>
      </c>
      <c r="D223" s="16" t="s">
        <v>1015</v>
      </c>
      <c r="E223" s="16">
        <v>30</v>
      </c>
      <c r="F223" s="16" t="s">
        <v>1016</v>
      </c>
      <c r="G223" s="16">
        <v>93.816999999999993</v>
      </c>
    </row>
    <row r="224" spans="1:7" ht="31.2">
      <c r="A224" s="16">
        <v>225</v>
      </c>
      <c r="B224" s="17">
        <v>43794</v>
      </c>
      <c r="C224" s="16" t="s">
        <v>749</v>
      </c>
      <c r="D224" s="16" t="s">
        <v>1017</v>
      </c>
      <c r="E224" s="16">
        <v>20</v>
      </c>
      <c r="F224" s="16" t="s">
        <v>1018</v>
      </c>
      <c r="G224" s="16">
        <v>93.935000000000002</v>
      </c>
    </row>
    <row r="225" spans="1:7" ht="31.2">
      <c r="A225" s="16">
        <v>226</v>
      </c>
      <c r="B225" s="17">
        <v>43794</v>
      </c>
      <c r="C225" s="16" t="s">
        <v>749</v>
      </c>
      <c r="D225" s="16" t="s">
        <v>988</v>
      </c>
      <c r="E225" s="16">
        <v>95</v>
      </c>
      <c r="F225" s="16" t="s">
        <v>1019</v>
      </c>
      <c r="G225" s="16">
        <v>94.497</v>
      </c>
    </row>
    <row r="226" spans="1:7" ht="31.2">
      <c r="A226" s="16">
        <v>227</v>
      </c>
      <c r="B226" s="17">
        <v>43794</v>
      </c>
      <c r="C226" s="16" t="s">
        <v>749</v>
      </c>
      <c r="D226" s="16" t="s">
        <v>1020</v>
      </c>
      <c r="E226" s="16">
        <v>243</v>
      </c>
      <c r="F226" s="16" t="s">
        <v>1021</v>
      </c>
      <c r="G226" s="16">
        <v>95.935000000000002</v>
      </c>
    </row>
    <row r="227" spans="1:7" ht="31.2">
      <c r="A227" s="16">
        <v>228</v>
      </c>
      <c r="B227" s="17">
        <v>43798</v>
      </c>
      <c r="C227" s="16" t="s">
        <v>749</v>
      </c>
      <c r="D227" s="16" t="s">
        <v>749</v>
      </c>
      <c r="E227" s="16">
        <v>60</v>
      </c>
      <c r="F227" s="16" t="s">
        <v>1022</v>
      </c>
      <c r="G227" s="16">
        <v>94.063999999999993</v>
      </c>
    </row>
    <row r="228" spans="1:7" ht="31.2">
      <c r="A228" s="16">
        <v>229</v>
      </c>
      <c r="B228" s="17">
        <v>43798</v>
      </c>
      <c r="C228" s="16" t="s">
        <v>749</v>
      </c>
      <c r="D228" s="16" t="s">
        <v>749</v>
      </c>
      <c r="E228" s="16">
        <v>90</v>
      </c>
      <c r="F228" s="16" t="s">
        <v>1023</v>
      </c>
      <c r="G228" s="16">
        <v>94.584000000000003</v>
      </c>
    </row>
    <row r="229" spans="1:7" ht="31.2">
      <c r="A229" s="16">
        <v>230</v>
      </c>
      <c r="B229" s="17">
        <v>43798</v>
      </c>
      <c r="C229" s="16" t="s">
        <v>999</v>
      </c>
      <c r="D229" s="16" t="s">
        <v>1024</v>
      </c>
      <c r="E229" s="16">
        <v>112</v>
      </c>
      <c r="F229" s="16" t="s">
        <v>1025</v>
      </c>
      <c r="G229" s="16">
        <v>95.230999999999995</v>
      </c>
    </row>
    <row r="230" spans="1:7" ht="31.2">
      <c r="A230" s="16">
        <v>231</v>
      </c>
      <c r="B230" s="17">
        <v>43799</v>
      </c>
      <c r="C230" s="16" t="s">
        <v>749</v>
      </c>
      <c r="D230" s="16" t="s">
        <v>928</v>
      </c>
      <c r="E230" s="16">
        <v>73</v>
      </c>
      <c r="F230" s="16" t="s">
        <v>1026</v>
      </c>
      <c r="G230" s="16">
        <v>95.102999999999994</v>
      </c>
    </row>
    <row r="231" spans="1:7" ht="31.2">
      <c r="A231" s="16">
        <v>232</v>
      </c>
      <c r="B231" s="17">
        <v>43799</v>
      </c>
      <c r="C231" s="16" t="s">
        <v>749</v>
      </c>
      <c r="D231" s="16" t="s">
        <v>1027</v>
      </c>
      <c r="E231" s="16">
        <v>42</v>
      </c>
      <c r="F231" s="16" t="s">
        <v>1028</v>
      </c>
      <c r="G231" s="16">
        <v>95.344999999999999</v>
      </c>
    </row>
    <row r="232" spans="1:7" ht="31.2">
      <c r="A232" s="16">
        <v>233</v>
      </c>
      <c r="B232" s="17">
        <v>43799</v>
      </c>
      <c r="C232" s="16" t="s">
        <v>769</v>
      </c>
      <c r="D232" s="16" t="s">
        <v>1029</v>
      </c>
      <c r="E232" s="16">
        <v>40</v>
      </c>
      <c r="F232" s="16" t="s">
        <v>1030</v>
      </c>
      <c r="G232" s="16">
        <v>95.575000000000003</v>
      </c>
    </row>
    <row r="233" spans="1:7" ht="31.2">
      <c r="A233" s="16">
        <v>234</v>
      </c>
      <c r="B233" s="17">
        <v>43800</v>
      </c>
      <c r="C233" s="16" t="s">
        <v>749</v>
      </c>
      <c r="D233" s="16" t="s">
        <v>1031</v>
      </c>
      <c r="E233" s="16">
        <v>171</v>
      </c>
      <c r="F233" s="16" t="s">
        <v>1032</v>
      </c>
      <c r="G233" s="16">
        <v>96.006</v>
      </c>
    </row>
    <row r="234" spans="1:7" ht="46.8">
      <c r="A234" s="16">
        <v>235</v>
      </c>
      <c r="B234" s="17">
        <v>43800</v>
      </c>
      <c r="C234" s="16" t="s">
        <v>749</v>
      </c>
      <c r="D234" s="16" t="s">
        <v>1033</v>
      </c>
      <c r="E234" s="16">
        <v>97</v>
      </c>
      <c r="F234" s="16" t="s">
        <v>1034</v>
      </c>
      <c r="G234" s="16">
        <v>96.56</v>
      </c>
    </row>
    <row r="235" spans="1:7" ht="31.2">
      <c r="A235" s="16">
        <v>236</v>
      </c>
      <c r="B235" s="17">
        <v>43800</v>
      </c>
      <c r="C235" s="16" t="s">
        <v>749</v>
      </c>
      <c r="D235" s="16" t="s">
        <v>1035</v>
      </c>
      <c r="E235" s="16">
        <v>123</v>
      </c>
      <c r="F235" s="16" t="s">
        <v>1036</v>
      </c>
      <c r="G235" s="16">
        <v>97.263000000000005</v>
      </c>
    </row>
    <row r="236" spans="1:7" ht="31.2">
      <c r="A236" s="16">
        <v>237</v>
      </c>
      <c r="B236" s="17">
        <v>43801</v>
      </c>
      <c r="C236" s="16" t="s">
        <v>749</v>
      </c>
      <c r="D236" s="16" t="s">
        <v>988</v>
      </c>
      <c r="E236" s="16">
        <v>190</v>
      </c>
      <c r="F236" s="16" t="s">
        <v>1037</v>
      </c>
      <c r="G236" s="16">
        <v>97.79</v>
      </c>
    </row>
    <row r="237" spans="1:7" ht="31.2">
      <c r="A237" s="16">
        <v>238</v>
      </c>
      <c r="B237" s="17">
        <v>43801</v>
      </c>
      <c r="C237" s="16" t="s">
        <v>749</v>
      </c>
      <c r="D237" s="16" t="s">
        <v>1038</v>
      </c>
      <c r="E237" s="16">
        <v>87</v>
      </c>
      <c r="F237" s="16" t="s">
        <v>1039</v>
      </c>
      <c r="G237" s="16">
        <v>98.284000000000006</v>
      </c>
    </row>
    <row r="238" spans="1:7" ht="31.2">
      <c r="A238" s="16">
        <v>239</v>
      </c>
      <c r="B238" s="17">
        <v>43801</v>
      </c>
      <c r="C238" s="16" t="s">
        <v>749</v>
      </c>
      <c r="D238" s="16" t="s">
        <v>1040</v>
      </c>
      <c r="E238" s="16">
        <v>62</v>
      </c>
      <c r="F238" s="16" t="s">
        <v>1041</v>
      </c>
      <c r="G238" s="16">
        <v>98.635999999999996</v>
      </c>
    </row>
    <row r="239" spans="1:7" ht="31.2">
      <c r="A239" s="16">
        <v>240</v>
      </c>
      <c r="B239" s="17">
        <v>43802</v>
      </c>
      <c r="C239" s="16" t="s">
        <v>749</v>
      </c>
      <c r="D239" s="16" t="s">
        <v>1040</v>
      </c>
      <c r="E239" s="16">
        <v>115</v>
      </c>
      <c r="F239" s="16" t="s">
        <v>1042</v>
      </c>
      <c r="G239" s="16">
        <v>98.728999999999999</v>
      </c>
    </row>
    <row r="240" spans="1:7" ht="31.2">
      <c r="A240" s="16">
        <v>241</v>
      </c>
      <c r="B240" s="17">
        <v>43806</v>
      </c>
      <c r="C240" s="16" t="s">
        <v>749</v>
      </c>
      <c r="D240" s="16" t="s">
        <v>1043</v>
      </c>
      <c r="E240" s="16">
        <v>171</v>
      </c>
      <c r="F240" s="16" t="s">
        <v>1044</v>
      </c>
      <c r="G240" s="16">
        <v>97.492000000000004</v>
      </c>
    </row>
    <row r="241" spans="1:7" ht="31.2">
      <c r="A241" s="16">
        <v>242</v>
      </c>
      <c r="B241" s="17">
        <v>43809</v>
      </c>
      <c r="C241" s="16" t="s">
        <v>749</v>
      </c>
      <c r="D241" s="16" t="s">
        <v>1045</v>
      </c>
      <c r="E241" s="16">
        <v>40</v>
      </c>
      <c r="F241" s="16" t="s">
        <v>1046</v>
      </c>
      <c r="G241" s="16">
        <v>96.12</v>
      </c>
    </row>
    <row r="242" spans="1:7" ht="31.2">
      <c r="A242" s="16">
        <v>243</v>
      </c>
      <c r="B242" s="17">
        <v>43810</v>
      </c>
      <c r="C242" s="16" t="s">
        <v>749</v>
      </c>
      <c r="D242" s="16" t="s">
        <v>1045</v>
      </c>
      <c r="E242" s="16">
        <v>35</v>
      </c>
      <c r="F242" s="16" t="s">
        <v>1047</v>
      </c>
      <c r="G242" s="16">
        <v>95.789000000000001</v>
      </c>
    </row>
    <row r="243" spans="1:7" ht="31.2">
      <c r="A243" s="16">
        <v>244</v>
      </c>
      <c r="B243" s="17">
        <v>43812</v>
      </c>
      <c r="C243" s="16" t="s">
        <v>749</v>
      </c>
      <c r="D243" s="16" t="s">
        <v>1048</v>
      </c>
      <c r="E243" s="16">
        <v>60</v>
      </c>
      <c r="F243" s="16" t="s">
        <v>1049</v>
      </c>
      <c r="G243" s="16">
        <v>95.085999999999999</v>
      </c>
    </row>
    <row r="244" spans="1:7" ht="31.2">
      <c r="A244" s="16">
        <v>245</v>
      </c>
      <c r="B244" s="17">
        <v>43813</v>
      </c>
      <c r="C244" s="16" t="s">
        <v>999</v>
      </c>
      <c r="D244" s="16" t="s">
        <v>1050</v>
      </c>
      <c r="E244" s="16">
        <v>54</v>
      </c>
      <c r="F244" s="16" t="s">
        <v>1051</v>
      </c>
      <c r="G244" s="16">
        <v>94.867000000000004</v>
      </c>
    </row>
    <row r="245" spans="1:7" ht="31.2">
      <c r="A245" s="16">
        <v>246</v>
      </c>
      <c r="B245" s="17">
        <v>43813</v>
      </c>
      <c r="C245" s="16" t="s">
        <v>999</v>
      </c>
      <c r="D245" s="16" t="s">
        <v>1052</v>
      </c>
      <c r="E245" s="16">
        <v>55</v>
      </c>
      <c r="F245" s="16" t="s">
        <v>1053</v>
      </c>
      <c r="G245" s="16">
        <v>95.16</v>
      </c>
    </row>
    <row r="246" spans="1:7" ht="31.2">
      <c r="A246" s="16">
        <v>247</v>
      </c>
      <c r="B246" s="17">
        <v>43813</v>
      </c>
      <c r="C246" s="16" t="s">
        <v>749</v>
      </c>
      <c r="D246" s="16" t="s">
        <v>1054</v>
      </c>
      <c r="E246" s="16">
        <v>26</v>
      </c>
      <c r="F246" s="16" t="s">
        <v>1055</v>
      </c>
      <c r="G246" s="16">
        <v>95.298000000000002</v>
      </c>
    </row>
    <row r="247" spans="1:7" ht="31.2">
      <c r="A247" s="16">
        <v>248</v>
      </c>
      <c r="B247" s="17">
        <v>43814</v>
      </c>
      <c r="C247" s="16" t="s">
        <v>749</v>
      </c>
      <c r="D247" s="16" t="s">
        <v>1054</v>
      </c>
      <c r="E247" s="16">
        <v>26</v>
      </c>
      <c r="F247" s="16" t="s">
        <v>1056</v>
      </c>
      <c r="G247" s="16">
        <v>94.930999999999997</v>
      </c>
    </row>
    <row r="248" spans="1:7" ht="31.2">
      <c r="A248" s="16">
        <v>249</v>
      </c>
      <c r="B248" s="17">
        <v>43814</v>
      </c>
      <c r="C248" s="16" t="s">
        <v>749</v>
      </c>
      <c r="D248" s="16" t="s">
        <v>1054</v>
      </c>
      <c r="E248" s="16">
        <v>328</v>
      </c>
      <c r="F248" s="16" t="s">
        <v>1057</v>
      </c>
      <c r="G248" s="16">
        <v>96.667000000000002</v>
      </c>
    </row>
    <row r="249" spans="1:7" ht="31.2">
      <c r="A249" s="16">
        <v>250</v>
      </c>
      <c r="B249" s="17">
        <v>43815</v>
      </c>
      <c r="C249" s="16" t="s">
        <v>749</v>
      </c>
      <c r="D249" s="16" t="s">
        <v>1054</v>
      </c>
      <c r="E249" s="16">
        <v>22</v>
      </c>
      <c r="F249" s="16" t="s">
        <v>1058</v>
      </c>
      <c r="G249" s="16">
        <v>96.274000000000001</v>
      </c>
    </row>
    <row r="250" spans="1:7" ht="31.2">
      <c r="A250" s="16">
        <v>251</v>
      </c>
      <c r="B250" s="17">
        <v>43816</v>
      </c>
      <c r="C250" s="16" t="s">
        <v>769</v>
      </c>
      <c r="D250" s="16" t="s">
        <v>1059</v>
      </c>
      <c r="E250" s="16">
        <v>95</v>
      </c>
      <c r="F250" s="16" t="s">
        <v>1060</v>
      </c>
      <c r="G250" s="16">
        <v>96.266999999999996</v>
      </c>
    </row>
    <row r="251" spans="1:7" ht="31.2">
      <c r="A251" s="16">
        <v>252</v>
      </c>
      <c r="B251" s="17">
        <v>43816</v>
      </c>
      <c r="C251" s="16" t="s">
        <v>749</v>
      </c>
      <c r="D251" s="16" t="s">
        <v>1054</v>
      </c>
      <c r="E251" s="16">
        <v>35</v>
      </c>
      <c r="F251" s="16" t="s">
        <v>1061</v>
      </c>
      <c r="G251" s="16">
        <v>96.45</v>
      </c>
    </row>
    <row r="252" spans="1:7" ht="31.2">
      <c r="A252" s="16">
        <v>253</v>
      </c>
      <c r="B252" s="17">
        <v>43817</v>
      </c>
      <c r="C252" s="16" t="s">
        <v>749</v>
      </c>
      <c r="D252" s="16" t="s">
        <v>1054</v>
      </c>
      <c r="E252" s="16">
        <v>60</v>
      </c>
      <c r="F252" s="16" t="s">
        <v>1062</v>
      </c>
      <c r="G252" s="16">
        <v>96.26</v>
      </c>
    </row>
    <row r="253" spans="1:7" ht="31.2">
      <c r="A253" s="16">
        <v>254</v>
      </c>
      <c r="B253" s="17">
        <v>43817</v>
      </c>
      <c r="C253" s="16" t="s">
        <v>749</v>
      </c>
      <c r="D253" s="16" t="s">
        <v>1054</v>
      </c>
      <c r="E253" s="16">
        <v>135</v>
      </c>
      <c r="F253" s="16" t="s">
        <v>1063</v>
      </c>
      <c r="G253" s="16">
        <v>96.963999999999999</v>
      </c>
    </row>
    <row r="254" spans="1:7" ht="31.2">
      <c r="A254" s="16">
        <v>255</v>
      </c>
      <c r="B254" s="17">
        <v>43819</v>
      </c>
      <c r="C254" s="16" t="s">
        <v>749</v>
      </c>
      <c r="D254" s="16" t="s">
        <v>1054</v>
      </c>
      <c r="E254" s="16">
        <v>100</v>
      </c>
      <c r="F254" s="16" t="s">
        <v>1064</v>
      </c>
      <c r="G254" s="16">
        <v>96.478999999999999</v>
      </c>
    </row>
    <row r="255" spans="1:7" ht="31.2">
      <c r="A255" s="16">
        <v>256</v>
      </c>
      <c r="B255" s="17">
        <v>43819</v>
      </c>
      <c r="C255" s="16" t="s">
        <v>749</v>
      </c>
      <c r="D255" s="16" t="s">
        <v>1054</v>
      </c>
      <c r="E255" s="16">
        <v>30</v>
      </c>
      <c r="F255" s="16" t="s">
        <v>1065</v>
      </c>
      <c r="G255" s="16">
        <v>96.634</v>
      </c>
    </row>
    <row r="256" spans="1:7" ht="31.2">
      <c r="A256" s="16">
        <v>258</v>
      </c>
      <c r="B256" s="17">
        <v>43820</v>
      </c>
      <c r="C256" s="16" t="s">
        <v>749</v>
      </c>
      <c r="D256" s="16" t="s">
        <v>1054</v>
      </c>
      <c r="E256" s="16">
        <v>120</v>
      </c>
      <c r="F256" s="16" t="s">
        <v>1066</v>
      </c>
      <c r="G256" s="16">
        <v>96.754000000000005</v>
      </c>
    </row>
    <row r="257" spans="1:7" ht="31.2">
      <c r="A257" s="16">
        <v>259</v>
      </c>
      <c r="B257" s="17">
        <v>43820</v>
      </c>
      <c r="C257" s="16" t="s">
        <v>749</v>
      </c>
      <c r="D257" s="16" t="s">
        <v>1054</v>
      </c>
      <c r="E257" s="16">
        <v>30</v>
      </c>
      <c r="F257" s="16" t="s">
        <v>1067</v>
      </c>
      <c r="G257" s="16">
        <v>96.908000000000001</v>
      </c>
    </row>
    <row r="258" spans="1:7" ht="31.2">
      <c r="A258" s="16">
        <v>260</v>
      </c>
      <c r="B258" s="17">
        <v>43820</v>
      </c>
      <c r="C258" s="16" t="s">
        <v>749</v>
      </c>
      <c r="D258" s="16" t="s">
        <v>1054</v>
      </c>
      <c r="E258" s="16">
        <v>60</v>
      </c>
      <c r="F258" s="16" t="s">
        <v>1068</v>
      </c>
      <c r="G258" s="16">
        <v>97.215000000000003</v>
      </c>
    </row>
    <row r="259" spans="1:7" ht="31.2">
      <c r="A259" s="16">
        <v>261</v>
      </c>
      <c r="B259" s="17">
        <v>43820</v>
      </c>
      <c r="C259" s="16" t="s">
        <v>749</v>
      </c>
      <c r="D259" s="16" t="s">
        <v>1054</v>
      </c>
      <c r="E259" s="16">
        <v>90</v>
      </c>
      <c r="F259" s="16" t="s">
        <v>1069</v>
      </c>
      <c r="G259" s="16">
        <v>97.677000000000007</v>
      </c>
    </row>
    <row r="260" spans="1:7" ht="31.2">
      <c r="A260" s="16">
        <v>262</v>
      </c>
      <c r="B260" s="17">
        <v>43821</v>
      </c>
      <c r="C260" s="16" t="s">
        <v>749</v>
      </c>
      <c r="D260" s="16" t="s">
        <v>924</v>
      </c>
      <c r="E260" s="16">
        <v>32</v>
      </c>
      <c r="F260" s="16" t="s">
        <v>1070</v>
      </c>
      <c r="G260" s="16">
        <v>97.341999999999999</v>
      </c>
    </row>
    <row r="261" spans="1:7" ht="31.2">
      <c r="A261" s="16">
        <v>263</v>
      </c>
      <c r="B261" s="17">
        <v>43821</v>
      </c>
      <c r="C261" s="16" t="s">
        <v>769</v>
      </c>
      <c r="D261" s="16" t="s">
        <v>1071</v>
      </c>
      <c r="E261" s="16">
        <v>47</v>
      </c>
      <c r="F261" s="16" t="s">
        <v>1072</v>
      </c>
      <c r="G261" s="16">
        <v>97.581999999999994</v>
      </c>
    </row>
    <row r="262" spans="1:7" ht="31.2">
      <c r="A262" s="16">
        <v>264</v>
      </c>
      <c r="B262" s="17">
        <v>43821</v>
      </c>
      <c r="C262" s="16" t="s">
        <v>769</v>
      </c>
      <c r="D262" s="16" t="s">
        <v>1073</v>
      </c>
      <c r="E262" s="16">
        <v>148</v>
      </c>
      <c r="F262" s="16" t="s">
        <v>1074</v>
      </c>
      <c r="G262" s="16">
        <v>98.337000000000003</v>
      </c>
    </row>
    <row r="263" spans="1:7" ht="31.2">
      <c r="A263" s="16">
        <v>265</v>
      </c>
      <c r="B263" s="17">
        <v>43822</v>
      </c>
      <c r="C263" s="16" t="s">
        <v>769</v>
      </c>
      <c r="D263" s="16" t="s">
        <v>1075</v>
      </c>
      <c r="E263" s="16">
        <v>10</v>
      </c>
      <c r="F263" s="16" t="s">
        <v>1076</v>
      </c>
      <c r="G263" s="16">
        <v>97.888000000000005</v>
      </c>
    </row>
    <row r="264" spans="1:7" ht="31.2">
      <c r="A264" s="16">
        <v>266</v>
      </c>
      <c r="B264" s="17">
        <v>43822</v>
      </c>
      <c r="C264" s="16" t="s">
        <v>749</v>
      </c>
      <c r="D264" s="16" t="s">
        <v>1077</v>
      </c>
      <c r="E264" s="16">
        <v>42</v>
      </c>
      <c r="F264" s="16" t="s">
        <v>1078</v>
      </c>
      <c r="G264" s="16">
        <v>98.102000000000004</v>
      </c>
    </row>
    <row r="265" spans="1:7" ht="31.2">
      <c r="A265" s="16">
        <v>267</v>
      </c>
      <c r="B265" s="17">
        <v>43822</v>
      </c>
      <c r="C265" s="16" t="s">
        <v>769</v>
      </c>
      <c r="D265" s="16" t="s">
        <v>1079</v>
      </c>
      <c r="E265" s="16">
        <v>170</v>
      </c>
      <c r="F265" s="16" t="s">
        <v>1080</v>
      </c>
      <c r="G265" s="16">
        <v>98.963999999999999</v>
      </c>
    </row>
    <row r="266" spans="1:7" ht="31.2">
      <c r="A266" s="16">
        <v>268</v>
      </c>
      <c r="B266" s="17">
        <v>43822</v>
      </c>
      <c r="C266" s="16" t="s">
        <v>749</v>
      </c>
      <c r="D266" s="16" t="s">
        <v>1077</v>
      </c>
      <c r="E266" s="16">
        <v>95</v>
      </c>
      <c r="F266" s="16" t="s">
        <v>1081</v>
      </c>
      <c r="G266" s="16">
        <v>99.447000000000003</v>
      </c>
    </row>
    <row r="267" spans="1:7" ht="31.2">
      <c r="A267" s="16">
        <v>269</v>
      </c>
      <c r="B267" s="17">
        <v>43822</v>
      </c>
      <c r="C267" s="16" t="s">
        <v>751</v>
      </c>
      <c r="D267" s="16" t="s">
        <v>1082</v>
      </c>
      <c r="E267" s="16">
        <v>21</v>
      </c>
      <c r="F267" s="16" t="s">
        <v>1083</v>
      </c>
      <c r="G267" s="16">
        <v>99.552999999999997</v>
      </c>
    </row>
    <row r="268" spans="1:7" ht="31.2">
      <c r="A268" s="16">
        <v>270</v>
      </c>
      <c r="B268" s="17">
        <v>43823</v>
      </c>
      <c r="C268" s="16" t="s">
        <v>769</v>
      </c>
      <c r="D268" s="16" t="s">
        <v>1084</v>
      </c>
      <c r="E268" s="16">
        <v>135</v>
      </c>
      <c r="F268" s="16" t="s">
        <v>1085</v>
      </c>
      <c r="G268" s="16">
        <v>99.731999999999999</v>
      </c>
    </row>
    <row r="269" spans="1:7" ht="31.2">
      <c r="A269" s="16">
        <v>271</v>
      </c>
      <c r="B269" s="17">
        <v>43823</v>
      </c>
      <c r="C269" s="16" t="s">
        <v>769</v>
      </c>
      <c r="D269" s="16" t="s">
        <v>1086</v>
      </c>
      <c r="E269" s="16">
        <v>25</v>
      </c>
      <c r="F269" s="16" t="s">
        <v>1087</v>
      </c>
      <c r="G269" s="16">
        <v>99.858999999999995</v>
      </c>
    </row>
    <row r="270" spans="1:7" ht="31.2">
      <c r="A270" s="16">
        <v>272</v>
      </c>
      <c r="B270" s="17">
        <v>43823</v>
      </c>
      <c r="C270" s="16" t="s">
        <v>749</v>
      </c>
      <c r="D270" s="16" t="s">
        <v>1088</v>
      </c>
      <c r="E270" s="16">
        <v>85</v>
      </c>
      <c r="F270" s="16" t="s">
        <v>1089</v>
      </c>
      <c r="G270" s="16">
        <v>100.288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难记单词</vt:lpstr>
      <vt:lpstr>えいご</vt:lpstr>
      <vt:lpstr>漢字</vt:lpstr>
      <vt:lpstr>日本語</vt:lpstr>
      <vt:lpstr>latin</vt:lpstr>
      <vt:lpstr>temp</vt:lpstr>
      <vt:lpstr>学习栈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madokast</dc:creator>
  <cp:lastModifiedBy>madokast</cp:lastModifiedBy>
  <dcterms:created xsi:type="dcterms:W3CDTF">2019-11-15T02:51:26Z</dcterms:created>
  <dcterms:modified xsi:type="dcterms:W3CDTF">2020-01-03T07:04:52Z</dcterms:modified>
</cp:coreProperties>
</file>