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DE4D0B20-C2BD-44EE-ACFB-B3B766D28669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G26" i="1" l="1"/>
  <c r="R26" i="1"/>
  <c r="J26" i="1"/>
  <c r="Q26" i="1"/>
  <c r="I26" i="1"/>
  <c r="P26" i="1"/>
  <c r="O26" i="1"/>
  <c r="H26" i="1"/>
  <c r="D26" i="1"/>
  <c r="X17" i="1" s="1"/>
  <c r="W26" i="1"/>
  <c r="K26" i="1"/>
  <c r="S26" i="1"/>
  <c r="L26" i="1"/>
  <c r="V26" i="1"/>
  <c r="N26" i="1"/>
  <c r="F26" i="1"/>
  <c r="U26" i="1"/>
  <c r="X22" i="1" s="1"/>
  <c r="M26" i="1"/>
  <c r="E26" i="1"/>
  <c r="T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3" i="1" s="1"/>
  <c r="B3" i="1"/>
  <c r="B19" i="1"/>
  <c r="B15" i="1"/>
  <c r="B11" i="1"/>
  <c r="B7" i="1"/>
  <c r="D1" i="1"/>
  <c r="T1" i="1"/>
  <c r="P1" i="1"/>
  <c r="L1" i="1"/>
  <c r="B18" i="1"/>
  <c r="B10" i="1"/>
  <c r="S1" i="1"/>
  <c r="B17" i="1"/>
  <c r="B9" i="1"/>
  <c r="V1" i="1"/>
  <c r="R1" i="1"/>
  <c r="N1" i="1"/>
  <c r="J1" i="1"/>
  <c r="F1" i="1"/>
  <c r="B22" i="1"/>
  <c r="B14" i="1"/>
  <c r="B6" i="1"/>
  <c r="W1" i="1"/>
  <c r="O1" i="1"/>
  <c r="K1" i="1"/>
  <c r="G1" i="1"/>
  <c r="B21" i="1"/>
  <c r="B13" i="1"/>
  <c r="B5" i="1"/>
  <c r="B20" i="1"/>
  <c r="B16" i="1"/>
  <c r="B12" i="1"/>
  <c r="B8" i="1"/>
  <c r="B4" i="1"/>
  <c r="U1" i="1"/>
  <c r="Q1" i="1"/>
  <c r="M1" i="1"/>
  <c r="I1" i="1"/>
  <c r="E1" i="1"/>
  <c r="X8" i="1" l="1"/>
  <c r="X3" i="1"/>
  <c r="X11" i="1"/>
  <c r="X9" i="1"/>
  <c r="X10" i="1"/>
  <c r="X20" i="1"/>
  <c r="X19" i="1"/>
  <c r="X6" i="1"/>
  <c r="X12" i="1"/>
  <c r="X14" i="1"/>
  <c r="X21" i="1"/>
  <c r="X23" i="1"/>
  <c r="X7" i="1"/>
  <c r="X5" i="1"/>
  <c r="X15" i="1"/>
  <c r="X13" i="1"/>
  <c r="X4" i="1"/>
  <c r="X16" i="1"/>
  <c r="X18" i="1"/>
  <c r="D23" i="1"/>
  <c r="T23" i="1"/>
  <c r="P23" i="1"/>
  <c r="L23" i="1"/>
  <c r="H23" i="1"/>
  <c r="W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  <c r="Y3" i="1" l="1"/>
</calcChain>
</file>

<file path=xl/sharedStrings.xml><?xml version="1.0" encoding="utf-8"?>
<sst xmlns="http://schemas.openxmlformats.org/spreadsheetml/2006/main" count="46" uniqueCount="26">
  <si>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</si>
  <si>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</si>
  <si>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</si>
  <si>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</si>
  <si>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</si>
  <si>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</si>
  <si>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</si>
  <si>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</si>
  <si>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</si>
  <si>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</si>
  <si>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</si>
  <si>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</si>
  <si>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</si>
  <si>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</si>
  <si>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</si>
  <si>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</si>
  <si>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</si>
  <si>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</si>
  <si>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</si>
  <si>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</si>
  <si>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</si>
  <si>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</si>
  <si>
    <t>0.2</t>
  </si>
  <si>
    <t>0.3</t>
  </si>
  <si>
    <t>0.4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</si>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</sst>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Y31"/>
  <sheetViews>
    <sheetView tabSelected="1" workbookViewId="0">
      <selection activeCell="H1" sqref="H1"/>
    </sheetView>
  </sheetViews>
  <sheetFormatPr defaultRowHeight="14.5" x14ac:dyDescent="0.35"/>
  <cols>
    <col min="4" max="4" width="12.7265625" bestFit="1" customWidth="1"/>
    <col min="8" max="8" width="16.7265625" bestFit="1" customWidth="1"/>
  </cols>
  <sheetData>
    <row r="1" spans="1:25" x14ac:dyDescent="0.35">
      <c r="D1">
        <f>1/COUNT($D$3:$W$3)</f>
        <v>0.05</v>
      </c>
      <c r="E1">
        <f t="shared" ref="E1:W1" si="0">1/COUNT($D$3:$W$3)</f>
        <v>0.05</v>
      </c>
      <c r="F1">
        <f t="shared" si="0"/>
        <v>0.05</v>
      </c>
      <c r="G1">
        <f t="shared" si="0"/>
        <v>0.05</v>
      </c>
      <c r="H1">
        <f>1/COUNT($D$3:$W$3)*0.5+0.2*1</f>
        <v>0.22500000000000001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  <c r="W1">
        <f t="shared" si="0"/>
        <v>0.05</v>
      </c>
    </row>
    <row r="2" spans="1:25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5" x14ac:dyDescent="0.35">
      <c r="A3" t="s">
        <v>0</v>
      </c>
      <c r="B3">
        <f>1/COUNT($D$3:$D$22)</f>
        <v>0.05</v>
      </c>
      <c r="C3">
        <f t="shared" ref="C3:C22" si="1">1/COUNT($D$3:$W$3)</f>
        <v>0.05</v>
      </c>
      <c r="D3" s="1">
        <v>50</v>
      </c>
      <c r="E3" s="2">
        <v>57.54</v>
      </c>
      <c r="F3" s="2">
        <v>54.59</v>
      </c>
      <c r="G3" s="2">
        <v>37.72</v>
      </c>
      <c r="H3" s="2">
        <v>52.900000000000006</v>
      </c>
      <c r="I3" s="2">
        <v>40.300000000000004</v>
      </c>
      <c r="J3" s="2">
        <v>46.23</v>
      </c>
      <c r="K3" s="2">
        <v>52.969999999999992</v>
      </c>
      <c r="L3" s="2">
        <v>42.370000000000005</v>
      </c>
      <c r="M3" s="2">
        <v>46.19</v>
      </c>
      <c r="N3" s="2">
        <v>46.31</v>
      </c>
      <c r="O3" s="2">
        <v>45.43</v>
      </c>
      <c r="P3" s="2">
        <v>53.1</v>
      </c>
      <c r="Q3" s="2">
        <v>63.2</v>
      </c>
      <c r="R3" s="2">
        <v>49.65</v>
      </c>
      <c r="S3" s="2">
        <v>69.47</v>
      </c>
      <c r="T3" s="2">
        <v>43.6</v>
      </c>
      <c r="U3" s="2">
        <v>56.43</v>
      </c>
      <c r="V3" s="2">
        <v>41.949999999999996</v>
      </c>
      <c r="W3" s="2">
        <v>34.979999999999997</v>
      </c>
      <c r="X3">
        <f>SUMPRODUCT(D3:W3,$D$26:$W$26)</f>
        <v>51.354214285714278</v>
      </c>
      <c r="Y3">
        <f>MAX(X3:X23)</f>
        <v>53.323142857142855</v>
      </c>
    </row>
    <row r="4" spans="1:25" x14ac:dyDescent="0.35">
      <c r="A4" t="s">
        <v>1</v>
      </c>
      <c r="B4">
        <f t="shared" ref="B4:B22" si="2">1/COUNT($D$3:$D$22)</f>
        <v>0.05</v>
      </c>
      <c r="C4">
        <f t="shared" si="1"/>
        <v>0.05</v>
      </c>
      <c r="D4" s="3">
        <v>42.46</v>
      </c>
      <c r="E4" s="4">
        <v>50</v>
      </c>
      <c r="F4">
        <v>31.35</v>
      </c>
      <c r="G4">
        <v>50.029999999999994</v>
      </c>
      <c r="H4">
        <v>47.21</v>
      </c>
      <c r="I4">
        <v>50.690000000000005</v>
      </c>
      <c r="J4">
        <v>49.480000000000004</v>
      </c>
      <c r="K4">
        <v>26.99</v>
      </c>
      <c r="L4">
        <v>38.42</v>
      </c>
      <c r="M4">
        <v>50.529999999999994</v>
      </c>
      <c r="N4">
        <v>52.42</v>
      </c>
      <c r="O4">
        <v>55.610000000000007</v>
      </c>
      <c r="P4">
        <v>56.699999999999996</v>
      </c>
      <c r="Q4">
        <v>42.16</v>
      </c>
      <c r="R4">
        <v>61.140000000000008</v>
      </c>
      <c r="S4">
        <v>30.15</v>
      </c>
      <c r="T4">
        <v>50.99</v>
      </c>
      <c r="U4">
        <v>41.8</v>
      </c>
      <c r="V4">
        <v>49.21</v>
      </c>
      <c r="W4">
        <v>58.52</v>
      </c>
      <c r="X4">
        <f t="shared" ref="X4:X23" si="3">SUMPRODUCT(D4:W4,$D$26:$W$26)</f>
        <v>41.254142857142845</v>
      </c>
    </row>
    <row r="5" spans="1:25" x14ac:dyDescent="0.35">
      <c r="A5" t="s">
        <v>2</v>
      </c>
      <c r="B5">
        <f t="shared" si="2"/>
        <v>0.05</v>
      </c>
      <c r="C5">
        <f t="shared" si="1"/>
        <v>0.05</v>
      </c>
      <c r="D5" s="3">
        <v>45.41</v>
      </c>
      <c r="E5">
        <v>68.650000000000006</v>
      </c>
      <c r="F5" s="4">
        <v>50</v>
      </c>
      <c r="G5">
        <v>45.83</v>
      </c>
      <c r="H5">
        <v>51.739999999999995</v>
      </c>
      <c r="I5">
        <v>61.07</v>
      </c>
      <c r="J5">
        <v>70.86</v>
      </c>
      <c r="K5">
        <v>25.430000000000003</v>
      </c>
      <c r="L5">
        <v>30.42</v>
      </c>
      <c r="M5">
        <v>56.98</v>
      </c>
      <c r="N5">
        <v>54.09</v>
      </c>
      <c r="O5">
        <v>50.78</v>
      </c>
      <c r="P5">
        <v>49.57</v>
      </c>
      <c r="Q5">
        <v>63.839999999999996</v>
      </c>
      <c r="R5">
        <v>53.65</v>
      </c>
      <c r="S5">
        <v>46.97</v>
      </c>
      <c r="T5">
        <v>63.38</v>
      </c>
      <c r="U5">
        <v>45.67</v>
      </c>
      <c r="V5">
        <v>50.55</v>
      </c>
      <c r="W5">
        <v>48.480000000000004</v>
      </c>
      <c r="X5">
        <f t="shared" si="3"/>
        <v>44.192214285714279</v>
      </c>
    </row>
    <row r="6" spans="1:25" x14ac:dyDescent="0.35">
      <c r="A6" t="s">
        <v>3</v>
      </c>
      <c r="B6">
        <f t="shared" si="2"/>
        <v>0.05</v>
      </c>
      <c r="C6">
        <f t="shared" si="1"/>
        <v>0.05</v>
      </c>
      <c r="D6" s="3">
        <v>62.28</v>
      </c>
      <c r="E6">
        <v>49.970000000000006</v>
      </c>
      <c r="F6">
        <v>54.170000000000009</v>
      </c>
      <c r="G6" s="4">
        <v>50</v>
      </c>
      <c r="H6">
        <v>55.000000000000007</v>
      </c>
      <c r="I6">
        <v>63.01</v>
      </c>
      <c r="J6">
        <v>73.64</v>
      </c>
      <c r="K6">
        <v>33.36</v>
      </c>
      <c r="L6">
        <v>26.36</v>
      </c>
      <c r="M6">
        <v>38.86</v>
      </c>
      <c r="N6">
        <v>39.58</v>
      </c>
      <c r="O6">
        <v>52.31</v>
      </c>
      <c r="P6">
        <v>60.699999999999996</v>
      </c>
      <c r="Q6">
        <v>67.739999999999995</v>
      </c>
      <c r="R6">
        <v>58.589999999999996</v>
      </c>
      <c r="S6">
        <v>35.620000000000005</v>
      </c>
      <c r="T6">
        <v>60.029999999999994</v>
      </c>
      <c r="U6">
        <v>53.05</v>
      </c>
      <c r="V6">
        <v>53.790000000000006</v>
      </c>
      <c r="W6">
        <v>51.76</v>
      </c>
      <c r="X6">
        <f t="shared" si="3"/>
        <v>47.52757142857142</v>
      </c>
    </row>
    <row r="7" spans="1:25" x14ac:dyDescent="0.35">
      <c r="A7" t="s">
        <v>4</v>
      </c>
      <c r="B7">
        <f t="shared" si="2"/>
        <v>0.05</v>
      </c>
      <c r="C7">
        <f t="shared" si="1"/>
        <v>0.05</v>
      </c>
      <c r="D7" s="3">
        <v>47.099999999999994</v>
      </c>
      <c r="E7">
        <v>52.790000000000006</v>
      </c>
      <c r="F7">
        <v>48.260000000000005</v>
      </c>
      <c r="G7">
        <v>44.999999999999993</v>
      </c>
      <c r="H7" s="4">
        <v>50</v>
      </c>
      <c r="I7">
        <v>61.35</v>
      </c>
      <c r="J7">
        <v>60.3</v>
      </c>
      <c r="K7">
        <v>47.06</v>
      </c>
      <c r="L7">
        <v>48.16</v>
      </c>
      <c r="M7">
        <v>63.4</v>
      </c>
      <c r="N7">
        <v>62.79</v>
      </c>
      <c r="O7">
        <v>53.180000000000007</v>
      </c>
      <c r="P7">
        <v>58.589999999999996</v>
      </c>
      <c r="Q7">
        <v>61.850000000000009</v>
      </c>
      <c r="R7">
        <v>67.210000000000008</v>
      </c>
      <c r="S7">
        <v>55.24</v>
      </c>
      <c r="T7">
        <v>52.769999999999996</v>
      </c>
      <c r="U7">
        <v>48.620000000000005</v>
      </c>
      <c r="V7">
        <v>54.49</v>
      </c>
      <c r="W7">
        <v>50.580000000000005</v>
      </c>
      <c r="X7">
        <f t="shared" si="3"/>
        <v>51.061571428571419</v>
      </c>
    </row>
    <row r="8" spans="1:25" x14ac:dyDescent="0.35">
      <c r="A8" t="s">
        <v>5</v>
      </c>
      <c r="B8">
        <f t="shared" si="2"/>
        <v>0.05</v>
      </c>
      <c r="C8">
        <f t="shared" si="1"/>
        <v>0.05</v>
      </c>
      <c r="D8" s="3">
        <v>59.699999999999996</v>
      </c>
      <c r="E8">
        <v>49.309999999999995</v>
      </c>
      <c r="F8">
        <v>38.93</v>
      </c>
      <c r="G8">
        <v>36.99</v>
      </c>
      <c r="H8">
        <v>38.65</v>
      </c>
      <c r="I8" s="4">
        <v>50</v>
      </c>
      <c r="J8">
        <v>49.4</v>
      </c>
      <c r="K8">
        <v>58.67</v>
      </c>
      <c r="L8">
        <v>61.39</v>
      </c>
      <c r="M8">
        <v>54.669999999999995</v>
      </c>
      <c r="N8">
        <v>56.84</v>
      </c>
      <c r="O8">
        <v>54.679999999999993</v>
      </c>
      <c r="P8">
        <v>57.02</v>
      </c>
      <c r="Q8">
        <v>52.14</v>
      </c>
      <c r="R8">
        <v>65.72</v>
      </c>
      <c r="S8">
        <v>50.080000000000005</v>
      </c>
      <c r="T8">
        <v>51.519999999999996</v>
      </c>
      <c r="U8">
        <v>60.77</v>
      </c>
      <c r="V8">
        <v>46.839999999999996</v>
      </c>
      <c r="W8">
        <v>60.12</v>
      </c>
      <c r="X8">
        <f t="shared" si="3"/>
        <v>50.379428571428555</v>
      </c>
    </row>
    <row r="9" spans="1:25" x14ac:dyDescent="0.35">
      <c r="A9" t="s">
        <v>6</v>
      </c>
      <c r="B9">
        <f t="shared" si="2"/>
        <v>0.05</v>
      </c>
      <c r="C9">
        <f t="shared" si="1"/>
        <v>0.05</v>
      </c>
      <c r="D9" s="3">
        <v>53.77000000000001</v>
      </c>
      <c r="E9">
        <v>50.519999999999996</v>
      </c>
      <c r="F9">
        <v>29.14</v>
      </c>
      <c r="G9">
        <v>26.359999999999996</v>
      </c>
      <c r="H9">
        <v>39.700000000000003</v>
      </c>
      <c r="I9">
        <v>50.6</v>
      </c>
      <c r="J9" s="4">
        <v>50</v>
      </c>
      <c r="K9">
        <v>41.72</v>
      </c>
      <c r="L9">
        <v>54.25</v>
      </c>
      <c r="M9">
        <v>49.64</v>
      </c>
      <c r="N9">
        <v>49.14</v>
      </c>
      <c r="O9">
        <v>53.190000000000005</v>
      </c>
      <c r="P9">
        <v>60.640000000000008</v>
      </c>
      <c r="Q9">
        <v>45.800000000000004</v>
      </c>
      <c r="R9">
        <v>63.739999999999995</v>
      </c>
      <c r="S9">
        <v>41.160000000000004</v>
      </c>
      <c r="T9">
        <v>52.480000000000004</v>
      </c>
      <c r="U9">
        <v>57.79</v>
      </c>
      <c r="V9">
        <v>44.36</v>
      </c>
      <c r="W9">
        <v>53.37</v>
      </c>
      <c r="X9">
        <f t="shared" si="3"/>
        <v>43.992214285714276</v>
      </c>
    </row>
    <row r="10" spans="1:25" x14ac:dyDescent="0.35">
      <c r="A10" t="s">
        <v>7</v>
      </c>
      <c r="B10">
        <f t="shared" si="2"/>
        <v>0.05</v>
      </c>
      <c r="C10">
        <f t="shared" si="1"/>
        <v>0.05</v>
      </c>
      <c r="D10" s="3">
        <v>47.030000000000008</v>
      </c>
      <c r="E10">
        <v>73.009999999999991</v>
      </c>
      <c r="F10">
        <v>74.570000000000007</v>
      </c>
      <c r="G10">
        <v>66.64</v>
      </c>
      <c r="H10">
        <v>52.94</v>
      </c>
      <c r="I10">
        <v>41.33</v>
      </c>
      <c r="J10">
        <v>58.28</v>
      </c>
      <c r="K10" s="4">
        <v>50</v>
      </c>
      <c r="L10">
        <v>50.72</v>
      </c>
      <c r="M10">
        <v>55.169999999999995</v>
      </c>
      <c r="N10">
        <v>57.320000000000007</v>
      </c>
      <c r="O10">
        <v>50.77</v>
      </c>
      <c r="P10">
        <v>53.33</v>
      </c>
      <c r="Q10">
        <v>67.84</v>
      </c>
      <c r="R10">
        <v>53.66</v>
      </c>
      <c r="S10">
        <v>57.16</v>
      </c>
      <c r="T10">
        <v>40.479999999999997</v>
      </c>
      <c r="U10">
        <v>56.52</v>
      </c>
      <c r="V10">
        <v>41.97</v>
      </c>
      <c r="W10">
        <v>36.309999999999995</v>
      </c>
      <c r="X10" s="5">
        <f t="shared" si="3"/>
        <v>52.662499999999987</v>
      </c>
    </row>
    <row r="11" spans="1:25" x14ac:dyDescent="0.35">
      <c r="A11" t="s">
        <v>8</v>
      </c>
      <c r="B11">
        <f t="shared" si="2"/>
        <v>0.05</v>
      </c>
      <c r="C11">
        <f t="shared" si="1"/>
        <v>0.05</v>
      </c>
      <c r="D11" s="3">
        <v>57.63</v>
      </c>
      <c r="E11">
        <v>61.58</v>
      </c>
      <c r="F11">
        <v>69.58</v>
      </c>
      <c r="G11">
        <v>73.64</v>
      </c>
      <c r="H11">
        <v>51.839999999999996</v>
      </c>
      <c r="I11">
        <v>38.61</v>
      </c>
      <c r="J11">
        <v>45.75</v>
      </c>
      <c r="K11">
        <v>49.28</v>
      </c>
      <c r="L11" s="4">
        <v>50</v>
      </c>
      <c r="M11">
        <v>54.58</v>
      </c>
      <c r="N11">
        <v>45.78</v>
      </c>
      <c r="O11">
        <v>36.730000000000004</v>
      </c>
      <c r="P11">
        <v>51.190000000000005</v>
      </c>
      <c r="Q11">
        <v>55.25</v>
      </c>
      <c r="R11">
        <v>61.309999999999995</v>
      </c>
      <c r="S11">
        <v>50.629999999999995</v>
      </c>
      <c r="T11">
        <v>49.07</v>
      </c>
      <c r="U11">
        <v>46.72</v>
      </c>
      <c r="V11">
        <v>44.85</v>
      </c>
      <c r="W11">
        <v>61.739999999999995</v>
      </c>
      <c r="X11">
        <f t="shared" si="3"/>
        <v>51.514857142857139</v>
      </c>
    </row>
    <row r="12" spans="1:25" x14ac:dyDescent="0.35">
      <c r="A12" t="s">
        <v>9</v>
      </c>
      <c r="B12">
        <f t="shared" si="2"/>
        <v>0.05</v>
      </c>
      <c r="C12">
        <f t="shared" si="1"/>
        <v>0.05</v>
      </c>
      <c r="D12" s="3">
        <v>53.81</v>
      </c>
      <c r="E12">
        <v>49.470000000000006</v>
      </c>
      <c r="F12">
        <v>43.02</v>
      </c>
      <c r="G12">
        <v>61.139999999999993</v>
      </c>
      <c r="H12">
        <v>36.6</v>
      </c>
      <c r="I12">
        <v>45.330000000000005</v>
      </c>
      <c r="J12">
        <v>50.360000000000007</v>
      </c>
      <c r="K12">
        <v>44.830000000000005</v>
      </c>
      <c r="L12">
        <v>45.42</v>
      </c>
      <c r="M12" s="4">
        <v>50</v>
      </c>
      <c r="N12">
        <v>56.03</v>
      </c>
      <c r="O12">
        <v>48.13</v>
      </c>
      <c r="P12">
        <v>49.03</v>
      </c>
      <c r="Q12">
        <v>43.669999999999995</v>
      </c>
      <c r="R12">
        <v>57.29</v>
      </c>
      <c r="S12">
        <v>34.28</v>
      </c>
      <c r="T12">
        <v>38.47</v>
      </c>
      <c r="U12">
        <v>46.47</v>
      </c>
      <c r="V12">
        <v>63.04</v>
      </c>
      <c r="W12">
        <v>71.17</v>
      </c>
      <c r="X12">
        <f t="shared" si="3"/>
        <v>44.427714285714281</v>
      </c>
    </row>
    <row r="13" spans="1:25" x14ac:dyDescent="0.35">
      <c r="A13" t="s">
        <v>10</v>
      </c>
      <c r="B13">
        <f t="shared" si="2"/>
        <v>0.05</v>
      </c>
      <c r="C13">
        <f t="shared" si="1"/>
        <v>0.05</v>
      </c>
      <c r="D13" s="3">
        <v>53.689999999999991</v>
      </c>
      <c r="E13">
        <v>47.58</v>
      </c>
      <c r="F13">
        <v>45.91</v>
      </c>
      <c r="G13">
        <v>60.420000000000009</v>
      </c>
      <c r="H13">
        <v>37.21</v>
      </c>
      <c r="I13">
        <v>43.16</v>
      </c>
      <c r="J13">
        <v>50.859999999999992</v>
      </c>
      <c r="K13">
        <v>42.679999999999993</v>
      </c>
      <c r="L13">
        <v>54.22</v>
      </c>
      <c r="M13">
        <v>43.97</v>
      </c>
      <c r="N13" s="4">
        <v>50</v>
      </c>
      <c r="O13">
        <v>41.24</v>
      </c>
      <c r="P13">
        <v>45.34</v>
      </c>
      <c r="Q13">
        <v>45.45</v>
      </c>
      <c r="R13">
        <v>55.789999999999992</v>
      </c>
      <c r="S13">
        <v>37.78</v>
      </c>
      <c r="T13">
        <v>37.36</v>
      </c>
      <c r="U13">
        <v>44.39</v>
      </c>
      <c r="V13">
        <v>64.89</v>
      </c>
      <c r="W13">
        <v>73.16</v>
      </c>
      <c r="X13">
        <f t="shared" si="3"/>
        <v>43.720714285714287</v>
      </c>
    </row>
    <row r="14" spans="1:25" x14ac:dyDescent="0.35">
      <c r="A14" t="s">
        <v>11</v>
      </c>
      <c r="B14">
        <f t="shared" si="2"/>
        <v>0.05</v>
      </c>
      <c r="C14">
        <f t="shared" si="1"/>
        <v>0.05</v>
      </c>
      <c r="D14" s="3">
        <v>54.570000000000007</v>
      </c>
      <c r="E14">
        <v>44.389999999999993</v>
      </c>
      <c r="F14">
        <v>49.22</v>
      </c>
      <c r="G14">
        <v>47.69</v>
      </c>
      <c r="H14">
        <v>46.819999999999993</v>
      </c>
      <c r="I14">
        <v>45.320000000000007</v>
      </c>
      <c r="J14">
        <v>46.809999999999995</v>
      </c>
      <c r="K14">
        <v>49.23</v>
      </c>
      <c r="L14">
        <v>63.27</v>
      </c>
      <c r="M14">
        <v>51.86999999999999</v>
      </c>
      <c r="N14">
        <v>58.76</v>
      </c>
      <c r="O14" s="4">
        <v>50</v>
      </c>
      <c r="P14">
        <v>56.110000000000007</v>
      </c>
      <c r="Q14">
        <v>57.699999999999996</v>
      </c>
      <c r="R14">
        <v>60.85</v>
      </c>
      <c r="S14">
        <v>52.75</v>
      </c>
      <c r="T14">
        <v>45.69</v>
      </c>
      <c r="U14">
        <v>49.32</v>
      </c>
      <c r="V14">
        <v>44.42</v>
      </c>
      <c r="W14">
        <v>46.949999999999996</v>
      </c>
      <c r="X14">
        <f t="shared" si="3"/>
        <v>49.337285714285706</v>
      </c>
    </row>
    <row r="15" spans="1:25" x14ac:dyDescent="0.35">
      <c r="A15" t="s">
        <v>12</v>
      </c>
      <c r="B15">
        <f t="shared" si="2"/>
        <v>0.05</v>
      </c>
      <c r="C15">
        <f t="shared" si="1"/>
        <v>0.05</v>
      </c>
      <c r="D15" s="3">
        <v>46.9</v>
      </c>
      <c r="E15">
        <v>43.300000000000004</v>
      </c>
      <c r="F15">
        <v>50.43</v>
      </c>
      <c r="G15">
        <v>39.300000000000004</v>
      </c>
      <c r="H15">
        <v>41.410000000000004</v>
      </c>
      <c r="I15">
        <v>42.98</v>
      </c>
      <c r="J15">
        <v>39.359999999999992</v>
      </c>
      <c r="K15">
        <v>46.67</v>
      </c>
      <c r="L15">
        <v>48.809999999999995</v>
      </c>
      <c r="M15">
        <v>50.970000000000006</v>
      </c>
      <c r="N15">
        <v>54.66</v>
      </c>
      <c r="O15">
        <v>43.889999999999993</v>
      </c>
      <c r="P15" s="4">
        <v>50</v>
      </c>
      <c r="Q15">
        <v>43.75</v>
      </c>
      <c r="R15">
        <v>54.75</v>
      </c>
      <c r="S15">
        <v>52.790000000000006</v>
      </c>
      <c r="T15">
        <v>43.11</v>
      </c>
      <c r="U15">
        <v>44.79</v>
      </c>
      <c r="V15">
        <v>44.51</v>
      </c>
      <c r="W15">
        <v>42.39</v>
      </c>
      <c r="X15">
        <f t="shared" si="3"/>
        <v>44.982214285714278</v>
      </c>
    </row>
    <row r="16" spans="1:25" x14ac:dyDescent="0.35">
      <c r="A16" t="s">
        <v>13</v>
      </c>
      <c r="B16">
        <f t="shared" si="2"/>
        <v>0.05</v>
      </c>
      <c r="C16">
        <f t="shared" si="1"/>
        <v>0.05</v>
      </c>
      <c r="D16" s="3">
        <v>36.799999999999997</v>
      </c>
      <c r="E16">
        <v>57.84</v>
      </c>
      <c r="F16">
        <v>36.160000000000004</v>
      </c>
      <c r="G16">
        <v>32.26</v>
      </c>
      <c r="H16">
        <v>38.149999999999991</v>
      </c>
      <c r="I16">
        <v>47.86</v>
      </c>
      <c r="J16">
        <v>54.2</v>
      </c>
      <c r="K16">
        <v>32.159999999999997</v>
      </c>
      <c r="L16">
        <v>44.75</v>
      </c>
      <c r="M16">
        <v>56.330000000000005</v>
      </c>
      <c r="N16">
        <v>54.55</v>
      </c>
      <c r="O16">
        <v>42.300000000000004</v>
      </c>
      <c r="P16">
        <v>56.25</v>
      </c>
      <c r="Q16" s="4">
        <v>50</v>
      </c>
      <c r="R16">
        <v>55.66</v>
      </c>
      <c r="S16">
        <v>36.18</v>
      </c>
      <c r="T16">
        <v>41.410000000000004</v>
      </c>
      <c r="U16">
        <v>40.22</v>
      </c>
      <c r="V16">
        <v>65.59</v>
      </c>
      <c r="W16">
        <v>58.69</v>
      </c>
      <c r="X16">
        <f t="shared" si="3"/>
        <v>40.174857142857128</v>
      </c>
    </row>
    <row r="17" spans="1:24" x14ac:dyDescent="0.35">
      <c r="A17" t="s">
        <v>14</v>
      </c>
      <c r="B17">
        <f t="shared" si="2"/>
        <v>0.05</v>
      </c>
      <c r="C17">
        <f t="shared" si="1"/>
        <v>0.05</v>
      </c>
      <c r="D17" s="3">
        <v>50.350000000000009</v>
      </c>
      <c r="E17">
        <v>38.859999999999992</v>
      </c>
      <c r="F17">
        <v>46.35</v>
      </c>
      <c r="G17">
        <v>41.410000000000004</v>
      </c>
      <c r="H17">
        <v>32.79</v>
      </c>
      <c r="I17">
        <v>34.28</v>
      </c>
      <c r="J17">
        <v>36.260000000000005</v>
      </c>
      <c r="K17">
        <v>46.34</v>
      </c>
      <c r="L17">
        <v>38.690000000000005</v>
      </c>
      <c r="M17">
        <v>42.71</v>
      </c>
      <c r="N17">
        <v>44.210000000000008</v>
      </c>
      <c r="O17">
        <v>39.15</v>
      </c>
      <c r="P17">
        <v>45.25</v>
      </c>
      <c r="Q17">
        <v>44.34</v>
      </c>
      <c r="R17" s="4">
        <v>50</v>
      </c>
      <c r="S17">
        <v>37.86</v>
      </c>
      <c r="T17">
        <v>34.22</v>
      </c>
      <c r="U17">
        <v>44.34</v>
      </c>
      <c r="V17">
        <v>35.94</v>
      </c>
      <c r="W17">
        <v>51.55</v>
      </c>
      <c r="X17">
        <f t="shared" si="3"/>
        <v>40.499285714285705</v>
      </c>
    </row>
    <row r="18" spans="1:24" x14ac:dyDescent="0.35">
      <c r="A18" t="s">
        <v>15</v>
      </c>
      <c r="B18">
        <f t="shared" si="2"/>
        <v>0.05</v>
      </c>
      <c r="C18">
        <f t="shared" si="1"/>
        <v>0.05</v>
      </c>
      <c r="D18" s="3">
        <v>30.53</v>
      </c>
      <c r="E18">
        <v>69.849999999999994</v>
      </c>
      <c r="F18">
        <v>53.03</v>
      </c>
      <c r="G18">
        <v>64.38</v>
      </c>
      <c r="H18">
        <v>44.76</v>
      </c>
      <c r="I18">
        <v>49.919999999999995</v>
      </c>
      <c r="J18">
        <v>58.84</v>
      </c>
      <c r="K18">
        <v>42.84</v>
      </c>
      <c r="L18">
        <v>49.370000000000005</v>
      </c>
      <c r="M18">
        <v>65.72</v>
      </c>
      <c r="N18">
        <v>62.22</v>
      </c>
      <c r="O18">
        <v>47.25</v>
      </c>
      <c r="P18">
        <v>47.209999999999994</v>
      </c>
      <c r="Q18">
        <v>63.82</v>
      </c>
      <c r="R18">
        <v>62.139999999999993</v>
      </c>
      <c r="S18" s="4">
        <v>50</v>
      </c>
      <c r="T18">
        <v>59.18</v>
      </c>
      <c r="U18">
        <v>44.17</v>
      </c>
      <c r="V18">
        <v>43.57</v>
      </c>
      <c r="W18">
        <v>35.480000000000004</v>
      </c>
      <c r="X18">
        <f t="shared" si="3"/>
        <v>47.405999999999992</v>
      </c>
    </row>
    <row r="19" spans="1:24" x14ac:dyDescent="0.35">
      <c r="A19" t="s">
        <v>16</v>
      </c>
      <c r="B19">
        <f t="shared" si="2"/>
        <v>0.05</v>
      </c>
      <c r="C19">
        <f t="shared" si="1"/>
        <v>0.05</v>
      </c>
      <c r="D19" s="3">
        <v>56.400000000000006</v>
      </c>
      <c r="E19">
        <v>49.01</v>
      </c>
      <c r="F19">
        <v>36.619999999999997</v>
      </c>
      <c r="G19">
        <v>39.970000000000006</v>
      </c>
      <c r="H19">
        <v>47.230000000000004</v>
      </c>
      <c r="I19">
        <v>48.480000000000004</v>
      </c>
      <c r="J19">
        <v>47.519999999999996</v>
      </c>
      <c r="K19">
        <v>59.519999999999996</v>
      </c>
      <c r="L19">
        <v>50.93</v>
      </c>
      <c r="M19">
        <v>61.529999999999994</v>
      </c>
      <c r="N19">
        <v>62.640000000000008</v>
      </c>
      <c r="O19">
        <v>54.31</v>
      </c>
      <c r="P19">
        <v>56.889999999999993</v>
      </c>
      <c r="Q19">
        <v>58.589999999999996</v>
      </c>
      <c r="R19">
        <v>65.78</v>
      </c>
      <c r="S19">
        <v>40.82</v>
      </c>
      <c r="T19" s="4">
        <v>50</v>
      </c>
      <c r="U19">
        <v>55.02</v>
      </c>
      <c r="V19">
        <v>27.889999999999997</v>
      </c>
      <c r="W19">
        <v>53.620000000000005</v>
      </c>
      <c r="X19">
        <f t="shared" si="3"/>
        <v>52.416499999999985</v>
      </c>
    </row>
    <row r="20" spans="1:24" x14ac:dyDescent="0.35">
      <c r="A20" t="s">
        <v>17</v>
      </c>
      <c r="B20">
        <f t="shared" si="2"/>
        <v>0.05</v>
      </c>
      <c r="C20">
        <f t="shared" si="1"/>
        <v>0.05</v>
      </c>
      <c r="D20" s="3">
        <v>43.57</v>
      </c>
      <c r="E20">
        <v>58.20000000000001</v>
      </c>
      <c r="F20">
        <v>54.33</v>
      </c>
      <c r="G20">
        <v>46.95</v>
      </c>
      <c r="H20">
        <v>51.38</v>
      </c>
      <c r="I20">
        <v>39.229999999999997</v>
      </c>
      <c r="J20">
        <v>42.21</v>
      </c>
      <c r="K20">
        <v>43.48</v>
      </c>
      <c r="L20">
        <v>53.279999999999994</v>
      </c>
      <c r="M20">
        <v>53.53</v>
      </c>
      <c r="N20">
        <v>55.610000000000007</v>
      </c>
      <c r="O20">
        <v>50.679999999999993</v>
      </c>
      <c r="P20">
        <v>55.21</v>
      </c>
      <c r="Q20">
        <v>59.78</v>
      </c>
      <c r="R20">
        <v>55.66</v>
      </c>
      <c r="S20">
        <v>55.83</v>
      </c>
      <c r="T20">
        <v>44.98</v>
      </c>
      <c r="U20" s="4">
        <v>50</v>
      </c>
      <c r="V20">
        <v>39.06</v>
      </c>
      <c r="W20">
        <v>45.12</v>
      </c>
      <c r="X20">
        <f t="shared" si="3"/>
        <v>48.490500000000004</v>
      </c>
    </row>
    <row r="21" spans="1:24" x14ac:dyDescent="0.35">
      <c r="A21" t="s">
        <v>18</v>
      </c>
      <c r="B21">
        <f t="shared" si="2"/>
        <v>0.05</v>
      </c>
      <c r="C21">
        <f t="shared" si="1"/>
        <v>0.05</v>
      </c>
      <c r="D21" s="3">
        <v>58.050000000000004</v>
      </c>
      <c r="E21">
        <v>50.79</v>
      </c>
      <c r="F21">
        <v>49.45</v>
      </c>
      <c r="G21">
        <v>46.209999999999994</v>
      </c>
      <c r="H21">
        <v>45.51</v>
      </c>
      <c r="I21">
        <v>53.160000000000011</v>
      </c>
      <c r="J21">
        <v>55.64</v>
      </c>
      <c r="K21">
        <v>58.03</v>
      </c>
      <c r="L21">
        <v>55.15</v>
      </c>
      <c r="M21">
        <v>36.96</v>
      </c>
      <c r="N21">
        <v>35.11</v>
      </c>
      <c r="O21">
        <v>55.580000000000005</v>
      </c>
      <c r="P21">
        <v>55.489999999999995</v>
      </c>
      <c r="Q21">
        <v>34.409999999999997</v>
      </c>
      <c r="R21">
        <v>64.06</v>
      </c>
      <c r="S21">
        <v>56.43</v>
      </c>
      <c r="T21">
        <v>72.110000000000014</v>
      </c>
      <c r="U21">
        <v>60.94</v>
      </c>
      <c r="V21" s="4">
        <v>50</v>
      </c>
      <c r="W21">
        <v>35.730000000000004</v>
      </c>
      <c r="X21">
        <f t="shared" si="3"/>
        <v>51.628785714285719</v>
      </c>
    </row>
    <row r="22" spans="1:24" x14ac:dyDescent="0.35">
      <c r="A22" t="s">
        <v>19</v>
      </c>
      <c r="B22">
        <f t="shared" si="2"/>
        <v>0.05</v>
      </c>
      <c r="C22">
        <f t="shared" si="1"/>
        <v>0.05</v>
      </c>
      <c r="D22" s="3">
        <v>65.02</v>
      </c>
      <c r="E22">
        <v>41.48</v>
      </c>
      <c r="F22">
        <v>51.519999999999996</v>
      </c>
      <c r="G22">
        <v>48.24</v>
      </c>
      <c r="H22">
        <v>49.419999999999995</v>
      </c>
      <c r="I22">
        <v>39.880000000000003</v>
      </c>
      <c r="J22">
        <v>46.63</v>
      </c>
      <c r="K22">
        <v>63.690000000000005</v>
      </c>
      <c r="L22">
        <v>38.260000000000005</v>
      </c>
      <c r="M22">
        <v>28.83</v>
      </c>
      <c r="N22">
        <v>26.839999999999996</v>
      </c>
      <c r="O22">
        <v>53.05</v>
      </c>
      <c r="P22">
        <v>57.610000000000007</v>
      </c>
      <c r="Q22">
        <v>41.31</v>
      </c>
      <c r="R22">
        <v>48.45</v>
      </c>
      <c r="S22">
        <v>64.52</v>
      </c>
      <c r="T22">
        <v>46.379999999999995</v>
      </c>
      <c r="U22">
        <v>54.879999999999995</v>
      </c>
      <c r="V22">
        <v>64.27000000000001</v>
      </c>
      <c r="W22" s="4">
        <v>50</v>
      </c>
      <c r="X22">
        <f t="shared" si="3"/>
        <v>53.323142857142855</v>
      </c>
    </row>
    <row r="23" spans="1:24" x14ac:dyDescent="0.35">
      <c r="D23">
        <f>SUMPRODUCT(D3:D22,$C$3:$C$22)</f>
        <v>50.753500000000003</v>
      </c>
      <c r="E23">
        <f t="shared" ref="E23:W23" si="4">SUMPRODUCT(E3:E22,$C$3:$C$22)</f>
        <v>53.207000000000008</v>
      </c>
      <c r="F23">
        <f t="shared" si="4"/>
        <v>48.331500000000013</v>
      </c>
      <c r="G23">
        <f t="shared" si="4"/>
        <v>48.009</v>
      </c>
      <c r="H23">
        <f t="shared" si="4"/>
        <v>45.563000000000002</v>
      </c>
      <c r="I23">
        <f t="shared" si="4"/>
        <v>47.328000000000003</v>
      </c>
      <c r="J23">
        <f t="shared" si="4"/>
        <v>51.63150000000001</v>
      </c>
      <c r="K23">
        <f t="shared" si="4"/>
        <v>45.747500000000002</v>
      </c>
      <c r="L23">
        <f t="shared" si="4"/>
        <v>47.212000000000003</v>
      </c>
      <c r="M23">
        <f t="shared" si="4"/>
        <v>50.621999999999993</v>
      </c>
      <c r="N23">
        <f t="shared" si="4"/>
        <v>51.244999999999997</v>
      </c>
      <c r="O23">
        <f t="shared" si="4"/>
        <v>48.913000000000011</v>
      </c>
      <c r="P23">
        <f t="shared" si="4"/>
        <v>53.761499999999998</v>
      </c>
      <c r="Q23">
        <f t="shared" si="4"/>
        <v>53.131999999999998</v>
      </c>
      <c r="R23">
        <f t="shared" si="4"/>
        <v>58.25500000000001</v>
      </c>
      <c r="S23">
        <f t="shared" si="4"/>
        <v>47.785999999999994</v>
      </c>
      <c r="T23">
        <f t="shared" si="4"/>
        <v>48.861500000000007</v>
      </c>
      <c r="U23">
        <f t="shared" si="4"/>
        <v>50.095500000000001</v>
      </c>
      <c r="V23">
        <f t="shared" si="4"/>
        <v>48.559500000000007</v>
      </c>
      <c r="W23">
        <f t="shared" si="4"/>
        <v>50.986000000000004</v>
      </c>
      <c r="X23">
        <f t="shared" si="3"/>
        <v>47.51728571428572</v>
      </c>
    </row>
    <row r="25" spans="1:24" x14ac:dyDescent="0.35">
      <c r="D25">
        <f>0.6*1/COUNT($D$3:$W$3)+D27*0.4</f>
        <v>0.03</v>
      </c>
      <c r="E25">
        <f t="shared" ref="E25:W25" si="5">0.6*1/COUNT($D$3:$W$3)+E27*0.4</f>
        <v>0.03</v>
      </c>
      <c r="F25">
        <f t="shared" si="5"/>
        <v>0.03</v>
      </c>
      <c r="G25">
        <f t="shared" si="5"/>
        <v>0.03</v>
      </c>
      <c r="H25">
        <f t="shared" si="5"/>
        <v>0.43000000000000005</v>
      </c>
      <c r="I25">
        <f t="shared" si="5"/>
        <v>0.03</v>
      </c>
      <c r="J25">
        <f t="shared" si="5"/>
        <v>0.03</v>
      </c>
      <c r="K25">
        <f t="shared" si="5"/>
        <v>0.43000000000000005</v>
      </c>
      <c r="L25">
        <f t="shared" si="5"/>
        <v>0.03</v>
      </c>
      <c r="M25">
        <f t="shared" si="5"/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si="5"/>
        <v>0.03</v>
      </c>
      <c r="T25">
        <f t="shared" si="5"/>
        <v>0.03</v>
      </c>
      <c r="U25">
        <f t="shared" si="5"/>
        <v>0.03</v>
      </c>
      <c r="V25">
        <f t="shared" si="5"/>
        <v>0.03</v>
      </c>
      <c r="W25">
        <f t="shared" si="5"/>
        <v>0.03</v>
      </c>
    </row>
    <row r="26" spans="1:24" x14ac:dyDescent="0.35">
      <c r="C26" t="s">
        <v>21</v>
      </c>
      <c r="D26">
        <f>D25/SUM($D$25:$W$25)</f>
        <v>2.1428571428571422E-2</v>
      </c>
      <c r="E26">
        <f t="shared" ref="E26:W26" si="6">E25/SUM($D$25:$W$25)</f>
        <v>2.1428571428571422E-2</v>
      </c>
      <c r="F26">
        <f t="shared" si="6"/>
        <v>2.1428571428571422E-2</v>
      </c>
      <c r="G26">
        <f t="shared" si="6"/>
        <v>2.1428571428571422E-2</v>
      </c>
      <c r="H26">
        <f t="shared" si="6"/>
        <v>0.30714285714285711</v>
      </c>
      <c r="I26">
        <f t="shared" si="6"/>
        <v>2.1428571428571422E-2</v>
      </c>
      <c r="J26">
        <f t="shared" si="6"/>
        <v>2.1428571428571422E-2</v>
      </c>
      <c r="K26">
        <f t="shared" si="6"/>
        <v>0.30714285714285711</v>
      </c>
      <c r="L26">
        <f t="shared" si="6"/>
        <v>2.1428571428571422E-2</v>
      </c>
      <c r="M26">
        <f t="shared" si="6"/>
        <v>2.1428571428571422E-2</v>
      </c>
      <c r="N26">
        <f t="shared" si="6"/>
        <v>2.1428571428571422E-2</v>
      </c>
      <c r="O26">
        <f t="shared" si="6"/>
        <v>2.1428571428571422E-2</v>
      </c>
      <c r="P26">
        <f t="shared" si="6"/>
        <v>2.1428571428571422E-2</v>
      </c>
      <c r="Q26">
        <f t="shared" si="6"/>
        <v>2.1428571428571422E-2</v>
      </c>
      <c r="R26">
        <f t="shared" si="6"/>
        <v>2.1428571428571422E-2</v>
      </c>
      <c r="S26">
        <f t="shared" si="6"/>
        <v>2.1428571428571422E-2</v>
      </c>
      <c r="T26">
        <f t="shared" si="6"/>
        <v>2.1428571428571422E-2</v>
      </c>
      <c r="U26">
        <f t="shared" si="6"/>
        <v>2.1428571428571422E-2</v>
      </c>
      <c r="V26">
        <f t="shared" si="6"/>
        <v>2.1428571428571422E-2</v>
      </c>
      <c r="W26">
        <f t="shared" si="6"/>
        <v>2.1428571428571422E-2</v>
      </c>
    </row>
    <row r="27" spans="1:24" x14ac:dyDescent="0.35"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30" spans="1:24" x14ac:dyDescent="0.35">
      <c r="D30">
        <v>0</v>
      </c>
      <c r="E30">
        <v>1</v>
      </c>
      <c r="F30">
        <v>2</v>
      </c>
      <c r="G30">
        <v>3</v>
      </c>
      <c r="H30" s="6">
        <v>4</v>
      </c>
      <c r="I30">
        <v>5</v>
      </c>
      <c r="J30">
        <v>6</v>
      </c>
      <c r="K30" s="7">
        <v>7</v>
      </c>
      <c r="L30" s="7">
        <v>8</v>
      </c>
      <c r="M30">
        <v>9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 s="8">
        <v>19</v>
      </c>
    </row>
    <row r="31" spans="1:24" x14ac:dyDescent="0.35">
      <c r="G31" t="s">
        <v>22</v>
      </c>
      <c r="H31" t="s">
        <v>23</v>
      </c>
      <c r="I31" t="s">
        <v>24</v>
      </c>
      <c r="J31" t="s">
        <v>25</v>
      </c>
    </row>
  </sheetData>
  <conditionalFormatting sqref="R3:R22">
    <cfRule type="top10" dxfId="8" priority="9" rank="1"/>
  </conditionalFormatting>
  <conditionalFormatting sqref="H3:H22">
    <cfRule type="top10" dxfId="7" priority="8" rank="1"/>
  </conditionalFormatting>
  <conditionalFormatting sqref="G3:G22">
    <cfRule type="top10" dxfId="6" priority="7" rank="1"/>
  </conditionalFormatting>
  <conditionalFormatting sqref="L3:L22">
    <cfRule type="top10" dxfId="5" priority="6" rank="1"/>
  </conditionalFormatting>
  <conditionalFormatting sqref="O3:O22">
    <cfRule type="top10" dxfId="4" priority="5" rank="1"/>
  </conditionalFormatting>
  <conditionalFormatting sqref="E3:E22">
    <cfRule type="top10" dxfId="3" priority="4" rank="1"/>
  </conditionalFormatting>
  <conditionalFormatting sqref="K3:K22">
    <cfRule type="top10" dxfId="2" priority="3" rank="1"/>
  </conditionalFormatting>
  <conditionalFormatting sqref="W3:W22">
    <cfRule type="top10" dxfId="1" priority="2" rank="1"/>
  </conditionalFormatting>
  <conditionalFormatting sqref="N3:N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2020-09-25T13:44:12Z</dcterms:modified>
</cp:coreProperties>
</file>