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suophia/Downloads/"/>
    </mc:Choice>
  </mc:AlternateContent>
  <xr:revisionPtr revIDLastSave="0" documentId="13_ncr:1_{357C9D38-808D-8341-A4DC-CD987C341F4B}" xr6:coauthVersionLast="46" xr6:coauthVersionMax="46" xr10:uidLastSave="{00000000-0000-0000-0000-000000000000}"/>
  <bookViews>
    <workbookView xWindow="14520" yWindow="460" windowWidth="14280" windowHeight="16240" xr2:uid="{00000000-000D-0000-FFFF-FFFF00000000}"/>
  </bookViews>
  <sheets>
    <sheet name="Grading Template" sheetId="1" r:id="rId1"/>
    <sheet name="v.3.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6" i="2"/>
  <c r="E35" i="2"/>
  <c r="E34" i="2"/>
  <c r="D33" i="2"/>
  <c r="E27" i="2"/>
  <c r="D27" i="2"/>
  <c r="E21" i="2"/>
  <c r="E22" i="2" s="1"/>
  <c r="D21" i="2"/>
  <c r="E11" i="2"/>
  <c r="D11" i="2"/>
  <c r="D30" i="2" s="1"/>
  <c r="E36" i="1"/>
  <c r="E35" i="1"/>
  <c r="E34" i="1"/>
  <c r="D33" i="1"/>
  <c r="E27" i="1"/>
  <c r="D27" i="1"/>
  <c r="E21" i="1"/>
  <c r="E22" i="1" s="1"/>
  <c r="D21" i="1"/>
  <c r="E11" i="1"/>
  <c r="D11" i="1"/>
  <c r="D30" i="1" l="1"/>
  <c r="E32" i="2"/>
  <c r="E33" i="2" s="1"/>
  <c r="E28" i="1"/>
  <c r="E29" i="1" s="1"/>
  <c r="E28" i="2"/>
  <c r="E29" i="2" s="1"/>
  <c r="E12" i="1"/>
  <c r="E13" i="1" s="1"/>
  <c r="E12" i="2"/>
  <c r="E37" i="2" s="1"/>
  <c r="E30" i="1" l="1"/>
  <c r="E13" i="2"/>
  <c r="E30" i="2" s="1"/>
  <c r="E37" i="1"/>
</calcChain>
</file>

<file path=xl/sharedStrings.xml><?xml version="1.0" encoding="utf-8"?>
<sst xmlns="http://schemas.openxmlformats.org/spreadsheetml/2006/main" count="82" uniqueCount="43">
  <si>
    <t>Assignment Scoring Template</t>
  </si>
  <si>
    <t>v.2.0</t>
  </si>
  <si>
    <t>Category</t>
  </si>
  <si>
    <t>Max Score</t>
  </si>
  <si>
    <t>Your Score</t>
  </si>
  <si>
    <t>Basic Requirements</t>
  </si>
  <si>
    <t>Basic Preparation</t>
  </si>
  <si>
    <t>Code Submission</t>
  </si>
  <si>
    <t>Decomposition / Design</t>
  </si>
  <si>
    <t>Commenting</t>
  </si>
  <si>
    <t>Effort</t>
  </si>
  <si>
    <t>Styling</t>
  </si>
  <si>
    <t>Participation</t>
  </si>
  <si>
    <t>Presentation</t>
  </si>
  <si>
    <t>Sub Total</t>
  </si>
  <si>
    <t>Incomplete penalty</t>
  </si>
  <si>
    <t>Real Total</t>
  </si>
  <si>
    <t>Functional Requirements</t>
  </si>
  <si>
    <t>Function 1</t>
  </si>
  <si>
    <t>Function 2</t>
  </si>
  <si>
    <t>Function 3</t>
  </si>
  <si>
    <t>Function 4</t>
  </si>
  <si>
    <t>Testing Requirements</t>
  </si>
  <si>
    <t>Testing 1</t>
  </si>
  <si>
    <t>Testing 2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</si>
  <si>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</si>
  <si>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</si>
  <si>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</si>
  <si>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</si>
  <si>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</si>
  <si>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</si>
  <si>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</si>
  <si>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</si>
  <si>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</si>
  <si>
    <t>Connect with CIS API</t>
  </si>
  <si>
    <t>Create a Course Model</t>
  </si>
  <si>
    <t xml:space="preserve">Fetch the list of all subject </t>
  </si>
  <si>
    <t>Fetch the list of all courses</t>
  </si>
  <si>
    <t xml:space="preserve">Fetch course information </t>
  </si>
  <si>
    <t xml:space="preserve">Error Handling </t>
  </si>
  <si>
    <t>Unit test</t>
  </si>
  <si>
    <t xml:space="preserve">Manual test plan </t>
  </si>
  <si>
    <t>Project Week1 yiyins2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</si>
</sst>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rgb="FF003366"/>
      <name val="Arial"/>
    </font>
    <font>
      <sz val="10"/>
      <color rgb="FF333333"/>
      <name val="Arial"/>
    </font>
    <font>
      <b/>
      <sz val="10"/>
      <color rgb="FF333333"/>
      <name val="Arial"/>
    </font>
    <font>
      <b/>
      <sz val="10"/>
      <color theme="1"/>
      <name val="Arial"/>
    </font>
    <font>
      <b/>
      <sz val="10"/>
      <color rgb="FF999999"/>
      <name val="Arial"/>
    </font>
    <font>
      <b/>
      <sz val="10"/>
      <color rgb="FF999999"/>
      <name val="Arial"/>
    </font>
    <font>
      <b/>
      <sz val="10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2" fontId="5" fillId="6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2" fontId="6" fillId="5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10" fontId="6" fillId="7" borderId="0" xfId="0" applyNumberFormat="1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2" fontId="5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2" fontId="7" fillId="10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right" vertical="center"/>
    </xf>
    <xf numFmtId="0" fontId="9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9" fontId="9" fillId="12" borderId="0" xfId="0" applyNumberFormat="1" applyFont="1" applyFill="1" applyAlignment="1">
      <alignment horizontal="center" vertical="center"/>
    </xf>
    <xf numFmtId="9" fontId="9" fillId="9" borderId="0" xfId="0" applyNumberFormat="1" applyFont="1" applyFill="1" applyAlignment="1">
      <alignment horizontal="center" vertical="center"/>
    </xf>
    <xf numFmtId="0" fontId="2" fillId="13" borderId="0" xfId="0" applyFont="1" applyFill="1"/>
    <xf numFmtId="0" fontId="7" fillId="13" borderId="0" xfId="0" applyFont="1" applyFill="1" applyAlignment="1">
      <alignment horizontal="right" vertical="center"/>
    </xf>
    <xf numFmtId="0" fontId="10" fillId="14" borderId="0" xfId="0" applyFont="1" applyFill="1" applyAlignment="1">
      <alignment horizontal="right" vertical="center"/>
    </xf>
    <xf numFmtId="2" fontId="10" fillId="14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7"/>
  <sheetViews>
    <sheetView showGridLines="0" tabSelected="1" workbookViewId="0">
      <selection activeCell="A2" sqref="A2"/>
    </sheetView>
  </sheetViews>
  <sheetFormatPr baseColWidth="10" defaultColWidth="14.5" defaultRowHeight="15.75" customHeight="1" x14ac:dyDescent="0.15"/>
  <cols>
    <col min="1" max="1" width="1.33203125" customWidth="1"/>
    <col min="2" max="2" width="15.1640625" customWidth="1"/>
    <col min="3" max="3" width="25.5" customWidth="1"/>
    <col min="4" max="5" width="11" customWidth="1"/>
  </cols>
  <sheetData>
    <row r="1" spans="1:5" ht="21" customHeight="1" x14ac:dyDescent="0.2">
      <c r="A1" s="38" t="s">
        <v>42</v>
      </c>
      <c r="B1" s="37"/>
      <c r="C1" s="37"/>
      <c r="D1" s="37"/>
      <c r="E1" s="1" t="s">
        <v>1</v>
      </c>
    </row>
    <row r="2" spans="1:5" ht="21" customHeight="1" x14ac:dyDescent="0.15">
      <c r="A2" s="2"/>
      <c r="B2" s="39" t="s">
        <v>2</v>
      </c>
      <c r="C2" s="37"/>
      <c r="D2" s="2" t="s">
        <v>3</v>
      </c>
      <c r="E2" s="2" t="s">
        <v>4</v>
      </c>
    </row>
    <row r="3" spans="1:5" ht="21" customHeight="1" x14ac:dyDescent="0.15">
      <c r="A3" s="40" t="s">
        <v>5</v>
      </c>
      <c r="B3" s="37"/>
      <c r="C3" s="3" t="s">
        <v>6</v>
      </c>
      <c r="D3" s="4">
        <v>2</v>
      </c>
      <c r="E3" s="5">
        <v>2</v>
      </c>
    </row>
    <row r="4" spans="1:5" ht="21" customHeight="1" x14ac:dyDescent="0.15">
      <c r="A4" s="37"/>
      <c r="B4" s="37"/>
      <c r="C4" s="3" t="s">
        <v>7</v>
      </c>
      <c r="D4" s="4">
        <v>4</v>
      </c>
      <c r="E4" s="5">
        <v>4</v>
      </c>
    </row>
    <row r="5" spans="1:5" ht="21" customHeight="1" x14ac:dyDescent="0.15">
      <c r="A5" s="37"/>
      <c r="B5" s="37"/>
      <c r="C5" s="3" t="s">
        <v>8</v>
      </c>
      <c r="D5" s="4">
        <v>4</v>
      </c>
      <c r="E5" s="5">
        <v>4</v>
      </c>
    </row>
    <row r="6" spans="1:5" ht="21" customHeight="1" x14ac:dyDescent="0.15">
      <c r="A6" s="37"/>
      <c r="B6" s="37"/>
      <c r="C6" s="3" t="s">
        <v>9</v>
      </c>
      <c r="D6" s="4">
        <v>3</v>
      </c>
      <c r="E6" s="5">
        <v>3</v>
      </c>
    </row>
    <row r="7" spans="1:5" ht="21" customHeight="1" x14ac:dyDescent="0.15">
      <c r="A7" s="37"/>
      <c r="B7" s="37"/>
      <c r="C7" s="3" t="s">
        <v>10</v>
      </c>
      <c r="D7" s="4">
        <v>2</v>
      </c>
      <c r="E7" s="5">
        <v>2</v>
      </c>
    </row>
    <row r="8" spans="1:5" ht="21" customHeight="1" x14ac:dyDescent="0.15">
      <c r="A8" s="37"/>
      <c r="B8" s="37"/>
      <c r="C8" s="3" t="s">
        <v>11</v>
      </c>
      <c r="D8" s="4">
        <v>4</v>
      </c>
      <c r="E8" s="5">
        <v>4</v>
      </c>
    </row>
    <row r="9" spans="1:5" ht="21" customHeight="1" x14ac:dyDescent="0.15">
      <c r="A9" s="37"/>
      <c r="B9" s="37"/>
      <c r="C9" s="3" t="s">
        <v>12</v>
      </c>
      <c r="D9" s="4">
        <v>3</v>
      </c>
      <c r="E9" s="5">
        <v>3</v>
      </c>
    </row>
    <row r="10" spans="1:5" ht="21" customHeight="1" x14ac:dyDescent="0.15">
      <c r="A10" s="37"/>
      <c r="B10" s="37"/>
      <c r="C10" s="3" t="s">
        <v>13</v>
      </c>
      <c r="D10" s="4">
        <v>3</v>
      </c>
      <c r="E10" s="5">
        <v>3</v>
      </c>
    </row>
    <row r="11" spans="1:5" ht="21" customHeight="1" x14ac:dyDescent="0.15">
      <c r="A11" s="37"/>
      <c r="B11" s="37"/>
      <c r="C11" s="3" t="s">
        <v>14</v>
      </c>
      <c r="D11" s="6">
        <f t="shared" ref="D11:E11" si="0">SUM(D3:D10)</f>
        <v>25</v>
      </c>
      <c r="E11" s="6">
        <f t="shared" si="0"/>
        <v>25</v>
      </c>
    </row>
    <row r="12" spans="1:5" ht="21" customHeight="1" x14ac:dyDescent="0.15">
      <c r="A12" s="37"/>
      <c r="B12" s="37"/>
      <c r="C12" s="40" t="s">
        <v>15</v>
      </c>
      <c r="D12" s="37"/>
      <c r="E12" s="7">
        <f>MIN(E21/D21, 0.5)*2</f>
        <v>1</v>
      </c>
    </row>
    <row r="13" spans="1:5" ht="21" customHeight="1" x14ac:dyDescent="0.15">
      <c r="A13" s="37"/>
      <c r="B13" s="37"/>
      <c r="C13" s="40" t="s">
        <v>16</v>
      </c>
      <c r="D13" s="37"/>
      <c r="E13" s="6">
        <f>E11*E12</f>
        <v>25</v>
      </c>
    </row>
    <row r="14" spans="1:5" ht="21" customHeight="1" x14ac:dyDescent="0.15">
      <c r="A14" s="41" t="s">
        <v>17</v>
      </c>
      <c r="B14" s="37"/>
      <c r="C14" s="9" t="s">
        <v>34</v>
      </c>
      <c r="D14" s="10">
        <v>1</v>
      </c>
      <c r="E14" s="11">
        <v>1</v>
      </c>
    </row>
    <row r="15" spans="1:5" ht="21" customHeight="1" x14ac:dyDescent="0.15">
      <c r="A15" s="37"/>
      <c r="B15" s="37"/>
      <c r="C15" s="9" t="s">
        <v>35</v>
      </c>
      <c r="D15" s="10">
        <v>3</v>
      </c>
      <c r="E15" s="11">
        <v>3</v>
      </c>
    </row>
    <row r="16" spans="1:5" ht="21" customHeight="1" x14ac:dyDescent="0.15">
      <c r="A16" s="37"/>
      <c r="B16" s="37"/>
      <c r="C16" s="9" t="s">
        <v>36</v>
      </c>
      <c r="D16" s="10">
        <v>2</v>
      </c>
      <c r="E16" s="11">
        <v>2</v>
      </c>
    </row>
    <row r="17" spans="1:5" ht="21" customHeight="1" x14ac:dyDescent="0.15">
      <c r="A17" s="37"/>
      <c r="B17" s="37"/>
      <c r="C17" s="9" t="s">
        <v>37</v>
      </c>
      <c r="D17" s="10">
        <v>2</v>
      </c>
      <c r="E17" s="11">
        <v>2</v>
      </c>
    </row>
    <row r="18" spans="1:5" ht="21" customHeight="1" x14ac:dyDescent="0.15">
      <c r="A18" s="37"/>
      <c r="B18" s="37"/>
      <c r="C18" s="9" t="s">
        <v>38</v>
      </c>
      <c r="D18" s="10">
        <v>4</v>
      </c>
      <c r="E18" s="11">
        <v>4</v>
      </c>
    </row>
    <row r="19" spans="1:5" ht="21" customHeight="1" x14ac:dyDescent="0.15">
      <c r="A19" s="37"/>
      <c r="B19" s="37"/>
      <c r="C19" s="9" t="s">
        <v>39</v>
      </c>
      <c r="D19" s="10">
        <v>2</v>
      </c>
      <c r="E19" s="11">
        <v>2</v>
      </c>
    </row>
    <row r="20" spans="1:5" ht="21" customHeight="1" x14ac:dyDescent="0.15">
      <c r="A20" s="37"/>
      <c r="B20" s="37"/>
      <c r="C20" s="9"/>
      <c r="D20" s="10"/>
      <c r="E20" s="11"/>
    </row>
    <row r="21" spans="1:5" ht="21" customHeight="1" x14ac:dyDescent="0.15">
      <c r="A21" s="37"/>
      <c r="B21" s="37"/>
      <c r="C21" s="8" t="s">
        <v>14</v>
      </c>
      <c r="D21" s="12">
        <f>SUM(D14:D20)</f>
        <v>14</v>
      </c>
      <c r="E21" s="13">
        <f>SUM(E14:E20)</f>
        <v>14</v>
      </c>
    </row>
    <row r="22" spans="1:5" ht="21" customHeight="1" x14ac:dyDescent="0.15">
      <c r="A22" s="37"/>
      <c r="B22" s="37"/>
      <c r="C22" s="41" t="s">
        <v>16</v>
      </c>
      <c r="D22" s="37"/>
      <c r="E22" s="12">
        <f>E21*100%</f>
        <v>14</v>
      </c>
    </row>
    <row r="23" spans="1:5" ht="21" customHeight="1" x14ac:dyDescent="0.15">
      <c r="A23" s="42" t="s">
        <v>22</v>
      </c>
      <c r="B23" s="37"/>
      <c r="C23" s="15" t="s">
        <v>40</v>
      </c>
      <c r="D23" s="16">
        <v>5</v>
      </c>
      <c r="E23" s="16">
        <v>5</v>
      </c>
    </row>
    <row r="24" spans="1:5" ht="21" customHeight="1" x14ac:dyDescent="0.15">
      <c r="A24" s="37"/>
      <c r="B24" s="37"/>
      <c r="C24" s="15" t="s">
        <v>41</v>
      </c>
      <c r="D24" s="16">
        <v>5</v>
      </c>
      <c r="E24" s="16">
        <v>5</v>
      </c>
    </row>
    <row r="25" spans="1:5" ht="21" customHeight="1" x14ac:dyDescent="0.15">
      <c r="A25" s="37"/>
      <c r="B25" s="37"/>
      <c r="C25" s="15"/>
      <c r="D25" s="16"/>
      <c r="E25" s="16"/>
    </row>
    <row r="26" spans="1:5" ht="21" customHeight="1" x14ac:dyDescent="0.15">
      <c r="A26" s="37"/>
      <c r="B26" s="37"/>
      <c r="C26" s="15"/>
      <c r="D26" s="16"/>
      <c r="E26" s="16"/>
    </row>
    <row r="27" spans="1:5" ht="21" customHeight="1" x14ac:dyDescent="0.15">
      <c r="A27" s="37"/>
      <c r="B27" s="37"/>
      <c r="C27" s="14" t="s">
        <v>14</v>
      </c>
      <c r="D27" s="14">
        <f t="shared" ref="D27:E27" si="1">SUM(D23:D26)</f>
        <v>10</v>
      </c>
      <c r="E27" s="14">
        <f t="shared" si="1"/>
        <v>10</v>
      </c>
    </row>
    <row r="28" spans="1:5" ht="21" customHeight="1" x14ac:dyDescent="0.15">
      <c r="A28" s="37"/>
      <c r="B28" s="37"/>
      <c r="C28" s="42" t="s">
        <v>25</v>
      </c>
      <c r="D28" s="37"/>
      <c r="E28" s="17">
        <f>MIN(E21/D21, 0.5)*2</f>
        <v>1</v>
      </c>
    </row>
    <row r="29" spans="1:5" ht="21" customHeight="1" x14ac:dyDescent="0.15">
      <c r="A29" s="37"/>
      <c r="B29" s="37"/>
      <c r="C29" s="42" t="s">
        <v>16</v>
      </c>
      <c r="D29" s="37"/>
      <c r="E29" s="14">
        <f>E27*E28</f>
        <v>10</v>
      </c>
    </row>
    <row r="30" spans="1:5" ht="21" customHeight="1" x14ac:dyDescent="0.15">
      <c r="A30" s="18"/>
      <c r="B30" s="43" t="s">
        <v>26</v>
      </c>
      <c r="C30" s="37"/>
      <c r="D30" s="19">
        <f>SUM(D11,D21,D27)</f>
        <v>49</v>
      </c>
      <c r="E30" s="19">
        <f>SUM(E13,E22,E29)</f>
        <v>49</v>
      </c>
    </row>
    <row r="31" spans="1:5" ht="21" customHeight="1" x14ac:dyDescent="0.15">
      <c r="A31" s="44" t="s">
        <v>27</v>
      </c>
      <c r="B31" s="37"/>
      <c r="C31" s="21" t="s">
        <v>27</v>
      </c>
      <c r="D31" s="22">
        <v>0</v>
      </c>
      <c r="E31" s="22">
        <v>0</v>
      </c>
    </row>
    <row r="32" spans="1:5" ht="21" customHeight="1" x14ac:dyDescent="0.15">
      <c r="A32" s="37"/>
      <c r="B32" s="37"/>
      <c r="C32" s="20" t="s">
        <v>28</v>
      </c>
      <c r="D32" s="23">
        <v>0</v>
      </c>
      <c r="E32" s="24">
        <v>0</v>
      </c>
    </row>
    <row r="33" spans="1:5" ht="21" customHeight="1" x14ac:dyDescent="0.15">
      <c r="A33" s="37"/>
      <c r="B33" s="37"/>
      <c r="C33" s="20" t="s">
        <v>14</v>
      </c>
      <c r="D33" s="25">
        <f>SUM(D31)</f>
        <v>0</v>
      </c>
      <c r="E33" s="26">
        <f>SUM(E31:E32)</f>
        <v>0</v>
      </c>
    </row>
    <row r="34" spans="1:5" ht="21" customHeight="1" x14ac:dyDescent="0.15">
      <c r="A34" s="36" t="s">
        <v>29</v>
      </c>
      <c r="B34" s="37"/>
      <c r="C34" s="27" t="s">
        <v>30</v>
      </c>
      <c r="D34" s="28" t="b">
        <v>0</v>
      </c>
      <c r="E34" s="29">
        <f>IF(D34=TRUE, 0.5, 1)</f>
        <v>1</v>
      </c>
    </row>
    <row r="35" spans="1:5" ht="21" customHeight="1" x14ac:dyDescent="0.15">
      <c r="A35" s="37"/>
      <c r="B35" s="37"/>
      <c r="C35" s="27" t="s">
        <v>31</v>
      </c>
      <c r="D35" s="28">
        <v>0</v>
      </c>
      <c r="E35" s="29">
        <f>D35*5</f>
        <v>0</v>
      </c>
    </row>
    <row r="36" spans="1:5" ht="21" customHeight="1" x14ac:dyDescent="0.15">
      <c r="A36" s="37"/>
      <c r="B36" s="37"/>
      <c r="C36" s="27" t="s">
        <v>32</v>
      </c>
      <c r="D36" s="30">
        <v>1</v>
      </c>
      <c r="E36" s="31">
        <f>1-MAX(0.8-D36,0)</f>
        <v>1</v>
      </c>
    </row>
    <row r="37" spans="1:5" ht="21" customHeight="1" x14ac:dyDescent="0.15">
      <c r="A37" s="32"/>
      <c r="B37" s="33"/>
      <c r="C37" s="33"/>
      <c r="D37" s="34" t="s">
        <v>33</v>
      </c>
      <c r="E37" s="35">
        <f>IF(E12=0, E3+E9, ((SUM(E13,E22,E29)/D30*100+E33)*E36*E34 - E35))</f>
        <v>100</v>
      </c>
    </row>
  </sheetData>
  <mergeCells count="13">
    <mergeCell ref="A34:B36"/>
    <mergeCell ref="A1:D1"/>
    <mergeCell ref="B2:C2"/>
    <mergeCell ref="A3:B13"/>
    <mergeCell ref="C12:D12"/>
    <mergeCell ref="C13:D13"/>
    <mergeCell ref="A14:B22"/>
    <mergeCell ref="A23:B29"/>
    <mergeCell ref="C22:D22"/>
    <mergeCell ref="C28:D28"/>
    <mergeCell ref="C29:D29"/>
    <mergeCell ref="B30:C30"/>
    <mergeCell ref="A31:B33"/>
  </mergeCells>
  <dataValidations count="3">
    <dataValidation type="decimal" allowBlank="1" showDropDown="1" sqref="D35" xr:uid="{00000000-0002-0000-0000-000000000000}">
      <formula1>0</formula1>
      <formula2>20</formula2>
    </dataValidation>
    <dataValidation type="decimal" allowBlank="1" showDropDown="1" sqref="D36" xr:uid="{00000000-0002-0000-0000-000001000000}">
      <formula1>0</formula1>
      <formula2>1</formula2>
    </dataValidation>
    <dataValidation type="list" allowBlank="1" sqref="D34" xr:uid="{00000000-0002-0000-0000-000002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7"/>
  <sheetViews>
    <sheetView showGridLines="0" workbookViewId="0"/>
  </sheetViews>
  <sheetFormatPr baseColWidth="10" defaultColWidth="14.5" defaultRowHeight="15.75" customHeight="1" x14ac:dyDescent="0.15"/>
  <cols>
    <col min="1" max="1" width="1.33203125" customWidth="1"/>
    <col min="2" max="2" width="15.1640625" customWidth="1"/>
    <col min="3" max="3" width="25.5" customWidth="1"/>
    <col min="4" max="5" width="11" customWidth="1"/>
  </cols>
  <sheetData>
    <row r="1" spans="1:5" ht="21" customHeight="1" x14ac:dyDescent="0.2">
      <c r="A1" s="38" t="s">
        <v>0</v>
      </c>
      <c r="B1" s="37"/>
      <c r="C1" s="37"/>
      <c r="D1" s="37"/>
      <c r="E1" s="1" t="s">
        <v>1</v>
      </c>
    </row>
    <row r="2" spans="1:5" ht="21" customHeight="1" x14ac:dyDescent="0.15">
      <c r="A2" s="2"/>
      <c r="B2" s="39" t="s">
        <v>2</v>
      </c>
      <c r="C2" s="37"/>
      <c r="D2" s="2" t="s">
        <v>3</v>
      </c>
      <c r="E2" s="2" t="s">
        <v>4</v>
      </c>
    </row>
    <row r="3" spans="1:5" ht="21" customHeight="1" x14ac:dyDescent="0.15">
      <c r="A3" s="40" t="s">
        <v>5</v>
      </c>
      <c r="B3" s="37"/>
      <c r="C3" s="3" t="s">
        <v>6</v>
      </c>
      <c r="D3" s="4">
        <v>2</v>
      </c>
      <c r="E3" s="5">
        <v>2</v>
      </c>
    </row>
    <row r="4" spans="1:5" ht="21" customHeight="1" x14ac:dyDescent="0.15">
      <c r="A4" s="37"/>
      <c r="B4" s="37"/>
      <c r="C4" s="3" t="s">
        <v>7</v>
      </c>
      <c r="D4" s="4">
        <v>4</v>
      </c>
      <c r="E4" s="5">
        <v>4</v>
      </c>
    </row>
    <row r="5" spans="1:5" ht="21" customHeight="1" x14ac:dyDescent="0.15">
      <c r="A5" s="37"/>
      <c r="B5" s="37"/>
      <c r="C5" s="3" t="s">
        <v>8</v>
      </c>
      <c r="D5" s="4">
        <v>4</v>
      </c>
      <c r="E5" s="5">
        <v>4</v>
      </c>
    </row>
    <row r="6" spans="1:5" ht="21" customHeight="1" x14ac:dyDescent="0.15">
      <c r="A6" s="37"/>
      <c r="B6" s="37"/>
      <c r="C6" s="3" t="s">
        <v>9</v>
      </c>
      <c r="D6" s="4">
        <v>3</v>
      </c>
      <c r="E6" s="5">
        <v>3</v>
      </c>
    </row>
    <row r="7" spans="1:5" ht="21" customHeight="1" x14ac:dyDescent="0.15">
      <c r="A7" s="37"/>
      <c r="B7" s="37"/>
      <c r="C7" s="3" t="s">
        <v>10</v>
      </c>
      <c r="D7" s="4">
        <v>2</v>
      </c>
      <c r="E7" s="5">
        <v>2</v>
      </c>
    </row>
    <row r="8" spans="1:5" ht="21" customHeight="1" x14ac:dyDescent="0.15">
      <c r="A8" s="37"/>
      <c r="B8" s="37"/>
      <c r="C8" s="3" t="s">
        <v>11</v>
      </c>
      <c r="D8" s="4">
        <v>4</v>
      </c>
      <c r="E8" s="5">
        <v>4</v>
      </c>
    </row>
    <row r="9" spans="1:5" ht="21" customHeight="1" x14ac:dyDescent="0.15">
      <c r="A9" s="37"/>
      <c r="B9" s="37"/>
      <c r="C9" s="3" t="s">
        <v>12</v>
      </c>
      <c r="D9" s="4">
        <v>3</v>
      </c>
      <c r="E9" s="5">
        <v>3</v>
      </c>
    </row>
    <row r="10" spans="1:5" ht="21" customHeight="1" x14ac:dyDescent="0.15">
      <c r="A10" s="37"/>
      <c r="B10" s="37"/>
      <c r="C10" s="3" t="s">
        <v>13</v>
      </c>
      <c r="D10" s="4">
        <v>3</v>
      </c>
      <c r="E10" s="5">
        <v>3</v>
      </c>
    </row>
    <row r="11" spans="1:5" ht="21" customHeight="1" x14ac:dyDescent="0.15">
      <c r="A11" s="37"/>
      <c r="B11" s="37"/>
      <c r="C11" s="3" t="s">
        <v>14</v>
      </c>
      <c r="D11" s="6">
        <f t="shared" ref="D11:E11" si="0">SUM(D3:D10)</f>
        <v>25</v>
      </c>
      <c r="E11" s="6">
        <f t="shared" si="0"/>
        <v>25</v>
      </c>
    </row>
    <row r="12" spans="1:5" ht="21" customHeight="1" x14ac:dyDescent="0.15">
      <c r="A12" s="37"/>
      <c r="B12" s="37"/>
      <c r="C12" s="40" t="s">
        <v>15</v>
      </c>
      <c r="D12" s="37"/>
      <c r="E12" s="7">
        <f>MIN(E21/D21, 0.5)*2</f>
        <v>0</v>
      </c>
    </row>
    <row r="13" spans="1:5" ht="21" customHeight="1" x14ac:dyDescent="0.15">
      <c r="A13" s="37"/>
      <c r="B13" s="37"/>
      <c r="C13" s="40" t="s">
        <v>16</v>
      </c>
      <c r="D13" s="37"/>
      <c r="E13" s="6">
        <f>E11*E12</f>
        <v>0</v>
      </c>
    </row>
    <row r="14" spans="1:5" ht="21" customHeight="1" x14ac:dyDescent="0.15">
      <c r="A14" s="41" t="s">
        <v>17</v>
      </c>
      <c r="B14" s="37"/>
      <c r="C14" s="9" t="s">
        <v>18</v>
      </c>
      <c r="D14" s="10">
        <v>4</v>
      </c>
      <c r="E14" s="11">
        <v>0</v>
      </c>
    </row>
    <row r="15" spans="1:5" ht="21" customHeight="1" x14ac:dyDescent="0.15">
      <c r="A15" s="37"/>
      <c r="B15" s="37"/>
      <c r="C15" s="9" t="s">
        <v>19</v>
      </c>
      <c r="D15" s="10">
        <v>4</v>
      </c>
      <c r="E15" s="11">
        <v>0</v>
      </c>
    </row>
    <row r="16" spans="1:5" ht="21" customHeight="1" x14ac:dyDescent="0.15">
      <c r="A16" s="37"/>
      <c r="B16" s="37"/>
      <c r="C16" s="9" t="s">
        <v>20</v>
      </c>
      <c r="D16" s="10">
        <v>4</v>
      </c>
      <c r="E16" s="11">
        <v>0</v>
      </c>
    </row>
    <row r="17" spans="1:5" ht="21" customHeight="1" x14ac:dyDescent="0.15">
      <c r="A17" s="37"/>
      <c r="B17" s="37"/>
      <c r="C17" s="9" t="s">
        <v>21</v>
      </c>
      <c r="D17" s="10">
        <v>3</v>
      </c>
      <c r="E17" s="11">
        <v>0</v>
      </c>
    </row>
    <row r="18" spans="1:5" ht="21" customHeight="1" x14ac:dyDescent="0.15">
      <c r="A18" s="37"/>
      <c r="B18" s="37"/>
      <c r="C18" s="9"/>
      <c r="D18" s="10"/>
      <c r="E18" s="10"/>
    </row>
    <row r="19" spans="1:5" ht="21" customHeight="1" x14ac:dyDescent="0.15">
      <c r="A19" s="37"/>
      <c r="B19" s="37"/>
      <c r="C19" s="9"/>
      <c r="D19" s="10"/>
      <c r="E19" s="10"/>
    </row>
    <row r="20" spans="1:5" ht="21" customHeight="1" x14ac:dyDescent="0.15">
      <c r="A20" s="37"/>
      <c r="B20" s="37"/>
      <c r="C20" s="9"/>
      <c r="D20" s="10"/>
      <c r="E20" s="10"/>
    </row>
    <row r="21" spans="1:5" ht="21" customHeight="1" x14ac:dyDescent="0.15">
      <c r="A21" s="37"/>
      <c r="B21" s="37"/>
      <c r="C21" s="8" t="s">
        <v>14</v>
      </c>
      <c r="D21" s="12">
        <f t="shared" ref="D21:E21" si="1">SUM(D14:D20)</f>
        <v>15</v>
      </c>
      <c r="E21" s="13">
        <f t="shared" si="1"/>
        <v>0</v>
      </c>
    </row>
    <row r="22" spans="1:5" ht="21" customHeight="1" x14ac:dyDescent="0.15">
      <c r="A22" s="37"/>
      <c r="B22" s="37"/>
      <c r="C22" s="41" t="s">
        <v>16</v>
      </c>
      <c r="D22" s="37"/>
      <c r="E22" s="12">
        <f>E21*100%</f>
        <v>0</v>
      </c>
    </row>
    <row r="23" spans="1:5" ht="21" customHeight="1" x14ac:dyDescent="0.15">
      <c r="A23" s="42" t="s">
        <v>22</v>
      </c>
      <c r="B23" s="37"/>
      <c r="C23" s="15" t="s">
        <v>23</v>
      </c>
      <c r="D23" s="16">
        <v>5</v>
      </c>
      <c r="E23" s="16">
        <v>0</v>
      </c>
    </row>
    <row r="24" spans="1:5" ht="21" customHeight="1" x14ac:dyDescent="0.15">
      <c r="A24" s="37"/>
      <c r="B24" s="37"/>
      <c r="C24" s="15" t="s">
        <v>24</v>
      </c>
      <c r="D24" s="16">
        <v>5</v>
      </c>
      <c r="E24" s="16">
        <v>0</v>
      </c>
    </row>
    <row r="25" spans="1:5" ht="21" customHeight="1" x14ac:dyDescent="0.15">
      <c r="A25" s="37"/>
      <c r="B25" s="37"/>
      <c r="C25" s="15"/>
      <c r="D25" s="16"/>
      <c r="E25" s="16"/>
    </row>
    <row r="26" spans="1:5" ht="21" customHeight="1" x14ac:dyDescent="0.15">
      <c r="A26" s="37"/>
      <c r="B26" s="37"/>
      <c r="C26" s="15"/>
      <c r="D26" s="16"/>
      <c r="E26" s="16"/>
    </row>
    <row r="27" spans="1:5" ht="21" customHeight="1" x14ac:dyDescent="0.15">
      <c r="A27" s="37"/>
      <c r="B27" s="37"/>
      <c r="C27" s="14" t="s">
        <v>14</v>
      </c>
      <c r="D27" s="14">
        <f t="shared" ref="D27:E27" si="2">SUM(D23:D26)</f>
        <v>10</v>
      </c>
      <c r="E27" s="14">
        <f t="shared" si="2"/>
        <v>0</v>
      </c>
    </row>
    <row r="28" spans="1:5" ht="21" customHeight="1" x14ac:dyDescent="0.15">
      <c r="A28" s="37"/>
      <c r="B28" s="37"/>
      <c r="C28" s="42" t="s">
        <v>25</v>
      </c>
      <c r="D28" s="37"/>
      <c r="E28" s="17">
        <f>MIN(E21/D21, 0.5)*2</f>
        <v>0</v>
      </c>
    </row>
    <row r="29" spans="1:5" ht="21" customHeight="1" x14ac:dyDescent="0.15">
      <c r="A29" s="37"/>
      <c r="B29" s="37"/>
      <c r="C29" s="42" t="s">
        <v>16</v>
      </c>
      <c r="D29" s="37"/>
      <c r="E29" s="14">
        <f>E27*E28</f>
        <v>0</v>
      </c>
    </row>
    <row r="30" spans="1:5" ht="21" customHeight="1" x14ac:dyDescent="0.15">
      <c r="A30" s="18"/>
      <c r="B30" s="43" t="s">
        <v>26</v>
      </c>
      <c r="C30" s="37"/>
      <c r="D30" s="19">
        <f>SUM(D11,D21,D27)</f>
        <v>50</v>
      </c>
      <c r="E30" s="19">
        <f>SUM(E13,E22,E29)</f>
        <v>0</v>
      </c>
    </row>
    <row r="31" spans="1:5" ht="21" customHeight="1" x14ac:dyDescent="0.15">
      <c r="A31" s="44" t="s">
        <v>27</v>
      </c>
      <c r="B31" s="37"/>
      <c r="C31" s="21" t="s">
        <v>27</v>
      </c>
      <c r="D31" s="22">
        <v>1</v>
      </c>
      <c r="E31" s="22">
        <v>1</v>
      </c>
    </row>
    <row r="32" spans="1:5" ht="21" customHeight="1" x14ac:dyDescent="0.15">
      <c r="A32" s="37"/>
      <c r="B32" s="37"/>
      <c r="C32" s="20" t="s">
        <v>28</v>
      </c>
      <c r="D32" s="23">
        <v>5</v>
      </c>
      <c r="E32" s="24">
        <f>D32*MAX(E21/D21-0.75,0)/0.25*(E11+E27)/(D11+D27)</f>
        <v>0</v>
      </c>
    </row>
    <row r="33" spans="1:5" ht="21" customHeight="1" x14ac:dyDescent="0.15">
      <c r="A33" s="37"/>
      <c r="B33" s="37"/>
      <c r="C33" s="20" t="s">
        <v>14</v>
      </c>
      <c r="D33" s="25">
        <f>SUM(D31)</f>
        <v>1</v>
      </c>
      <c r="E33" s="26">
        <f>SUM(E31:E32)</f>
        <v>1</v>
      </c>
    </row>
    <row r="34" spans="1:5" ht="21" customHeight="1" x14ac:dyDescent="0.15">
      <c r="A34" s="36" t="s">
        <v>29</v>
      </c>
      <c r="B34" s="37"/>
      <c r="C34" s="27" t="s">
        <v>30</v>
      </c>
      <c r="D34" s="28" t="b">
        <v>0</v>
      </c>
      <c r="E34" s="29">
        <f>IF(D34=TRUE, 0.5, 1)</f>
        <v>1</v>
      </c>
    </row>
    <row r="35" spans="1:5" ht="21" customHeight="1" x14ac:dyDescent="0.15">
      <c r="A35" s="37"/>
      <c r="B35" s="37"/>
      <c r="C35" s="27" t="s">
        <v>31</v>
      </c>
      <c r="D35" s="28">
        <v>0</v>
      </c>
      <c r="E35" s="29">
        <f>D35*5</f>
        <v>0</v>
      </c>
    </row>
    <row r="36" spans="1:5" ht="21" customHeight="1" x14ac:dyDescent="0.15">
      <c r="A36" s="37"/>
      <c r="B36" s="37"/>
      <c r="C36" s="27" t="s">
        <v>32</v>
      </c>
      <c r="D36" s="30">
        <v>1</v>
      </c>
      <c r="E36" s="31">
        <f>1-MAX(0.8-D36,0)</f>
        <v>1</v>
      </c>
    </row>
    <row r="37" spans="1:5" ht="21" customHeight="1" x14ac:dyDescent="0.15">
      <c r="A37" s="32"/>
      <c r="B37" s="33"/>
      <c r="C37" s="33"/>
      <c r="D37" s="34" t="s">
        <v>33</v>
      </c>
      <c r="E37" s="35">
        <f>IF(AND(IF(E12=0, E3+E9, ((SUM(E13,E22,E29)/D30*100+E33)*E36*E34 - E35))  &gt; 0, IF(E12=0, E3+E9, ((SUM(E13,E22,E29)/D30*100+E33)*E36*E34 - E35)) &lt; 5), 5, IF(E12=0, E3+E9, ((SUM(E13,E22,E29)/D30*100+E33)*E36*E34 - E35)))</f>
        <v>5</v>
      </c>
    </row>
  </sheetData>
  <mergeCells count="13">
    <mergeCell ref="A34:B36"/>
    <mergeCell ref="A1:D1"/>
    <mergeCell ref="B2:C2"/>
    <mergeCell ref="A3:B13"/>
    <mergeCell ref="C12:D12"/>
    <mergeCell ref="C13:D13"/>
    <mergeCell ref="A14:B22"/>
    <mergeCell ref="A23:B29"/>
    <mergeCell ref="C22:D22"/>
    <mergeCell ref="C28:D28"/>
    <mergeCell ref="C29:D29"/>
    <mergeCell ref="B30:C30"/>
    <mergeCell ref="A31:B33"/>
  </mergeCells>
  <dataValidations count="3">
    <dataValidation type="decimal" allowBlank="1" showDropDown="1" sqref="D35" xr:uid="{00000000-0002-0000-0100-000000000000}">
      <formula1>0</formula1>
      <formula2>20</formula2>
    </dataValidation>
    <dataValidation type="decimal" allowBlank="1" showDropDown="1" sqref="D36" xr:uid="{00000000-0002-0000-0100-000001000000}">
      <formula1>0</formula1>
      <formula2>1</formula2>
    </dataValidation>
    <dataValidation type="list" allowBlank="1" sqref="D34" xr:uid="{00000000-0002-0000-0100-000002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 Template</vt:lpstr>
      <vt:lpstr>v.3.0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Shen, Yiyin</cp:lastModifiedBy>
  <dcterms:modified xsi:type="dcterms:W3CDTF">2021-03-25T08:23:19Z</dcterms:modified>
</cp:coreProperties>
</file>