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ding Template" sheetId="1" state="visible" r:id="rId2"/>
    <sheet name="v.3.0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<sst xmlns="http://schemas.openxmlformats.org/spreadsheetml/2006/main" count="82" uniqueCount="43">
  <si>
    <t xml:space="preserve">Project Week 1 dunma2</t>
  </si>
  <si>
    <t xml:space="preserve">v.2.0</t>
  </si>
  <si>
    <t xml:space="preserve">Category</t>
  </si>
  <si>
    <t xml:space="preserve">Max Score</t>
  </si>
  <si>
    <t xml:space="preserve">Your Score</t>
  </si>
  <si>
    <t xml:space="preserve">Basic Requirements</t>
  </si>
  <si>
    <t xml:space="preserve">Basic Preparation</t>
  </si>
  <si>
    <t xml:space="preserve">Code Submission</t>
  </si>
  <si>
    <t xml:space="preserve">Decomposition / Design</t>
  </si>
  <si>
    <t xml:space="preserve">Commenting</t>
  </si>
  <si>
    <t xml:space="preserve">Effort</t>
  </si>
  <si>
    <t xml:space="preserve">Styling</t>
  </si>
  <si>
    <t xml:space="preserve">Participation</t>
  </si>
  <si>
    <t xml:space="preserve">Presentation</t>
  </si>
  <si>
    <t xml:space="preserve">Sub Total</t>
  </si>
  <si>
    <t xml:space="preserve">Incomplete penalty</t>
  </si>
  <si>
    <t xml:space="preserve">Real Total</t>
  </si>
  <si>
    <t xml:space="preserve">Functional Requirements</t>
  </si>
  <si>
    <t xml:space="preserve">Set up Flask server</t>
  </si>
  <si>
    <t xml:space="preserve">Set up React App</t>
  </si>
  <si>
    <t xml:space="preserve">Set up MongoDB</t>
  </si>
  <si>
    <t xml:space="preserve">Backend Authentication</t>
  </si>
  <si>
    <t xml:space="preserve">Frontend UI</t>
  </si>
  <si>
    <t xml:space="preserve">Frontend Authentication </t>
  </si>
  <si>
    <t xml:space="preserve">Testing Requirements</t>
  </si>
  <si>
    <t xml:space="preserve">Unit test</t>
  </si>
  <si>
    <t xml:space="preserve">Manual test plan</t>
  </si>
  <si>
    <t xml:space="preserve">Incomplete Penalty</t>
  </si>
  <si>
    <t xml:space="preserve">Total Raw Score</t>
  </si>
  <si>
    <t xml:space="preserve">Bonus</t>
  </si>
  <si>
    <t xml:space="preserve">Functional Bonus</t>
  </si>
  <si>
    <t xml:space="preserve">Admin</t>
  </si>
  <si>
    <t xml:space="preserve">50% Penalty</t>
  </si>
  <si>
    <t xml:space="preserve">Late Penalty in hours</t>
  </si>
  <si>
    <t xml:space="preserve">Code written by the student</t>
  </si>
  <si>
    <t xml:space="preserve">Final Score</t>
  </si>
  <si>
    <t xml:space="preserve">Assignment Scoring Template</t>
  </si>
  <si>
    <t xml:space="preserve">Function 1</t>
  </si>
  <si>
    <t xml:space="preserve">Function 2</t>
  </si>
  <si>
    <t xml:space="preserve">Function 3</t>
  </si>
  <si>
    <t xml:space="preserve">Function 4</t>
  </si>
  <si>
    <t xml:space="preserve">Testing 1</t>
  </si>
  <si>
    <t xml:space="preserve">Testing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</si>
</sst>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0%"/>
    <numFmt numFmtId="167" formatCode="0.00"/>
    <numFmt numFmtId="168" formatCode="0%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03366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333333"/>
      <name val="Arial"/>
      <family val="0"/>
      <charset val="1"/>
    </font>
    <font>
      <b val="true"/>
      <sz val="10"/>
      <color rgb="FF999999"/>
      <name val="Arial"/>
      <family val="0"/>
      <charset val="1"/>
    </font>
    <font>
      <b val="true"/>
      <sz val="10"/>
      <color rgb="FFFFFFFF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B6D7A8"/>
        <bgColor rgb="FFCCCCCC"/>
      </patternFill>
    </fill>
    <fill>
      <patternFill patternType="solid">
        <fgColor rgb="FFD9EAD3"/>
        <bgColor rgb="FFD9D9D9"/>
      </patternFill>
    </fill>
    <fill>
      <patternFill patternType="solid">
        <fgColor rgb="FF9FC5E8"/>
        <bgColor rgb="FFCCCCCC"/>
      </patternFill>
    </fill>
    <fill>
      <patternFill patternType="solid">
        <fgColor rgb="FFCFE2F3"/>
        <bgColor rgb="FFD9D9D9"/>
      </patternFill>
    </fill>
    <fill>
      <patternFill patternType="solid">
        <fgColor rgb="FFD5A6BD"/>
        <bgColor rgb="FFFF99CC"/>
      </patternFill>
    </fill>
    <fill>
      <patternFill patternType="solid">
        <fgColor rgb="FFEAD1DC"/>
        <bgColor rgb="FFD9D9D9"/>
      </patternFill>
    </fill>
    <fill>
      <patternFill patternType="solid">
        <fgColor rgb="FFD9D9D9"/>
        <bgColor rgb="FFEAD1DC"/>
      </patternFill>
    </fill>
    <fill>
      <patternFill patternType="solid">
        <fgColor rgb="FFFFE599"/>
        <bgColor rgb="FFFFF2CC"/>
      </patternFill>
    </fill>
    <fill>
      <patternFill patternType="solid">
        <fgColor rgb="FFFFF2CC"/>
        <bgColor rgb="FFEFEFEF"/>
      </patternFill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  <fill>
      <patternFill patternType="solid">
        <fgColor rgb="FF434343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9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1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6D7A8"/>
      <rgbColor rgb="FF993366"/>
      <rgbColor rgb="FFFFF2CC"/>
      <rgbColor rgb="FFEFEF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EAD1DC"/>
      <rgbColor rgb="FF9FC5E8"/>
      <rgbColor rgb="FFFF99CC"/>
      <rgbColor rgb="FFD5A6BD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43434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"/>
  <sheetViews>
    <sheetView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19" activeCellId="0" sqref="F19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1.33"/>
    <col collapsed="false" customWidth="true" hidden="false" outlineLevel="0" max="2" min="2" style="0" width="15.16"/>
    <col collapsed="false" customWidth="true" hidden="false" outlineLevel="0" max="3" min="3" style="0" width="25.51"/>
    <col collapsed="false" customWidth="true" hidden="false" outlineLevel="0" max="5" min="4" style="0" width="10.99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2" t="s">
        <v>1</v>
      </c>
    </row>
    <row r="2" customFormat="false" ht="21" hidden="false" customHeight="true" outlineLevel="0" collapsed="false">
      <c r="A2" s="3"/>
      <c r="B2" s="4" t="s">
        <v>2</v>
      </c>
      <c r="C2" s="4"/>
      <c r="D2" s="3" t="s">
        <v>3</v>
      </c>
      <c r="E2" s="3" t="s">
        <v>4</v>
      </c>
    </row>
    <row r="3" customFormat="false" ht="21" hidden="false" customHeight="true" outlineLevel="0" collapsed="false">
      <c r="A3" s="5" t="s">
        <v>5</v>
      </c>
      <c r="B3" s="5"/>
      <c r="C3" s="6" t="s">
        <v>6</v>
      </c>
      <c r="D3" s="7" t="n">
        <v>2</v>
      </c>
      <c r="E3" s="8" t="n">
        <v>2</v>
      </c>
    </row>
    <row r="4" customFormat="false" ht="21" hidden="false" customHeight="true" outlineLevel="0" collapsed="false">
      <c r="A4" s="5"/>
      <c r="B4" s="5"/>
      <c r="C4" s="6" t="s">
        <v>7</v>
      </c>
      <c r="D4" s="7" t="n">
        <v>4</v>
      </c>
      <c r="E4" s="8" t="n">
        <v>4</v>
      </c>
    </row>
    <row r="5" customFormat="false" ht="21" hidden="false" customHeight="true" outlineLevel="0" collapsed="false">
      <c r="A5" s="5"/>
      <c r="B5" s="5"/>
      <c r="C5" s="6" t="s">
        <v>8</v>
      </c>
      <c r="D5" s="7" t="n">
        <v>4</v>
      </c>
      <c r="E5" s="8" t="n">
        <v>4</v>
      </c>
    </row>
    <row r="6" customFormat="false" ht="21" hidden="false" customHeight="true" outlineLevel="0" collapsed="false">
      <c r="A6" s="5"/>
      <c r="B6" s="5"/>
      <c r="C6" s="6" t="s">
        <v>9</v>
      </c>
      <c r="D6" s="7" t="n">
        <v>3</v>
      </c>
      <c r="E6" s="8" t="n">
        <v>3</v>
      </c>
    </row>
    <row r="7" customFormat="false" ht="21" hidden="false" customHeight="true" outlineLevel="0" collapsed="false">
      <c r="A7" s="5"/>
      <c r="B7" s="5"/>
      <c r="C7" s="6" t="s">
        <v>10</v>
      </c>
      <c r="D7" s="7" t="n">
        <v>2</v>
      </c>
      <c r="E7" s="8" t="n">
        <v>2</v>
      </c>
    </row>
    <row r="8" customFormat="false" ht="21" hidden="false" customHeight="true" outlineLevel="0" collapsed="false">
      <c r="A8" s="5"/>
      <c r="B8" s="5"/>
      <c r="C8" s="6" t="s">
        <v>11</v>
      </c>
      <c r="D8" s="7" t="n">
        <v>4</v>
      </c>
      <c r="E8" s="8" t="n">
        <v>4</v>
      </c>
    </row>
    <row r="9" customFormat="false" ht="21" hidden="false" customHeight="true" outlineLevel="0" collapsed="false">
      <c r="A9" s="5"/>
      <c r="B9" s="5"/>
      <c r="C9" s="6" t="s">
        <v>12</v>
      </c>
      <c r="D9" s="7" t="n">
        <v>3</v>
      </c>
      <c r="E9" s="8" t="n">
        <v>3</v>
      </c>
    </row>
    <row r="10" customFormat="false" ht="21" hidden="false" customHeight="true" outlineLevel="0" collapsed="false">
      <c r="A10" s="5"/>
      <c r="B10" s="5"/>
      <c r="C10" s="6" t="s">
        <v>13</v>
      </c>
      <c r="D10" s="7" t="n">
        <v>3</v>
      </c>
      <c r="E10" s="8" t="n">
        <v>3</v>
      </c>
    </row>
    <row r="11" customFormat="false" ht="21" hidden="false" customHeight="true" outlineLevel="0" collapsed="false">
      <c r="A11" s="5"/>
      <c r="B11" s="5"/>
      <c r="C11" s="6" t="s">
        <v>14</v>
      </c>
      <c r="D11" s="9" t="n">
        <f aca="false">SUM(D3:D10)</f>
        <v>25</v>
      </c>
      <c r="E11" s="9" t="n">
        <f aca="false">SUM(E3:E10)</f>
        <v>25</v>
      </c>
    </row>
    <row r="12" customFormat="false" ht="21" hidden="false" customHeight="true" outlineLevel="0" collapsed="false">
      <c r="A12" s="5"/>
      <c r="B12" s="5"/>
      <c r="C12" s="5" t="s">
        <v>15</v>
      </c>
      <c r="D12" s="5"/>
      <c r="E12" s="10" t="n">
        <f aca="false">MIN(E21/D21, 0.5)*2</f>
        <v>1</v>
      </c>
    </row>
    <row r="13" customFormat="false" ht="21" hidden="false" customHeight="true" outlineLevel="0" collapsed="false">
      <c r="A13" s="5"/>
      <c r="B13" s="5"/>
      <c r="C13" s="5" t="s">
        <v>16</v>
      </c>
      <c r="D13" s="5"/>
      <c r="E13" s="9" t="n">
        <f aca="false">E11*E12</f>
        <v>25</v>
      </c>
    </row>
    <row r="14" customFormat="false" ht="21" hidden="false" customHeight="true" outlineLevel="0" collapsed="false">
      <c r="A14" s="11" t="s">
        <v>17</v>
      </c>
      <c r="B14" s="11"/>
      <c r="C14" s="12" t="s">
        <v>18</v>
      </c>
      <c r="D14" s="13" t="n">
        <v>1</v>
      </c>
      <c r="E14" s="14" t="n">
        <v>1</v>
      </c>
    </row>
    <row r="15" customFormat="false" ht="21" hidden="false" customHeight="true" outlineLevel="0" collapsed="false">
      <c r="A15" s="11"/>
      <c r="B15" s="11"/>
      <c r="C15" s="12" t="s">
        <v>19</v>
      </c>
      <c r="D15" s="13" t="n">
        <v>1</v>
      </c>
      <c r="E15" s="14" t="n">
        <v>1</v>
      </c>
    </row>
    <row r="16" customFormat="false" ht="21" hidden="false" customHeight="true" outlineLevel="0" collapsed="false">
      <c r="A16" s="11"/>
      <c r="B16" s="11"/>
      <c r="C16" s="12" t="s">
        <v>20</v>
      </c>
      <c r="D16" s="13" t="n">
        <v>1</v>
      </c>
      <c r="E16" s="14" t="n">
        <v>1</v>
      </c>
    </row>
    <row r="17" customFormat="false" ht="21" hidden="false" customHeight="true" outlineLevel="0" collapsed="false">
      <c r="A17" s="11"/>
      <c r="B17" s="11"/>
      <c r="C17" s="12" t="s">
        <v>21</v>
      </c>
      <c r="D17" s="13" t="n">
        <v>5</v>
      </c>
      <c r="E17" s="14" t="n">
        <v>5</v>
      </c>
    </row>
    <row r="18" customFormat="false" ht="21" hidden="false" customHeight="true" outlineLevel="0" collapsed="false">
      <c r="A18" s="11"/>
      <c r="B18" s="11"/>
      <c r="C18" s="12" t="s">
        <v>22</v>
      </c>
      <c r="D18" s="13" t="n">
        <v>2</v>
      </c>
      <c r="E18" s="14" t="n">
        <v>2</v>
      </c>
    </row>
    <row r="19" customFormat="false" ht="21" hidden="false" customHeight="true" outlineLevel="0" collapsed="false">
      <c r="A19" s="11"/>
      <c r="B19" s="11"/>
      <c r="C19" s="12" t="s">
        <v>23</v>
      </c>
      <c r="D19" s="13" t="n">
        <v>5</v>
      </c>
      <c r="E19" s="14" t="n">
        <v>5</v>
      </c>
    </row>
    <row r="20" customFormat="false" ht="21" hidden="false" customHeight="true" outlineLevel="0" collapsed="false">
      <c r="A20" s="11"/>
      <c r="B20" s="11"/>
      <c r="C20" s="12"/>
      <c r="D20" s="13"/>
      <c r="E20" s="13"/>
    </row>
    <row r="21" customFormat="false" ht="21" hidden="false" customHeight="true" outlineLevel="0" collapsed="false">
      <c r="A21" s="11"/>
      <c r="B21" s="11"/>
      <c r="C21" s="15" t="s">
        <v>14</v>
      </c>
      <c r="D21" s="16" t="n">
        <f aca="false">SUM(D14:D20)</f>
        <v>15</v>
      </c>
      <c r="E21" s="17" t="n">
        <f aca="false">SUM(E14:E20)</f>
        <v>15</v>
      </c>
    </row>
    <row r="22" customFormat="false" ht="21" hidden="false" customHeight="true" outlineLevel="0" collapsed="false">
      <c r="A22" s="11"/>
      <c r="B22" s="11"/>
      <c r="C22" s="11" t="s">
        <v>16</v>
      </c>
      <c r="D22" s="11"/>
      <c r="E22" s="16" t="n">
        <f aca="false">E21*100%</f>
        <v>15</v>
      </c>
    </row>
    <row r="23" customFormat="false" ht="21" hidden="false" customHeight="true" outlineLevel="0" collapsed="false">
      <c r="A23" s="18" t="s">
        <v>24</v>
      </c>
      <c r="B23" s="18"/>
      <c r="C23" s="19" t="s">
        <v>25</v>
      </c>
      <c r="D23" s="20" t="n">
        <v>5</v>
      </c>
      <c r="E23" s="20" t="n">
        <v>5</v>
      </c>
    </row>
    <row r="24" customFormat="false" ht="21" hidden="false" customHeight="true" outlineLevel="0" collapsed="false">
      <c r="A24" s="18"/>
      <c r="B24" s="18"/>
      <c r="C24" s="19" t="s">
        <v>26</v>
      </c>
      <c r="D24" s="20" t="n">
        <v>5</v>
      </c>
      <c r="E24" s="20" t="n">
        <v>5</v>
      </c>
    </row>
    <row r="25" customFormat="false" ht="21" hidden="false" customHeight="true" outlineLevel="0" collapsed="false">
      <c r="A25" s="18"/>
      <c r="B25" s="18"/>
      <c r="C25" s="19"/>
      <c r="D25" s="20"/>
      <c r="E25" s="20"/>
    </row>
    <row r="26" customFormat="false" ht="21" hidden="false" customHeight="true" outlineLevel="0" collapsed="false">
      <c r="A26" s="18"/>
      <c r="B26" s="18"/>
      <c r="C26" s="19"/>
      <c r="D26" s="20"/>
      <c r="E26" s="20"/>
    </row>
    <row r="27" customFormat="false" ht="21" hidden="false" customHeight="true" outlineLevel="0" collapsed="false">
      <c r="A27" s="18"/>
      <c r="B27" s="18"/>
      <c r="C27" s="21" t="s">
        <v>14</v>
      </c>
      <c r="D27" s="21" t="n">
        <f aca="false">SUM(D23:D26)</f>
        <v>10</v>
      </c>
      <c r="E27" s="21" t="n">
        <f aca="false">SUM(E23:E26)</f>
        <v>10</v>
      </c>
    </row>
    <row r="28" customFormat="false" ht="21" hidden="false" customHeight="true" outlineLevel="0" collapsed="false">
      <c r="A28" s="18"/>
      <c r="B28" s="18"/>
      <c r="C28" s="18" t="s">
        <v>27</v>
      </c>
      <c r="D28" s="18"/>
      <c r="E28" s="22" t="n">
        <f aca="false">MIN(E21/D21, 0.5)*2</f>
        <v>1</v>
      </c>
    </row>
    <row r="29" customFormat="false" ht="21" hidden="false" customHeight="true" outlineLevel="0" collapsed="false">
      <c r="A29" s="18"/>
      <c r="B29" s="18"/>
      <c r="C29" s="18" t="s">
        <v>16</v>
      </c>
      <c r="D29" s="18"/>
      <c r="E29" s="21" t="n">
        <f aca="false">E27*E28</f>
        <v>10</v>
      </c>
    </row>
    <row r="30" customFormat="false" ht="21" hidden="false" customHeight="true" outlineLevel="0" collapsed="false">
      <c r="A30" s="23"/>
      <c r="B30" s="24" t="s">
        <v>28</v>
      </c>
      <c r="C30" s="24"/>
      <c r="D30" s="25" t="n">
        <f aca="false">SUM(D11,D21,D27)</f>
        <v>50</v>
      </c>
      <c r="E30" s="25" t="n">
        <f aca="false">SUM(E13,E22,E29)</f>
        <v>50</v>
      </c>
    </row>
    <row r="31" customFormat="false" ht="21" hidden="false" customHeight="true" outlineLevel="0" collapsed="false">
      <c r="A31" s="26" t="s">
        <v>29</v>
      </c>
      <c r="B31" s="26"/>
      <c r="C31" s="27" t="s">
        <v>29</v>
      </c>
      <c r="D31" s="28" t="n">
        <v>0</v>
      </c>
      <c r="E31" s="28" t="n">
        <v>0</v>
      </c>
    </row>
    <row r="32" customFormat="false" ht="21" hidden="false" customHeight="true" outlineLevel="0" collapsed="false">
      <c r="A32" s="26"/>
      <c r="B32" s="26"/>
      <c r="C32" s="29" t="s">
        <v>30</v>
      </c>
      <c r="D32" s="30" t="n">
        <v>0</v>
      </c>
      <c r="E32" s="31" t="n">
        <f aca="false">D32*MAX(E21/D21-0.75,0)/0.25*(E11+E27)/(D11+D27)</f>
        <v>0</v>
      </c>
    </row>
    <row r="33" customFormat="false" ht="21" hidden="false" customHeight="true" outlineLevel="0" collapsed="false">
      <c r="A33" s="26"/>
      <c r="B33" s="26"/>
      <c r="C33" s="29" t="s">
        <v>14</v>
      </c>
      <c r="D33" s="32" t="n">
        <f aca="false">SUM(D31)</f>
        <v>0</v>
      </c>
      <c r="E33" s="33" t="n">
        <f aca="false">SUM(E31:E32)</f>
        <v>0</v>
      </c>
    </row>
    <row r="34" customFormat="false" ht="21" hidden="false" customHeight="true" outlineLevel="0" collapsed="false">
      <c r="A34" s="34" t="s">
        <v>31</v>
      </c>
      <c r="B34" s="34"/>
      <c r="C34" s="35" t="s">
        <v>32</v>
      </c>
      <c r="D34" s="36" t="n">
        <f aca="false">FALSE()</f>
        <v>0</v>
      </c>
      <c r="E34" s="37" t="n">
        <f aca="false">IF(D34=1, 0.5, 1)</f>
        <v>1</v>
      </c>
    </row>
    <row r="35" customFormat="false" ht="21" hidden="false" customHeight="true" outlineLevel="0" collapsed="false">
      <c r="A35" s="34"/>
      <c r="B35" s="34"/>
      <c r="C35" s="35" t="s">
        <v>33</v>
      </c>
      <c r="D35" s="38" t="n">
        <v>0</v>
      </c>
      <c r="E35" s="37" t="n">
        <f aca="false">D35*5</f>
        <v>0</v>
      </c>
    </row>
    <row r="36" customFormat="false" ht="21" hidden="false" customHeight="true" outlineLevel="0" collapsed="false">
      <c r="A36" s="34"/>
      <c r="B36" s="34"/>
      <c r="C36" s="35" t="s">
        <v>34</v>
      </c>
      <c r="D36" s="39" t="n">
        <v>1</v>
      </c>
      <c r="E36" s="40" t="n">
        <f aca="false">1-MAX(0.8-D36,0)</f>
        <v>1</v>
      </c>
    </row>
    <row r="37" customFormat="false" ht="21" hidden="false" customHeight="true" outlineLevel="0" collapsed="false">
      <c r="A37" s="41"/>
      <c r="B37" s="42"/>
      <c r="C37" s="42"/>
      <c r="D37" s="43" t="s">
        <v>35</v>
      </c>
      <c r="E37" s="44" t="n">
        <f aca="false">IF(E12=0, E3+E9, ((SUM(E13,E22,E29)/D30*100+E33)*E36*E34 - E35))</f>
        <v>100</v>
      </c>
    </row>
  </sheetData>
  <mergeCells count="13">
    <mergeCell ref="A1:D1"/>
    <mergeCell ref="B2:C2"/>
    <mergeCell ref="A3:B13"/>
    <mergeCell ref="C12:D12"/>
    <mergeCell ref="C13:D13"/>
    <mergeCell ref="A14:B22"/>
    <mergeCell ref="C22:D22"/>
    <mergeCell ref="A23:B29"/>
    <mergeCell ref="C28:D28"/>
    <mergeCell ref="C29:D29"/>
    <mergeCell ref="B30:C30"/>
    <mergeCell ref="A31:B33"/>
    <mergeCell ref="A34:B36"/>
  </mergeCells>
  <dataValidations count="3">
    <dataValidation allowBlank="true" operator="between" showDropDown="true" showErrorMessage="false" showInputMessage="false" sqref="D35" type="decimal">
      <formula1>0</formula1>
      <formula2>20</formula2>
    </dataValidation>
    <dataValidation allowBlank="true" operator="between" showDropDown="true" showErrorMessage="false" showInputMessage="false" sqref="D36" type="decimal">
      <formula1>0</formula1>
      <formula2>1</formula2>
    </dataValidation>
    <dataValidation allowBlank="true" operator="between" showDropDown="false" showErrorMessage="false" showInputMessage="false" sqref="D34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1.33"/>
    <col collapsed="false" customWidth="true" hidden="false" outlineLevel="0" max="2" min="2" style="0" width="15.16"/>
    <col collapsed="false" customWidth="true" hidden="false" outlineLevel="0" max="3" min="3" style="0" width="25.51"/>
    <col collapsed="false" customWidth="true" hidden="false" outlineLevel="0" max="5" min="4" style="0" width="10.99"/>
  </cols>
  <sheetData>
    <row r="1" customFormat="false" ht="21" hidden="false" customHeight="true" outlineLevel="0" collapsed="false">
      <c r="A1" s="1" t="s">
        <v>36</v>
      </c>
      <c r="B1" s="1"/>
      <c r="C1" s="1"/>
      <c r="D1" s="1"/>
      <c r="E1" s="2" t="s">
        <v>1</v>
      </c>
    </row>
    <row r="2" customFormat="false" ht="21" hidden="false" customHeight="true" outlineLevel="0" collapsed="false">
      <c r="A2" s="3"/>
      <c r="B2" s="4" t="s">
        <v>2</v>
      </c>
      <c r="C2" s="4"/>
      <c r="D2" s="3" t="s">
        <v>3</v>
      </c>
      <c r="E2" s="3" t="s">
        <v>4</v>
      </c>
    </row>
    <row r="3" customFormat="false" ht="21" hidden="false" customHeight="true" outlineLevel="0" collapsed="false">
      <c r="A3" s="5" t="s">
        <v>5</v>
      </c>
      <c r="B3" s="5"/>
      <c r="C3" s="6" t="s">
        <v>6</v>
      </c>
      <c r="D3" s="7" t="n">
        <v>2</v>
      </c>
      <c r="E3" s="8" t="n">
        <v>2</v>
      </c>
    </row>
    <row r="4" customFormat="false" ht="21" hidden="false" customHeight="true" outlineLevel="0" collapsed="false">
      <c r="A4" s="5"/>
      <c r="B4" s="5"/>
      <c r="C4" s="6" t="s">
        <v>7</v>
      </c>
      <c r="D4" s="7" t="n">
        <v>4</v>
      </c>
      <c r="E4" s="8" t="n">
        <v>4</v>
      </c>
    </row>
    <row r="5" customFormat="false" ht="21" hidden="false" customHeight="true" outlineLevel="0" collapsed="false">
      <c r="A5" s="5"/>
      <c r="B5" s="5"/>
      <c r="C5" s="6" t="s">
        <v>8</v>
      </c>
      <c r="D5" s="7" t="n">
        <v>4</v>
      </c>
      <c r="E5" s="8" t="n">
        <v>4</v>
      </c>
    </row>
    <row r="6" customFormat="false" ht="21" hidden="false" customHeight="true" outlineLevel="0" collapsed="false">
      <c r="A6" s="5"/>
      <c r="B6" s="5"/>
      <c r="C6" s="6" t="s">
        <v>9</v>
      </c>
      <c r="D6" s="7" t="n">
        <v>3</v>
      </c>
      <c r="E6" s="8" t="n">
        <v>3</v>
      </c>
    </row>
    <row r="7" customFormat="false" ht="21" hidden="false" customHeight="true" outlineLevel="0" collapsed="false">
      <c r="A7" s="5"/>
      <c r="B7" s="5"/>
      <c r="C7" s="6" t="s">
        <v>10</v>
      </c>
      <c r="D7" s="7" t="n">
        <v>2</v>
      </c>
      <c r="E7" s="8" t="n">
        <v>2</v>
      </c>
    </row>
    <row r="8" customFormat="false" ht="21" hidden="false" customHeight="true" outlineLevel="0" collapsed="false">
      <c r="A8" s="5"/>
      <c r="B8" s="5"/>
      <c r="C8" s="6" t="s">
        <v>11</v>
      </c>
      <c r="D8" s="7" t="n">
        <v>4</v>
      </c>
      <c r="E8" s="8" t="n">
        <v>4</v>
      </c>
    </row>
    <row r="9" customFormat="false" ht="21" hidden="false" customHeight="true" outlineLevel="0" collapsed="false">
      <c r="A9" s="5"/>
      <c r="B9" s="5"/>
      <c r="C9" s="6" t="s">
        <v>12</v>
      </c>
      <c r="D9" s="7" t="n">
        <v>3</v>
      </c>
      <c r="E9" s="8" t="n">
        <v>3</v>
      </c>
    </row>
    <row r="10" customFormat="false" ht="21" hidden="false" customHeight="true" outlineLevel="0" collapsed="false">
      <c r="A10" s="5"/>
      <c r="B10" s="5"/>
      <c r="C10" s="6" t="s">
        <v>13</v>
      </c>
      <c r="D10" s="7" t="n">
        <v>3</v>
      </c>
      <c r="E10" s="8" t="n">
        <v>3</v>
      </c>
    </row>
    <row r="11" customFormat="false" ht="21" hidden="false" customHeight="true" outlineLevel="0" collapsed="false">
      <c r="A11" s="5"/>
      <c r="B11" s="5"/>
      <c r="C11" s="6" t="s">
        <v>14</v>
      </c>
      <c r="D11" s="9" t="n">
        <f aca="false">SUM(D3:D10)</f>
        <v>25</v>
      </c>
      <c r="E11" s="9" t="n">
        <f aca="false">SUM(E3:E10)</f>
        <v>25</v>
      </c>
    </row>
    <row r="12" customFormat="false" ht="21" hidden="false" customHeight="true" outlineLevel="0" collapsed="false">
      <c r="A12" s="5"/>
      <c r="B12" s="5"/>
      <c r="C12" s="5" t="s">
        <v>15</v>
      </c>
      <c r="D12" s="5"/>
      <c r="E12" s="10" t="n">
        <f aca="false">MIN(E21/D21, 0.5)*2</f>
        <v>0</v>
      </c>
    </row>
    <row r="13" customFormat="false" ht="21" hidden="false" customHeight="true" outlineLevel="0" collapsed="false">
      <c r="A13" s="5"/>
      <c r="B13" s="5"/>
      <c r="C13" s="5" t="s">
        <v>16</v>
      </c>
      <c r="D13" s="5"/>
      <c r="E13" s="9" t="n">
        <f aca="false">E11*E12</f>
        <v>0</v>
      </c>
    </row>
    <row r="14" customFormat="false" ht="21" hidden="false" customHeight="true" outlineLevel="0" collapsed="false">
      <c r="A14" s="11" t="s">
        <v>17</v>
      </c>
      <c r="B14" s="11"/>
      <c r="C14" s="12" t="s">
        <v>37</v>
      </c>
      <c r="D14" s="13" t="n">
        <v>4</v>
      </c>
      <c r="E14" s="14" t="n">
        <v>0</v>
      </c>
    </row>
    <row r="15" customFormat="false" ht="21" hidden="false" customHeight="true" outlineLevel="0" collapsed="false">
      <c r="A15" s="11"/>
      <c r="B15" s="11"/>
      <c r="C15" s="12" t="s">
        <v>38</v>
      </c>
      <c r="D15" s="13" t="n">
        <v>4</v>
      </c>
      <c r="E15" s="14" t="n">
        <v>0</v>
      </c>
    </row>
    <row r="16" customFormat="false" ht="21" hidden="false" customHeight="true" outlineLevel="0" collapsed="false">
      <c r="A16" s="11"/>
      <c r="B16" s="11"/>
      <c r="C16" s="12" t="s">
        <v>39</v>
      </c>
      <c r="D16" s="13" t="n">
        <v>4</v>
      </c>
      <c r="E16" s="14" t="n">
        <v>0</v>
      </c>
    </row>
    <row r="17" customFormat="false" ht="21" hidden="false" customHeight="true" outlineLevel="0" collapsed="false">
      <c r="A17" s="11"/>
      <c r="B17" s="11"/>
      <c r="C17" s="12" t="s">
        <v>40</v>
      </c>
      <c r="D17" s="13" t="n">
        <v>3</v>
      </c>
      <c r="E17" s="14" t="n">
        <v>0</v>
      </c>
    </row>
    <row r="18" customFormat="false" ht="21" hidden="false" customHeight="true" outlineLevel="0" collapsed="false">
      <c r="A18" s="11"/>
      <c r="B18" s="11"/>
      <c r="C18" s="12"/>
      <c r="D18" s="13"/>
      <c r="E18" s="13"/>
    </row>
    <row r="19" customFormat="false" ht="21" hidden="false" customHeight="true" outlineLevel="0" collapsed="false">
      <c r="A19" s="11"/>
      <c r="B19" s="11"/>
      <c r="C19" s="12"/>
      <c r="D19" s="13"/>
      <c r="E19" s="13"/>
    </row>
    <row r="20" customFormat="false" ht="21" hidden="false" customHeight="true" outlineLevel="0" collapsed="false">
      <c r="A20" s="11"/>
      <c r="B20" s="11"/>
      <c r="C20" s="12"/>
      <c r="D20" s="13"/>
      <c r="E20" s="13"/>
    </row>
    <row r="21" customFormat="false" ht="21" hidden="false" customHeight="true" outlineLevel="0" collapsed="false">
      <c r="A21" s="11"/>
      <c r="B21" s="11"/>
      <c r="C21" s="15" t="s">
        <v>14</v>
      </c>
      <c r="D21" s="16" t="n">
        <f aca="false">SUM(D14:D20)</f>
        <v>15</v>
      </c>
      <c r="E21" s="17" t="n">
        <f aca="false">SUM(E14:E20)</f>
        <v>0</v>
      </c>
    </row>
    <row r="22" customFormat="false" ht="21" hidden="false" customHeight="true" outlineLevel="0" collapsed="false">
      <c r="A22" s="11"/>
      <c r="B22" s="11"/>
      <c r="C22" s="11" t="s">
        <v>16</v>
      </c>
      <c r="D22" s="11"/>
      <c r="E22" s="16" t="n">
        <f aca="false">E21*100%</f>
        <v>0</v>
      </c>
    </row>
    <row r="23" customFormat="false" ht="21" hidden="false" customHeight="true" outlineLevel="0" collapsed="false">
      <c r="A23" s="18" t="s">
        <v>24</v>
      </c>
      <c r="B23" s="18"/>
      <c r="C23" s="19" t="s">
        <v>41</v>
      </c>
      <c r="D23" s="20" t="n">
        <v>5</v>
      </c>
      <c r="E23" s="20" t="n">
        <v>0</v>
      </c>
    </row>
    <row r="24" customFormat="false" ht="21" hidden="false" customHeight="true" outlineLevel="0" collapsed="false">
      <c r="A24" s="18"/>
      <c r="B24" s="18"/>
      <c r="C24" s="19" t="s">
        <v>42</v>
      </c>
      <c r="D24" s="20" t="n">
        <v>5</v>
      </c>
      <c r="E24" s="20" t="n">
        <v>0</v>
      </c>
    </row>
    <row r="25" customFormat="false" ht="21" hidden="false" customHeight="true" outlineLevel="0" collapsed="false">
      <c r="A25" s="18"/>
      <c r="B25" s="18"/>
      <c r="C25" s="19"/>
      <c r="D25" s="20"/>
      <c r="E25" s="20"/>
    </row>
    <row r="26" customFormat="false" ht="21" hidden="false" customHeight="true" outlineLevel="0" collapsed="false">
      <c r="A26" s="18"/>
      <c r="B26" s="18"/>
      <c r="C26" s="19"/>
      <c r="D26" s="20"/>
      <c r="E26" s="20"/>
    </row>
    <row r="27" customFormat="false" ht="21" hidden="false" customHeight="true" outlineLevel="0" collapsed="false">
      <c r="A27" s="18"/>
      <c r="B27" s="18"/>
      <c r="C27" s="21" t="s">
        <v>14</v>
      </c>
      <c r="D27" s="21" t="n">
        <f aca="false">SUM(D23:D26)</f>
        <v>10</v>
      </c>
      <c r="E27" s="21" t="n">
        <f aca="false">SUM(E23:E26)</f>
        <v>0</v>
      </c>
    </row>
    <row r="28" customFormat="false" ht="21" hidden="false" customHeight="true" outlineLevel="0" collapsed="false">
      <c r="A28" s="18"/>
      <c r="B28" s="18"/>
      <c r="C28" s="18" t="s">
        <v>27</v>
      </c>
      <c r="D28" s="18"/>
      <c r="E28" s="22" t="n">
        <f aca="false">MIN(E21/D21, 0.5)*2</f>
        <v>0</v>
      </c>
    </row>
    <row r="29" customFormat="false" ht="21" hidden="false" customHeight="true" outlineLevel="0" collapsed="false">
      <c r="A29" s="18"/>
      <c r="B29" s="18"/>
      <c r="C29" s="18" t="s">
        <v>16</v>
      </c>
      <c r="D29" s="18"/>
      <c r="E29" s="21" t="n">
        <f aca="false">E27*E28</f>
        <v>0</v>
      </c>
    </row>
    <row r="30" customFormat="false" ht="21" hidden="false" customHeight="true" outlineLevel="0" collapsed="false">
      <c r="A30" s="23"/>
      <c r="B30" s="24" t="s">
        <v>28</v>
      </c>
      <c r="C30" s="24"/>
      <c r="D30" s="25" t="n">
        <f aca="false">SUM(D11,D21,D27)</f>
        <v>50</v>
      </c>
      <c r="E30" s="25" t="n">
        <f aca="false">SUM(E13,E22,E29)</f>
        <v>0</v>
      </c>
    </row>
    <row r="31" customFormat="false" ht="21" hidden="false" customHeight="true" outlineLevel="0" collapsed="false">
      <c r="A31" s="26" t="s">
        <v>29</v>
      </c>
      <c r="B31" s="26"/>
      <c r="C31" s="27" t="s">
        <v>29</v>
      </c>
      <c r="D31" s="28" t="n">
        <v>1</v>
      </c>
      <c r="E31" s="28" t="n">
        <v>1</v>
      </c>
    </row>
    <row r="32" customFormat="false" ht="21" hidden="false" customHeight="true" outlineLevel="0" collapsed="false">
      <c r="A32" s="26"/>
      <c r="B32" s="26"/>
      <c r="C32" s="29" t="s">
        <v>30</v>
      </c>
      <c r="D32" s="30" t="n">
        <v>5</v>
      </c>
      <c r="E32" s="31" t="n">
        <f aca="false">D32*MAX(E21/D21-0.75,0)/0.25*(E11+E27)/(D11+D27)</f>
        <v>0</v>
      </c>
    </row>
    <row r="33" customFormat="false" ht="21" hidden="false" customHeight="true" outlineLevel="0" collapsed="false">
      <c r="A33" s="26"/>
      <c r="B33" s="26"/>
      <c r="C33" s="29" t="s">
        <v>14</v>
      </c>
      <c r="D33" s="32" t="n">
        <f aca="false">SUM(D31)</f>
        <v>1</v>
      </c>
      <c r="E33" s="33" t="n">
        <f aca="false">SUM(E31:E32)</f>
        <v>1</v>
      </c>
    </row>
    <row r="34" customFormat="false" ht="21" hidden="false" customHeight="true" outlineLevel="0" collapsed="false">
      <c r="A34" s="34" t="s">
        <v>31</v>
      </c>
      <c r="B34" s="34"/>
      <c r="C34" s="35" t="s">
        <v>32</v>
      </c>
      <c r="D34" s="36" t="n">
        <f aca="false">FALSE()</f>
        <v>0</v>
      </c>
      <c r="E34" s="37" t="n">
        <f aca="false">IF(D34=1, 0.5, 1)</f>
        <v>1</v>
      </c>
    </row>
    <row r="35" customFormat="false" ht="21" hidden="false" customHeight="true" outlineLevel="0" collapsed="false">
      <c r="A35" s="34"/>
      <c r="B35" s="34"/>
      <c r="C35" s="35" t="s">
        <v>33</v>
      </c>
      <c r="D35" s="38" t="n">
        <v>0</v>
      </c>
      <c r="E35" s="37" t="n">
        <f aca="false">D35*5</f>
        <v>0</v>
      </c>
    </row>
    <row r="36" customFormat="false" ht="21" hidden="false" customHeight="true" outlineLevel="0" collapsed="false">
      <c r="A36" s="34"/>
      <c r="B36" s="34"/>
      <c r="C36" s="35" t="s">
        <v>34</v>
      </c>
      <c r="D36" s="39" t="n">
        <v>1</v>
      </c>
      <c r="E36" s="40" t="n">
        <f aca="false">1-MAX(0.8-D36,0)</f>
        <v>1</v>
      </c>
    </row>
    <row r="37" customFormat="false" ht="21" hidden="false" customHeight="true" outlineLevel="0" collapsed="false">
      <c r="A37" s="41"/>
      <c r="B37" s="42"/>
      <c r="C37" s="42"/>
      <c r="D37" s="43" t="s">
        <v>35</v>
      </c>
      <c r="E37" s="44" t="n">
        <f aca="false">IF(AND(IF(E12=0, E3+E9, ((SUM(E13,E22,E29)/D30*100+E33)*E36*E34 - E35))  &gt; 0, IF(E12=0, E3+E9, ((SUM(E13,E22,E29)/D30*100+E33)*E36*E34 - E35)) &lt; 5), 5, IF(E12=0, E3+E9, ((SUM(E13,E22,E29)/D30*100+E33)*E36*E34 - E35)))</f>
        <v>5</v>
      </c>
    </row>
  </sheetData>
  <mergeCells count="13">
    <mergeCell ref="A1:D1"/>
    <mergeCell ref="B2:C2"/>
    <mergeCell ref="A3:B13"/>
    <mergeCell ref="C12:D12"/>
    <mergeCell ref="C13:D13"/>
    <mergeCell ref="A14:B22"/>
    <mergeCell ref="C22:D22"/>
    <mergeCell ref="A23:B29"/>
    <mergeCell ref="C28:D28"/>
    <mergeCell ref="C29:D29"/>
    <mergeCell ref="B30:C30"/>
    <mergeCell ref="A31:B33"/>
    <mergeCell ref="A34:B36"/>
  </mergeCells>
  <dataValidations count="3">
    <dataValidation allowBlank="true" operator="between" showDropDown="true" showErrorMessage="false" showInputMessage="false" sqref="D35" type="decimal">
      <formula1>0</formula1>
      <formula2>20</formula2>
    </dataValidation>
    <dataValidation allowBlank="true" operator="between" showDropDown="true" showErrorMessage="false" showInputMessage="false" sqref="D36" type="decimal">
      <formula1>0</formula1>
      <formula2>1</formula2>
    </dataValidation>
    <dataValidation allowBlank="true" operator="between" showDropDown="false" showErrorMessage="false" showInputMessage="false" sqref="D34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2021-04-06T14:14:05Z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