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Feuil1" sheetId="1" state="visible" r:id="rId2"/>
    <sheet name="Feuil2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<sst xmlns="http://schemas.openxmlformats.org/spreadsheetml/2006/main" count="649" uniqueCount="246">
  <si>
    <t>Day</t>
  </si>
  <si>
    <t>Experiment</t>
  </si>
  <si>
    <t>Core configuration</t>
  </si>
  <si>
    <t>Start time of the measurement</t>
  </si>
  <si>
    <t>Start Cell</t>
  </si>
  <si>
    <t>End cell</t>
  </si>
  <si>
    <t>Reactor Period (s) onsite</t>
  </si>
  <si>
    <t>Reactor Period (s) matlab</t>
  </si>
  <si>
    <t>Rho (cents) on site</t>
  </si>
  <si>
    <t>Rho (cents) matlab</t>
  </si>
  <si>
    <t>Reactor Tank Average Temperature</t>
  </si>
  <si>
    <t>Test section temperature (average)</t>
  </si>
  <si>
    <t>Test section inlet temperature average</t>
  </si>
  <si>
    <t>Test section outlet temperature average</t>
  </si>
  <si>
    <t>Loop water flow rate</t>
  </si>
  <si>
    <t>05 25 16</t>
  </si>
  <si>
    <t>Reactor excess reactivity</t>
  </si>
  <si>
    <t>333 pins</t>
  </si>
  <si>
    <t>16h55</t>
  </si>
  <si>
    <t>critical height : 25.91 "</t>
  </si>
  <si>
    <t>17h20</t>
  </si>
  <si>
    <t>-</t>
  </si>
  <si>
    <t>332 pins - (-7,-7)</t>
  </si>
  <si>
    <t>17h57</t>
  </si>
  <si>
    <t>Reactor period : sub critical</t>
  </si>
  <si>
    <t>331 pins - (7,7)</t>
  </si>
  <si>
    <t>18h45</t>
  </si>
  <si>
    <t>331 pins + (7,7) -(0,0)</t>
  </si>
  <si>
    <t>19h05</t>
  </si>
  <si>
    <t>332 pins + (-7,-7)</t>
  </si>
  <si>
    <t>19h28</t>
  </si>
  <si>
    <t>06 03 16</t>
  </si>
  <si>
    <t>Reactor excess reactivity - Temperature coeff</t>
  </si>
  <si>
    <t>332 pins</t>
  </si>
  <si>
    <t>10h01</t>
  </si>
  <si>
    <t>10h24</t>
  </si>
  <si>
    <t>10h45</t>
  </si>
  <si>
    <t>11h07</t>
  </si>
  <si>
    <t>11h38</t>
  </si>
  <si>
    <t>12h06</t>
  </si>
  <si>
    <t>12h45</t>
  </si>
  <si>
    <t>13h30</t>
  </si>
  <si>
    <t>14h06</t>
  </si>
  <si>
    <t>14h45</t>
  </si>
  <si>
    <t>15h47</t>
  </si>
  <si>
    <t>16h41 (16h55)</t>
  </si>
  <si>
    <t>Moderator Temperature Feedback</t>
  </si>
  <si>
    <t>14h57 - 15h15</t>
  </si>
  <si>
    <t>17h38-17h57</t>
  </si>
  <si>
    <t>07 22 16</t>
  </si>
  <si>
    <t>9h34</t>
  </si>
  <si>
    <t>9h55</t>
  </si>
  <si>
    <t>10h16</t>
  </si>
  <si>
    <t>10h40</t>
  </si>
  <si>
    <t>11h14</t>
  </si>
  <si>
    <t>11h49</t>
  </si>
  <si>
    <t>12h24</t>
  </si>
  <si>
    <t>13h01</t>
  </si>
  <si>
    <t>13h35</t>
  </si>
  <si>
    <t>14h14</t>
  </si>
  <si>
    <t>14h54</t>
  </si>
  <si>
    <t>06 28 17</t>
  </si>
  <si>
    <t>Reactor Period - test section</t>
  </si>
  <si>
    <t>405 + (10,8)</t>
  </si>
  <si>
    <t>15h29</t>
  </si>
  <si>
    <t>DATA RECORD NOT ACTIVATED THAT DAY</t>
  </si>
  <si>
    <t>Critical height : 33.08</t>
  </si>
  <si>
    <t>406 + (-10,-8)</t>
  </si>
  <si>
    <t>17h45</t>
  </si>
  <si>
    <t>Critical height : 30.72</t>
  </si>
  <si>
    <t>17h49</t>
  </si>
  <si>
    <t>407 + (-8,10)</t>
  </si>
  <si>
    <t>18h11</t>
  </si>
  <si>
    <t>Critical height : 29.3</t>
  </si>
  <si>
    <t>18h15</t>
  </si>
  <si>
    <t>408 + (8, -10)</t>
  </si>
  <si>
    <t>18h35</t>
  </si>
  <si>
    <t>Critical height : 27.74</t>
  </si>
  <si>
    <t>06 29 17</t>
  </si>
  <si>
    <t>407 - (0,6)</t>
  </si>
  <si>
    <t>12h42</t>
  </si>
  <si>
    <t>407 - (6,-6)</t>
  </si>
  <si>
    <t>12h54</t>
  </si>
  <si>
    <t>Reactor Period - heated test section</t>
  </si>
  <si>
    <t>15h08</t>
  </si>
  <si>
    <t>2-2.7</t>
  </si>
  <si>
    <t>86.5 (89.1 to 84.7)</t>
  </si>
  <si>
    <t>Critical height with heated test section: 27.37</t>
  </si>
  <si>
    <t>Critical to subcritical with test section temperature</t>
  </si>
  <si>
    <t>15h54-16h14</t>
  </si>
  <si>
    <t>85 to 83</t>
  </si>
  <si>
    <t>07 18 17</t>
  </si>
  <si>
    <t>15h12</t>
  </si>
  <si>
    <t>15h52</t>
  </si>
  <si>
    <t>16h09</t>
  </si>
  <si>
    <t>16h27</t>
  </si>
  <si>
    <t>16h47</t>
  </si>
  <si>
    <t>17h06</t>
  </si>
  <si>
    <t>17h34 to 18h09</t>
  </si>
  <si>
    <t>77 to 77.7</t>
  </si>
  <si>
    <t>120.5 to 103</t>
  </si>
  <si>
    <t>124 to 105</t>
  </si>
  <si>
    <t>116.8 to 101.1</t>
  </si>
  <si>
    <t>07 19 17</t>
  </si>
  <si>
    <t>Reactor Period - Test section Temperature coeff</t>
  </si>
  <si>
    <t>08 28 17</t>
  </si>
  <si>
    <t>10 18 17</t>
  </si>
  <si>
    <t>14h53</t>
  </si>
  <si>
    <t>Critical height : 28.10</t>
  </si>
  <si>
    <t>15h50</t>
  </si>
  <si>
    <t>Critical height : 28.26</t>
  </si>
  <si>
    <t>16h12</t>
  </si>
  <si>
    <t>Reactor Period - heated test section - 80 F - 12.7 GPM</t>
  </si>
  <si>
    <t>16h41</t>
  </si>
  <si>
    <t>Critical height : 28.42</t>
  </si>
  <si>
    <t>19h20</t>
  </si>
  <si>
    <t>Reactor Period - heated test section - 100 F - 12.7 GPM</t>
  </si>
  <si>
    <t>19h40</t>
  </si>
  <si>
    <t>10 20 17</t>
  </si>
  <si>
    <t>Critical height : 28.07</t>
  </si>
  <si>
    <t>10h46</t>
  </si>
  <si>
    <t>Reactor Period - heated test section - 100 F - 9.2 GPM</t>
  </si>
  <si>
    <t>11h28</t>
  </si>
  <si>
    <t>Reactor Period - heated test section - 100 F - 7 GPM</t>
  </si>
  <si>
    <t>11h42</t>
  </si>
  <si>
    <t>Reactor Period - heated test section - 100 F - 5.7 GPM</t>
  </si>
  <si>
    <t>12h13</t>
  </si>
  <si>
    <t>Reactor Period - heated test section - 100 F - 2.6 GPM</t>
  </si>
  <si>
    <t>12h25</t>
  </si>
  <si>
    <t>Reactor Period - heated test section - 120 F - 12.7 GPM</t>
  </si>
  <si>
    <t>12h52</t>
  </si>
  <si>
    <t>Reactor Period - heated test section - 120 F - 9.6 GPM</t>
  </si>
  <si>
    <t>13h07</t>
  </si>
  <si>
    <t>Reactor Period - heated test section - 120 F - 7 GPM</t>
  </si>
  <si>
    <t>13h25</t>
  </si>
  <si>
    <t>Critical height : 28.35</t>
  </si>
  <si>
    <t>14h11</t>
  </si>
  <si>
    <t>Reactor Period - heated test section - 120 F - 5.7 GPM</t>
  </si>
  <si>
    <t>14h12</t>
  </si>
  <si>
    <t>Reactor Period - heated test section - 120 F - 3.0 GPM</t>
  </si>
  <si>
    <t>14h22</t>
  </si>
  <si>
    <t>14h42</t>
  </si>
  <si>
    <t>10 25 17</t>
  </si>
  <si>
    <t>10h25</t>
  </si>
  <si>
    <t>Critical height : 27.97</t>
  </si>
  <si>
    <t>10h51</t>
  </si>
  <si>
    <t>Reactor Period - heated test section - 100 F - 3.0 GPM</t>
  </si>
  <si>
    <t>10h52</t>
  </si>
  <si>
    <t>Reactor Period - heated test section - 100 F - 8.3 GPM</t>
  </si>
  <si>
    <t>11h12</t>
  </si>
  <si>
    <t>Reactor Period - heated test section - 100 F - 13.6 GPM</t>
  </si>
  <si>
    <t>11h31</t>
  </si>
  <si>
    <t>Critical height : 28.04</t>
  </si>
  <si>
    <t>12h03</t>
  </si>
  <si>
    <t>12h04</t>
  </si>
  <si>
    <t>Reactor Period - heated test section - 120 F - 8.3 GPM</t>
  </si>
  <si>
    <t>12h16</t>
  </si>
  <si>
    <t>Reactor Period - heated test section - 120 F - 13.6 GPM</t>
  </si>
  <si>
    <t>12h23</t>
  </si>
  <si>
    <t>Critical height : 28.21</t>
  </si>
  <si>
    <t>12h56</t>
  </si>
  <si>
    <t>Reactor Period - heated test section - 140 F - 3.0 GPM</t>
  </si>
  <si>
    <t>12h57</t>
  </si>
  <si>
    <t>Reactor Period - heated test section - 140 F - 8.3 GPM</t>
  </si>
  <si>
    <t>13h09</t>
  </si>
  <si>
    <t>Reactor Period - heated test section - 140 F - 13.6 GPM</t>
  </si>
  <si>
    <t>13h14</t>
  </si>
  <si>
    <t>13h41</t>
  </si>
  <si>
    <t>Reactor Period - heated test section - 160 F - 3.0 GPM</t>
  </si>
  <si>
    <t>13h42</t>
  </si>
  <si>
    <t>Reactor Period - heated test section - 160 F - 8.3 GPM</t>
  </si>
  <si>
    <t>13h47</t>
  </si>
  <si>
    <t>Reactor Period - heated test section - 160 F - 13.6 GPM</t>
  </si>
  <si>
    <t>13h50</t>
  </si>
  <si>
    <t>15h05</t>
  </si>
  <si>
    <t>407 -(0,-3)</t>
  </si>
  <si>
    <t>10 27 17</t>
  </si>
  <si>
    <t>Reactor Period - Test section</t>
  </si>
  <si>
    <t>14h16</t>
  </si>
  <si>
    <t>14h35</t>
  </si>
  <si>
    <t>11 14 17</t>
  </si>
  <si>
    <t>10h50</t>
  </si>
  <si>
    <t>Critical height : 30.00</t>
  </si>
  <si>
    <t>Reactor Period - heated test section - 70 F - 12.0 GPM</t>
  </si>
  <si>
    <t>11h11</t>
  </si>
  <si>
    <t>Reactor Period - heated test section - 70 F - 8.3 GPM</t>
  </si>
  <si>
    <t>11h20</t>
  </si>
  <si>
    <t>Reactor Period - heated test section - 70 F - 3.9 GPM</t>
  </si>
  <si>
    <t>11h26</t>
  </si>
  <si>
    <t>Critical height : 29.92</t>
  </si>
  <si>
    <t>12h15</t>
  </si>
  <si>
    <t>12h31</t>
  </si>
  <si>
    <t>12h33</t>
  </si>
  <si>
    <t>Reactor Period - heated test section - 70 F - 6.1 GPM</t>
  </si>
  <si>
    <t>12h34</t>
  </si>
  <si>
    <t>12h35</t>
  </si>
  <si>
    <t>Reactor Period - heated test section - 100 F - ramp up 300s</t>
  </si>
  <si>
    <t>13h28</t>
  </si>
  <si>
    <t>Reactor Period - heated test section - 100 F - ramp up 200s</t>
  </si>
  <si>
    <t>14h03</t>
  </si>
  <si>
    <t>Reactor Period - heated test section - 100 F - ramp up 100s</t>
  </si>
  <si>
    <t>14h57</t>
  </si>
  <si>
    <t>Reactor Period - heated test section - 100 F - ramp down 200s</t>
  </si>
  <si>
    <t>15h18</t>
  </si>
  <si>
    <t>16h37</t>
  </si>
  <si>
    <t>Reactor Period - heated test section - 100 F - ramp down 100s</t>
  </si>
  <si>
    <t>17h02</t>
  </si>
  <si>
    <t>17h17</t>
  </si>
  <si>
    <t>11 22 17</t>
  </si>
  <si>
    <t>10h37</t>
  </si>
  <si>
    <t>Crit height 29.88</t>
  </si>
  <si>
    <t>10h48</t>
  </si>
  <si>
    <t>12 12 17</t>
  </si>
  <si>
    <t>11h27</t>
  </si>
  <si>
    <t>11h50</t>
  </si>
  <si>
    <t>12h30</t>
  </si>
  <si>
    <t>13h05</t>
  </si>
  <si>
    <t>13h40</t>
  </si>
  <si>
    <t>14h15</t>
  </si>
  <si>
    <t>15h30</t>
  </si>
  <si>
    <t>15h45</t>
  </si>
  <si>
    <t>Reactor Period -cold test section - 50F - 12.0 GPM</t>
  </si>
  <si>
    <t>15h46</t>
  </si>
  <si>
    <t>17h08</t>
  </si>
  <si>
    <t>Reactor Period -cold test section - 58F - 12.0 GPM</t>
  </si>
  <si>
    <t>17h09</t>
  </si>
  <si>
    <t>10/18-20/2017</t>
  </si>
  <si>
    <t>Measurement</t>
  </si>
  <si>
    <t>rho -</t>
  </si>
  <si>
    <t>rho +</t>
  </si>
  <si>
    <t>FLOW RATE (GPM)</t>
  </si>
  <si>
    <t>rho (cents)</t>
  </si>
  <si>
    <t>Reactor average temp</t>
  </si>
  <si>
    <t>Inlet average temp</t>
  </si>
  <si>
    <t>Outlet average temp</t>
  </si>
  <si>
    <t>Delta T inlet-outlet</t>
  </si>
  <si>
    <t>delta T inlet during measurement</t>
  </si>
  <si>
    <t>RHO ON SITE</t>
  </si>
  <si>
    <t>ln2=</t>
  </si>
  <si>
    <t>TEMPERATURE COEFFICIENT OF REACTIVITY (TEST SECTION)</t>
  </si>
  <si>
    <t>DAY</t>
  </si>
  <si>
    <t>2.6 gpm</t>
  </si>
  <si>
    <t>5.7 gpm</t>
  </si>
  <si>
    <t>7.2 gpm</t>
  </si>
  <si>
    <t>9.4 gpm</t>
  </si>
  <si>
    <t>13.0 gpm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</si>
</sst>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M/D/YYYY"/>
    <numFmt numFmtId="167" formatCode="0.00E+00"/>
    <numFmt numFmtId="168" formatCode="0.000"/>
    <numFmt numFmtId="169" formatCode="0.0"/>
  </numFmts>
  <fonts count="9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b val="true"/>
      <sz val="16"/>
      <color rgb="FF000000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BFBFBF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ize val="4"/>
          </c:marker>
          <c:xVal>
            <c:numRef>
              <c:f>Feuil2!$W$26:$W$53</c:f>
              <c:numCache>
                <c:formatCode>General</c:formatCode>
                <c:ptCount val="28"/>
                <c:pt idx="0">
                  <c:v>51.046450617284</c:v>
                </c:pt>
                <c:pt idx="1">
                  <c:v>51.666374269006</c:v>
                </c:pt>
                <c:pt idx="2">
                  <c:v>54.394148380355</c:v>
                </c:pt>
                <c:pt idx="3">
                  <c:v>55</c:v>
                </c:pt>
                <c:pt idx="4">
                  <c:v>55.700139470014</c:v>
                </c:pt>
                <c:pt idx="5">
                  <c:v>58.0700223713647</c:v>
                </c:pt>
                <c:pt idx="6">
                  <c:v>59.2563492063492</c:v>
                </c:pt>
                <c:pt idx="7">
                  <c:v>60</c:v>
                </c:pt>
                <c:pt idx="8">
                  <c:v>60.629674796748</c:v>
                </c:pt>
                <c:pt idx="9">
                  <c:v>62.2330601092897</c:v>
                </c:pt>
                <c:pt idx="10">
                  <c:v>64</c:v>
                </c:pt>
                <c:pt idx="11">
                  <c:v>65.7</c:v>
                </c:pt>
                <c:pt idx="12">
                  <c:v>66.47</c:v>
                </c:pt>
                <c:pt idx="13">
                  <c:v>68.22</c:v>
                </c:pt>
                <c:pt idx="14">
                  <c:v>70</c:v>
                </c:pt>
                <c:pt idx="15">
                  <c:v>70.62</c:v>
                </c:pt>
                <c:pt idx="16">
                  <c:v>72.48</c:v>
                </c:pt>
                <c:pt idx="17">
                  <c:v>75</c:v>
                </c:pt>
                <c:pt idx="18">
                  <c:v>75.23</c:v>
                </c:pt>
                <c:pt idx="19">
                  <c:v>77.12</c:v>
                </c:pt>
                <c:pt idx="20">
                  <c:v>79.43</c:v>
                </c:pt>
                <c:pt idx="21">
                  <c:v>80</c:v>
                </c:pt>
                <c:pt idx="22">
                  <c:v>81.14</c:v>
                </c:pt>
                <c:pt idx="23">
                  <c:v>85</c:v>
                </c:pt>
                <c:pt idx="24">
                  <c:v>90</c:v>
                </c:pt>
                <c:pt idx="25">
                  <c:v>95</c:v>
                </c:pt>
                <c:pt idx="26">
                  <c:v>100</c:v>
                </c:pt>
                <c:pt idx="27">
                  <c:v>105</c:v>
                </c:pt>
              </c:numCache>
            </c:numRef>
          </c:xVal>
          <c:yVal>
            <c:numRef>
              <c:f>Feuil2!$V$26:$V$53</c:f>
              <c:numCache>
                <c:formatCode>General</c:formatCode>
                <c:ptCount val="28"/>
                <c:pt idx="0">
                  <c:v>10.5713301275728</c:v>
                </c:pt>
                <c:pt idx="1">
                  <c:v>10.6162697562844</c:v>
                </c:pt>
                <c:pt idx="2">
                  <c:v>11.7679750602356</c:v>
                </c:pt>
                <c:pt idx="3">
                  <c:v>12.7</c:v>
                </c:pt>
                <c:pt idx="4">
                  <c:v>12.6399456478033</c:v>
                </c:pt>
                <c:pt idx="5">
                  <c:v>13.9827710245579</c:v>
                </c:pt>
                <c:pt idx="6">
                  <c:v>14.1445134995768</c:v>
                </c:pt>
                <c:pt idx="7">
                  <c:v>15</c:v>
                </c:pt>
                <c:pt idx="8">
                  <c:v>14.9054656749098</c:v>
                </c:pt>
                <c:pt idx="9">
                  <c:v>15.1515182327414</c:v>
                </c:pt>
                <c:pt idx="10">
                  <c:v>15.2978068723599</c:v>
                </c:pt>
                <c:pt idx="11">
                  <c:v>16.6</c:v>
                </c:pt>
                <c:pt idx="12">
                  <c:v>15.6170585382817</c:v>
                </c:pt>
                <c:pt idx="13">
                  <c:v>16.1534136182466</c:v>
                </c:pt>
                <c:pt idx="14">
                  <c:v>17.4</c:v>
                </c:pt>
                <c:pt idx="15">
                  <c:v>16.0328423967998</c:v>
                </c:pt>
                <c:pt idx="16">
                  <c:v>16.4565507001201</c:v>
                </c:pt>
                <c:pt idx="17">
                  <c:v>17.4</c:v>
                </c:pt>
                <c:pt idx="18">
                  <c:v>16.59</c:v>
                </c:pt>
                <c:pt idx="19">
                  <c:v>17.1076678867122</c:v>
                </c:pt>
                <c:pt idx="20">
                  <c:v>17.3417375938525</c:v>
                </c:pt>
                <c:pt idx="21">
                  <c:v>17.8</c:v>
                </c:pt>
                <c:pt idx="22">
                  <c:v>17.2858544623112</c:v>
                </c:pt>
                <c:pt idx="23">
                  <c:v>17.6</c:v>
                </c:pt>
                <c:pt idx="24">
                  <c:v>17.1</c:v>
                </c:pt>
                <c:pt idx="25">
                  <c:v>16.5</c:v>
                </c:pt>
                <c:pt idx="26">
                  <c:v>15.6</c:v>
                </c:pt>
                <c:pt idx="27">
                  <c:v>15.4</c:v>
                </c:pt>
              </c:numCache>
            </c:numRef>
          </c:yVal>
        </c:ser>
        <c:axId val="4609316"/>
        <c:axId val="79358384"/>
      </c:scatterChart>
      <c:valAx>
        <c:axId val="4609316"/>
        <c:scaling>
          <c:orientation val="minMax"/>
          <c:min val="5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Reactor water temperature (°F)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9358384"/>
        <c:crossesAt val="0"/>
      </c:valAx>
      <c:valAx>
        <c:axId val="793583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Exces reactivity (cents)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609316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Feuil2!$H$130</c:f>
              <c:strCache>
                <c:ptCount val="1"/>
                <c:pt idx="0">
                  <c:v>7.2 gpm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ize val="4"/>
          </c:marker>
          <c:smooth val="1"/>
          <c:xVal>
            <c:numRef>
              <c:f>Feuil2!$J$130:$J$135</c:f>
              <c:numCache>
                <c:formatCode>General</c:formatCode>
                <c:ptCount val="6"/>
                <c:pt idx="0">
                  <c:v>97.5025048169557</c:v>
                </c:pt>
                <c:pt idx="1">
                  <c:v>100.430971128609</c:v>
                </c:pt>
                <c:pt idx="2">
                  <c:v>118.779342723005</c:v>
                </c:pt>
                <c:pt idx="3">
                  <c:v>127.777685950413</c:v>
                </c:pt>
                <c:pt idx="4">
                  <c:v/>
                </c:pt>
                <c:pt idx="5">
                  <c:v>142.809452736318</c:v>
                </c:pt>
              </c:numCache>
            </c:numRef>
          </c:xVal>
          <c:yVal>
            <c:numRef>
              <c:f>Feuil2!$I$130:$I$135</c:f>
              <c:numCache>
                <c:formatCode>General</c:formatCode>
                <c:ptCount val="6"/>
                <c:pt idx="0">
                  <c:v>2.26593747692704</c:v>
                </c:pt>
                <c:pt idx="1">
                  <c:v>3.10585748023463</c:v>
                </c:pt>
                <c:pt idx="2">
                  <c:v>5.02377667604578</c:v>
                </c:pt>
                <c:pt idx="3">
                  <c:v>6.39979467827878</c:v>
                </c:pt>
                <c:pt idx="4">
                  <c:v/>
                </c:pt>
                <c:pt idx="5">
                  <c:v>9.13078585031981</c:v>
                </c:pt>
              </c:numCache>
            </c:numRef>
          </c:yVal>
        </c:ser>
        <c:ser>
          <c:idx val="1"/>
          <c:order val="1"/>
          <c:tx>
            <c:strRef>
              <c:f>Feuil2!$H$138</c:f>
              <c:strCache>
                <c:ptCount val="1"/>
                <c:pt idx="0">
                  <c:v>13.0 gpm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ize val="4"/>
          </c:marker>
          <c:smooth val="1"/>
          <c:xVal>
            <c:numRef>
              <c:f>Feuil2!$J$138:$J$144</c:f>
              <c:numCache>
                <c:formatCode>General</c:formatCode>
                <c:ptCount val="7"/>
                <c:pt idx="0">
                  <c:v>80.5127049180328</c:v>
                </c:pt>
                <c:pt idx="1">
                  <c:v>100.686556169429</c:v>
                </c:pt>
                <c:pt idx="2">
                  <c:v>115.453183520599</c:v>
                </c:pt>
                <c:pt idx="3">
                  <c:v>100.970338983051</c:v>
                </c:pt>
                <c:pt idx="4">
                  <c:v>121.551132686084</c:v>
                </c:pt>
                <c:pt idx="5">
                  <c:v>137.377426160337</c:v>
                </c:pt>
                <c:pt idx="6">
                  <c:v>138.181568627451</c:v>
                </c:pt>
              </c:numCache>
            </c:numRef>
          </c:xVal>
          <c:yVal>
            <c:numRef>
              <c:f>Feuil2!$I$138:$I$144</c:f>
              <c:numCache>
                <c:formatCode>General</c:formatCode>
                <c:ptCount val="7"/>
                <c:pt idx="0">
                  <c:v>2.71219308464698</c:v>
                </c:pt>
                <c:pt idx="1">
                  <c:v>4.64220523949942</c:v>
                </c:pt>
                <c:pt idx="2">
                  <c:v>6.55288787775066</c:v>
                </c:pt>
                <c:pt idx="3">
                  <c:v>2.68675576517285</c:v>
                </c:pt>
                <c:pt idx="4">
                  <c:v>5.35798115285649</c:v>
                </c:pt>
                <c:pt idx="5">
                  <c:v>8.73712143091761</c:v>
                </c:pt>
                <c:pt idx="6">
                  <c:v>9.32188319703723</c:v>
                </c:pt>
              </c:numCache>
            </c:numRef>
          </c:yVal>
        </c:ser>
        <c:ser>
          <c:idx val="2"/>
          <c:order val="2"/>
          <c:tx>
            <c:strRef>
              <c:f>Feuil2!$H$122</c:f>
              <c:strCache>
                <c:ptCount val="1"/>
                <c:pt idx="0">
                  <c:v>2.6 gpm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ize val="4"/>
          </c:marker>
          <c:smooth val="1"/>
          <c:xVal>
            <c:numRef>
              <c:f>Feuil2!$J$122:$J$127</c:f>
              <c:numCache>
                <c:formatCode>General</c:formatCode>
                <c:ptCount val="6"/>
                <c:pt idx="0">
                  <c:v>98.38353909465</c:v>
                </c:pt>
                <c:pt idx="1">
                  <c:v>100.594385964912</c:v>
                </c:pt>
                <c:pt idx="2">
                  <c:v>114.680952380952</c:v>
                </c:pt>
                <c:pt idx="3">
                  <c:v>120.617803030303</c:v>
                </c:pt>
                <c:pt idx="4">
                  <c:v>134.13081232493</c:v>
                </c:pt>
                <c:pt idx="5">
                  <c:v>148.1</c:v>
                </c:pt>
              </c:numCache>
            </c:numRef>
          </c:xVal>
          <c:yVal>
            <c:numRef>
              <c:f>Feuil2!$I$122:$I$127</c:f>
              <c:numCache>
                <c:formatCode>General</c:formatCode>
                <c:ptCount val="6"/>
                <c:pt idx="0">
                  <c:v>1.86201615003962</c:v>
                </c:pt>
                <c:pt idx="1">
                  <c:v>3.82191153494705</c:v>
                </c:pt>
                <c:pt idx="2">
                  <c:v>1.43881046577505</c:v>
                </c:pt>
                <c:pt idx="3">
                  <c:v>6.07169219353954</c:v>
                </c:pt>
                <c:pt idx="4">
                  <c:v>6.94007691654354</c:v>
                </c:pt>
                <c:pt idx="5">
                  <c:v>7.33417629593725</c:v>
                </c:pt>
              </c:numCache>
            </c:numRef>
          </c:yVal>
        </c:ser>
        <c:ser>
          <c:idx val="3"/>
          <c:order val="3"/>
          <c:tx>
            <c:strRef>
              <c:f>Feuil2!$H$136</c:f>
              <c:strCache>
                <c:ptCount val="1"/>
                <c:pt idx="0">
                  <c:v>9.4 gpm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ize val="4"/>
          </c:marker>
          <c:smooth val="1"/>
          <c:xVal>
            <c:numRef>
              <c:f>Feuil2!$J$136:$J$137</c:f>
              <c:numCache>
                <c:formatCode>General</c:formatCode>
                <c:ptCount val="2"/>
                <c:pt idx="0">
                  <c:v>101.236078431373</c:v>
                </c:pt>
                <c:pt idx="1">
                  <c:v>122.871733333333</c:v>
                </c:pt>
              </c:numCache>
            </c:numRef>
          </c:xVal>
          <c:yVal>
            <c:numRef>
              <c:f>Feuil2!$I$136:$I$137</c:f>
              <c:numCache>
                <c:formatCode>General</c:formatCode>
                <c:ptCount val="2"/>
                <c:pt idx="0">
                  <c:v>2.95350947342381</c:v>
                </c:pt>
                <c:pt idx="1">
                  <c:v>7.70556264695597</c:v>
                </c:pt>
              </c:numCache>
            </c:numRef>
          </c:yVal>
        </c:ser>
        <c:ser>
          <c:idx val="4"/>
          <c:order val="4"/>
          <c:tx>
            <c:strRef>
              <c:f>Feuil2!$H$128</c:f>
              <c:strCache>
                <c:ptCount val="1"/>
                <c:pt idx="0">
                  <c:v>5.7 gpm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ize val="4"/>
          </c:marker>
          <c:smooth val="1"/>
          <c:xVal>
            <c:numRef>
              <c:f>Feuil2!$J$128:$J$129</c:f>
              <c:numCache>
                <c:formatCode>General</c:formatCode>
                <c:ptCount val="2"/>
                <c:pt idx="0">
                  <c:v>99.5748792270531</c:v>
                </c:pt>
                <c:pt idx="1">
                  <c:v>119.638047138047</c:v>
                </c:pt>
              </c:numCache>
            </c:numRef>
          </c:xVal>
          <c:yVal>
            <c:numRef>
              <c:f>Feuil2!$I$128:$I$129</c:f>
              <c:numCache>
                <c:formatCode>General</c:formatCode>
                <c:ptCount val="2"/>
                <c:pt idx="0">
                  <c:v>4.59937359218629</c:v>
                </c:pt>
                <c:pt idx="1">
                  <c:v>5.87580000866472</c:v>
                </c:pt>
              </c:numCache>
            </c:numRef>
          </c:yVal>
        </c:ser>
        <c:axId val="25619582"/>
        <c:axId val="46628990"/>
      </c:scatterChart>
      <c:valAx>
        <c:axId val="25619582"/>
        <c:scaling>
          <c:orientation val="minMax"/>
          <c:min val="6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Loop inlet temperature (F)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6628990"/>
        <c:crossesAt val="0"/>
      </c:valAx>
      <c:valAx>
        <c:axId val="466289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Excess reactivity (cents)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5619582"/>
        <c:crossesAt val="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ize val="4"/>
          </c:marker>
          <c:xVal>
            <c:numRef>
              <c:f>Feuil2!$AA$27:$AA$37</c:f>
              <c:numCache>
                <c:formatCode>General</c:formatCode>
                <c:ptCount val="11"/>
                <c:pt idx="0">
                  <c:v>55</c:v>
                </c:pt>
                <c:pt idx="1">
                  <c:v>60</c:v>
                </c:pt>
                <c:pt idx="2">
                  <c:v>65.7</c:v>
                </c:pt>
                <c:pt idx="3">
                  <c:v>70</c:v>
                </c:pt>
                <c:pt idx="4">
                  <c:v>75</c:v>
                </c:pt>
                <c:pt idx="5">
                  <c:v>80</c:v>
                </c:pt>
                <c:pt idx="6">
                  <c:v>85</c:v>
                </c:pt>
                <c:pt idx="7">
                  <c:v>90</c:v>
                </c:pt>
                <c:pt idx="8">
                  <c:v>95</c:v>
                </c:pt>
                <c:pt idx="9">
                  <c:v>100</c:v>
                </c:pt>
                <c:pt idx="10">
                  <c:v>105</c:v>
                </c:pt>
              </c:numCache>
            </c:numRef>
          </c:xVal>
          <c:yVal>
            <c:numRef>
              <c:f>Feuil2!$Z$27:$Z$37</c:f>
              <c:numCache>
                <c:formatCode>General</c:formatCode>
                <c:ptCount val="11"/>
                <c:pt idx="0">
                  <c:v>12.7</c:v>
                </c:pt>
                <c:pt idx="1">
                  <c:v>15</c:v>
                </c:pt>
                <c:pt idx="2">
                  <c:v>16.6</c:v>
                </c:pt>
                <c:pt idx="3">
                  <c:v>17.4</c:v>
                </c:pt>
                <c:pt idx="4">
                  <c:v>17.4</c:v>
                </c:pt>
                <c:pt idx="5">
                  <c:v>17.8</c:v>
                </c:pt>
                <c:pt idx="6">
                  <c:v>17.6</c:v>
                </c:pt>
                <c:pt idx="7">
                  <c:v>17.1</c:v>
                </c:pt>
                <c:pt idx="8">
                  <c:v>16.5</c:v>
                </c:pt>
                <c:pt idx="9">
                  <c:v>15.6</c:v>
                </c:pt>
                <c:pt idx="10">
                  <c:v>15.4</c:v>
                </c:pt>
              </c:numCache>
            </c:numRef>
          </c:yVal>
        </c:ser>
        <c:axId val="71133177"/>
        <c:axId val="36623243"/>
      </c:scatterChart>
      <c:valAx>
        <c:axId val="71133177"/>
        <c:scaling>
          <c:orientation val="minMax"/>
          <c:min val="5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Reactor water temperature (°F)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6623243"/>
        <c:crossesAt val="0"/>
      </c:valAx>
      <c:valAx>
        <c:axId val="366232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Exces reactivity (cents)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1133177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Feuil2!$H$130</c:f>
              <c:strCache>
                <c:ptCount val="1"/>
                <c:pt idx="0">
                  <c:v>7.2 gpm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ize val="4"/>
          </c:marker>
          <c:smooth val="1"/>
          <c:xVal>
            <c:numRef>
              <c:f>Feuil2!$J$130,Feuil2!$J$132:$J$133,Feuil2!$J$135</c:f>
              <c:numCache>
                <c:formatCode>General</c:formatCode>
                <c:ptCount val="4"/>
                <c:pt idx="0">
                  <c:v>97.5025048169557</c:v>
                </c:pt>
                <c:pt idx="1">
                  <c:v>118.779342723005</c:v>
                </c:pt>
                <c:pt idx="2">
                  <c:v>127.777685950413</c:v>
                </c:pt>
                <c:pt idx="3">
                  <c:v>142.809452736318</c:v>
                </c:pt>
              </c:numCache>
            </c:numRef>
          </c:xVal>
          <c:yVal>
            <c:numRef>
              <c:f>Feuil2!$I$130,Feuil2!$I$132:$I$133,Feuil2!$I$135</c:f>
              <c:numCache>
                <c:formatCode>General</c:formatCode>
                <c:ptCount val="4"/>
                <c:pt idx="0">
                  <c:v>2.26593747692704</c:v>
                </c:pt>
                <c:pt idx="1">
                  <c:v>5.02377667604578</c:v>
                </c:pt>
                <c:pt idx="2">
                  <c:v>6.39979467827878</c:v>
                </c:pt>
                <c:pt idx="3">
                  <c:v>9.13078585031981</c:v>
                </c:pt>
              </c:numCache>
            </c:numRef>
          </c:yVal>
        </c:ser>
        <c:ser>
          <c:idx val="1"/>
          <c:order val="1"/>
          <c:tx>
            <c:strRef>
              <c:f>Feuil2!$H$138</c:f>
              <c:strCache>
                <c:ptCount val="1"/>
                <c:pt idx="0">
                  <c:v>13.0 gpm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ize val="4"/>
          </c:marker>
          <c:smooth val="1"/>
          <c:xVal>
            <c:numRef>
              <c:f>Feuil2!$J$138:$J$140,Feuil2!$J$144</c:f>
              <c:numCache>
                <c:formatCode>General</c:formatCode>
                <c:ptCount val="4"/>
                <c:pt idx="0">
                  <c:v>80.5127049180328</c:v>
                </c:pt>
                <c:pt idx="1">
                  <c:v>100.686556169429</c:v>
                </c:pt>
                <c:pt idx="2">
                  <c:v>115.453183520599</c:v>
                </c:pt>
                <c:pt idx="3">
                  <c:v>138.181568627451</c:v>
                </c:pt>
              </c:numCache>
            </c:numRef>
          </c:xVal>
          <c:yVal>
            <c:numRef>
              <c:f>Feuil2!$I$138:$I$140,Feuil2!$I$144</c:f>
              <c:numCache>
                <c:formatCode>General</c:formatCode>
                <c:ptCount val="4"/>
                <c:pt idx="0">
                  <c:v>2.71219308464698</c:v>
                </c:pt>
                <c:pt idx="1">
                  <c:v>4.64220523949942</c:v>
                </c:pt>
                <c:pt idx="2">
                  <c:v>6.55288787775066</c:v>
                </c:pt>
                <c:pt idx="3">
                  <c:v>9.32188319703723</c:v>
                </c:pt>
              </c:numCache>
            </c:numRef>
          </c:yVal>
        </c:ser>
        <c:axId val="95764149"/>
        <c:axId val="98981259"/>
      </c:scatterChart>
      <c:valAx>
        <c:axId val="95764149"/>
        <c:scaling>
          <c:orientation val="minMax"/>
          <c:min val="6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Loop inlet temperature (F)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8981259"/>
        <c:crossesAt val="0"/>
      </c:valAx>
      <c:valAx>
        <c:axId val="989812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Excess reactivity (cents)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5764149"/>
        <c:crossesAt val="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582840</xdr:colOff>
      <xdr:row>120</xdr:row>
      <xdr:rowOff>46080</xdr:rowOff>
    </xdr:from>
    <xdr:to>
      <xdr:col>22</xdr:col>
      <xdr:colOff>114480</xdr:colOff>
      <xdr:row>144</xdr:row>
      <xdr:rowOff>143640</xdr:rowOff>
    </xdr:to>
    <xdr:graphicFrame>
      <xdr:nvGraphicFramePr>
        <xdr:cNvPr id="0" name="Graphique 4"/>
        <xdr:cNvGraphicFramePr/>
      </xdr:nvGraphicFramePr>
      <xdr:xfrm>
        <a:off x="14095440" y="25306200"/>
        <a:ext cx="11690640" cy="490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440640</xdr:colOff>
      <xdr:row>22</xdr:row>
      <xdr:rowOff>34560</xdr:rowOff>
    </xdr:from>
    <xdr:to>
      <xdr:col>18</xdr:col>
      <xdr:colOff>788760</xdr:colOff>
      <xdr:row>43</xdr:row>
      <xdr:rowOff>181080</xdr:rowOff>
    </xdr:to>
    <xdr:graphicFrame>
      <xdr:nvGraphicFramePr>
        <xdr:cNvPr id="1" name="Graphique 5"/>
        <xdr:cNvGraphicFramePr/>
      </xdr:nvGraphicFramePr>
      <xdr:xfrm>
        <a:off x="11918880" y="5299920"/>
        <a:ext cx="8486280" cy="439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266400</xdr:colOff>
      <xdr:row>145</xdr:row>
      <xdr:rowOff>100440</xdr:rowOff>
    </xdr:from>
    <xdr:to>
      <xdr:col>23</xdr:col>
      <xdr:colOff>582480</xdr:colOff>
      <xdr:row>172</xdr:row>
      <xdr:rowOff>2160</xdr:rowOff>
    </xdr:to>
    <xdr:graphicFrame>
      <xdr:nvGraphicFramePr>
        <xdr:cNvPr id="2" name="Graphique 6"/>
        <xdr:cNvGraphicFramePr/>
      </xdr:nvGraphicFramePr>
      <xdr:xfrm>
        <a:off x="15813720" y="30351600"/>
        <a:ext cx="12742200" cy="483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27000</xdr:colOff>
      <xdr:row>45</xdr:row>
      <xdr:rowOff>547200</xdr:rowOff>
    </xdr:from>
    <xdr:to>
      <xdr:col>18</xdr:col>
      <xdr:colOff>375120</xdr:colOff>
      <xdr:row>66</xdr:row>
      <xdr:rowOff>114840</xdr:rowOff>
    </xdr:to>
    <xdr:graphicFrame>
      <xdr:nvGraphicFramePr>
        <xdr:cNvPr id="3" name="Graphique 7"/>
        <xdr:cNvGraphicFramePr/>
      </xdr:nvGraphicFramePr>
      <xdr:xfrm>
        <a:off x="11505240" y="10529280"/>
        <a:ext cx="8486280" cy="439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O15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0" ySplit="1" topLeftCell="A2" activePane="bottomLeft" state="frozen"/>
      <selection pane="topLeft" activeCell="A1" activeCellId="0" sqref="A1"/>
      <selection pane="bottomLeft" activeCell="B24" activeCellId="0" sqref="B24:B34"/>
    </sheetView>
  </sheetViews>
  <sheetFormatPr defaultRowHeight="13.8"/>
  <cols>
    <col collapsed="false" hidden="false" max="1" min="1" style="0" width="11.6599190283401"/>
    <col collapsed="false" hidden="false" max="2" min="2" style="0" width="54.4372469635628"/>
    <col collapsed="false" hidden="false" max="3" min="3" style="0" width="30.5587044534413"/>
    <col collapsed="false" hidden="false" max="4" min="4" style="0" width="14.9959514170041"/>
    <col collapsed="false" hidden="false" max="7" min="5" style="0" width="13.4412955465587"/>
    <col collapsed="false" hidden="false" max="8" min="8" style="0" width="17.331983805668"/>
    <col collapsed="false" hidden="false" max="9" min="9" style="0" width="13.6599190283401"/>
    <col collapsed="false" hidden="false" max="10" min="10" style="0" width="13.9959514170041"/>
    <col collapsed="false" hidden="false" max="11" min="11" style="1" width="12.5546558704453"/>
    <col collapsed="false" hidden="false" max="12" min="12" style="1" width="17.8906882591093"/>
    <col collapsed="false" hidden="false" max="13" min="13" style="1" width="12.5546558704453"/>
    <col collapsed="false" hidden="false" max="14" min="14" style="1" width="12.331983805668"/>
    <col collapsed="false" hidden="false" max="15" min="15" style="2" width="10.5546558704453"/>
    <col collapsed="false" hidden="false" max="1025" min="16" style="0" width="10.5546558704453"/>
  </cols>
  <sheetData>
    <row r="1" customFormat="false" ht="55.2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6" t="s">
        <v>13</v>
      </c>
      <c r="O1" s="6" t="s">
        <v>14</v>
      </c>
    </row>
    <row r="2" customFormat="false" ht="13.8" hidden="false" customHeight="false" outlineLevel="0" collapsed="false">
      <c r="A2" s="7" t="s">
        <v>15</v>
      </c>
      <c r="B2" s="8" t="s">
        <v>16</v>
      </c>
      <c r="C2" s="9" t="s">
        <v>17</v>
      </c>
      <c r="D2" s="9" t="s">
        <v>18</v>
      </c>
      <c r="E2" s="9" t="n">
        <v>812</v>
      </c>
      <c r="F2" s="9" t="n">
        <v>1037</v>
      </c>
      <c r="G2" s="9" t="n">
        <v>35.34</v>
      </c>
      <c r="H2" s="9" t="n">
        <v>35.34</v>
      </c>
      <c r="I2" s="9" t="n">
        <v>20.5</v>
      </c>
      <c r="J2" s="9" t="n">
        <v>20.57</v>
      </c>
      <c r="K2" s="9" t="n">
        <v>56.18</v>
      </c>
      <c r="L2" s="10"/>
      <c r="M2" s="11"/>
      <c r="N2" s="11"/>
      <c r="O2" s="12"/>
    </row>
    <row r="3" customFormat="false" ht="13.8" hidden="false" customHeight="false" outlineLevel="0" collapsed="false">
      <c r="A3" s="7" t="s">
        <v>15</v>
      </c>
      <c r="B3" s="9" t="s">
        <v>19</v>
      </c>
      <c r="C3" s="9" t="s">
        <v>17</v>
      </c>
      <c r="D3" s="9" t="s">
        <v>20</v>
      </c>
      <c r="E3" s="9"/>
      <c r="F3" s="9"/>
      <c r="G3" s="9" t="s">
        <v>21</v>
      </c>
      <c r="H3" s="9" t="s">
        <v>21</v>
      </c>
      <c r="I3" s="9" t="s">
        <v>21</v>
      </c>
      <c r="J3" s="9" t="s">
        <v>21</v>
      </c>
      <c r="K3" s="9" t="n">
        <v>56.21</v>
      </c>
      <c r="L3" s="10"/>
      <c r="M3" s="11"/>
      <c r="N3" s="11"/>
      <c r="O3" s="12"/>
    </row>
    <row r="4" customFormat="false" ht="13.8" hidden="false" customHeight="false" outlineLevel="0" collapsed="false">
      <c r="A4" s="7" t="s">
        <v>15</v>
      </c>
      <c r="B4" s="8" t="s">
        <v>16</v>
      </c>
      <c r="C4" s="9" t="s">
        <v>22</v>
      </c>
      <c r="D4" s="9" t="s">
        <v>23</v>
      </c>
      <c r="E4" s="9" t="n">
        <v>4460</v>
      </c>
      <c r="F4" s="9" t="n">
        <v>4644</v>
      </c>
      <c r="G4" s="9" t="n">
        <v>93.05</v>
      </c>
      <c r="H4" s="9" t="n">
        <v>118.76</v>
      </c>
      <c r="I4" s="9" t="n">
        <v>10.5</v>
      </c>
      <c r="J4" s="9" t="n">
        <v>8.64</v>
      </c>
      <c r="K4" s="9" t="n">
        <v>56.4</v>
      </c>
      <c r="L4" s="10"/>
      <c r="M4" s="11"/>
      <c r="N4" s="11"/>
      <c r="O4" s="12"/>
    </row>
    <row r="5" customFormat="false" ht="13.8" hidden="false" customHeight="false" outlineLevel="0" collapsed="false">
      <c r="A5" s="7" t="s">
        <v>15</v>
      </c>
      <c r="B5" s="9" t="s">
        <v>24</v>
      </c>
      <c r="C5" s="9" t="s">
        <v>25</v>
      </c>
      <c r="D5" s="9" t="s">
        <v>26</v>
      </c>
      <c r="E5" s="9"/>
      <c r="F5" s="9"/>
      <c r="G5" s="9" t="s">
        <v>21</v>
      </c>
      <c r="H5" s="9" t="s">
        <v>21</v>
      </c>
      <c r="I5" s="9" t="s">
        <v>21</v>
      </c>
      <c r="J5" s="9" t="s">
        <v>21</v>
      </c>
      <c r="K5" s="9" t="n">
        <v>56.4</v>
      </c>
      <c r="L5" s="10"/>
      <c r="M5" s="11"/>
      <c r="N5" s="11"/>
      <c r="O5" s="12"/>
    </row>
    <row r="6" customFormat="false" ht="13.8" hidden="false" customHeight="false" outlineLevel="0" collapsed="false">
      <c r="A6" s="7" t="s">
        <v>15</v>
      </c>
      <c r="B6" s="8" t="s">
        <v>16</v>
      </c>
      <c r="C6" s="9" t="s">
        <v>27</v>
      </c>
      <c r="D6" s="9" t="s">
        <v>28</v>
      </c>
      <c r="E6" s="9" t="n">
        <v>8543</v>
      </c>
      <c r="F6" s="9" t="n">
        <v>8902</v>
      </c>
      <c r="G6" s="9" t="n">
        <v>31.02</v>
      </c>
      <c r="H6" s="9" t="n">
        <v>29.84</v>
      </c>
      <c r="I6" s="9" t="n">
        <v>22.3</v>
      </c>
      <c r="J6" s="9" t="n">
        <v>22.81</v>
      </c>
      <c r="K6" s="9" t="n">
        <v>56.3</v>
      </c>
      <c r="L6" s="10"/>
      <c r="M6" s="11"/>
      <c r="N6" s="11"/>
      <c r="O6" s="12"/>
    </row>
    <row r="7" customFormat="false" ht="13.8" hidden="false" customHeight="false" outlineLevel="0" collapsed="false">
      <c r="A7" s="7" t="s">
        <v>15</v>
      </c>
      <c r="B7" s="8" t="s">
        <v>16</v>
      </c>
      <c r="C7" s="9" t="s">
        <v>29</v>
      </c>
      <c r="D7" s="9" t="s">
        <v>30</v>
      </c>
      <c r="E7" s="9" t="n">
        <v>9975</v>
      </c>
      <c r="F7" s="9" t="n">
        <v>10108</v>
      </c>
      <c r="G7" s="9" t="n">
        <v>15</v>
      </c>
      <c r="H7" s="9" t="n">
        <v>15.38</v>
      </c>
      <c r="I7" s="9" t="s">
        <v>21</v>
      </c>
      <c r="J7" s="9" t="n">
        <v>32.76</v>
      </c>
      <c r="K7" s="9" t="n">
        <v>56.33</v>
      </c>
      <c r="L7" s="10"/>
      <c r="M7" s="11"/>
      <c r="N7" s="11"/>
      <c r="O7" s="12"/>
    </row>
    <row r="8" customFormat="false" ht="4.2" hidden="false" customHeight="true" outlineLevel="0" collapsed="false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0"/>
      <c r="M8" s="11"/>
      <c r="N8" s="11"/>
      <c r="O8" s="12"/>
    </row>
    <row r="9" customFormat="false" ht="13.8" hidden="false" customHeight="false" outlineLevel="0" collapsed="false">
      <c r="A9" s="7" t="s">
        <v>31</v>
      </c>
      <c r="B9" s="9" t="s">
        <v>32</v>
      </c>
      <c r="C9" s="9" t="s">
        <v>33</v>
      </c>
      <c r="D9" s="9" t="s">
        <v>34</v>
      </c>
      <c r="E9" s="9" t="n">
        <v>1044</v>
      </c>
      <c r="F9" s="9" t="n">
        <v>1300</v>
      </c>
      <c r="G9" s="9" t="n">
        <v>93.92</v>
      </c>
      <c r="H9" s="9" t="n">
        <v>98.91</v>
      </c>
      <c r="I9" s="9" t="n">
        <v>10.39</v>
      </c>
      <c r="J9" s="9" t="n">
        <v>9.99</v>
      </c>
      <c r="K9" s="9" t="n">
        <v>60.51</v>
      </c>
      <c r="L9" s="10"/>
      <c r="M9" s="11"/>
      <c r="N9" s="11"/>
      <c r="O9" s="12"/>
    </row>
    <row r="10" customFormat="false" ht="13.8" hidden="false" customHeight="false" outlineLevel="0" collapsed="false">
      <c r="A10" s="7" t="s">
        <v>31</v>
      </c>
      <c r="B10" s="9" t="s">
        <v>32</v>
      </c>
      <c r="C10" s="9" t="s">
        <v>33</v>
      </c>
      <c r="D10" s="9" t="s">
        <v>35</v>
      </c>
      <c r="E10" s="9" t="n">
        <v>2443</v>
      </c>
      <c r="F10" s="9" t="n">
        <v>2648</v>
      </c>
      <c r="G10" s="9" t="n">
        <v>99.18</v>
      </c>
      <c r="H10" s="9" t="n">
        <v>101.32</v>
      </c>
      <c r="I10" s="9" t="n">
        <v>9.966</v>
      </c>
      <c r="J10" s="9" t="n">
        <v>9.8</v>
      </c>
      <c r="K10" s="9" t="n">
        <v>62.57</v>
      </c>
      <c r="L10" s="10"/>
      <c r="M10" s="11"/>
      <c r="N10" s="11"/>
      <c r="O10" s="12"/>
    </row>
    <row r="11" customFormat="false" ht="13.8" hidden="false" customHeight="false" outlineLevel="0" collapsed="false">
      <c r="A11" s="7" t="s">
        <v>31</v>
      </c>
      <c r="B11" s="9" t="s">
        <v>32</v>
      </c>
      <c r="C11" s="9" t="s">
        <v>33</v>
      </c>
      <c r="D11" s="9" t="s">
        <v>36</v>
      </c>
      <c r="E11" s="9" t="n">
        <v>3579</v>
      </c>
      <c r="F11" s="9" t="n">
        <v>3916</v>
      </c>
      <c r="G11" s="9" t="n">
        <v>102.14</v>
      </c>
      <c r="H11" s="9" t="n">
        <v>116.37</v>
      </c>
      <c r="I11" s="9" t="n">
        <v>9.807</v>
      </c>
      <c r="J11" s="9" t="n">
        <v>8.78</v>
      </c>
      <c r="K11" s="9" t="n">
        <v>65.24</v>
      </c>
      <c r="L11" s="10"/>
      <c r="M11" s="11"/>
      <c r="N11" s="11"/>
      <c r="O11" s="12"/>
    </row>
    <row r="12" customFormat="false" ht="13.8" hidden="false" customHeight="false" outlineLevel="0" collapsed="false">
      <c r="A12" s="7" t="s">
        <v>31</v>
      </c>
      <c r="B12" s="9" t="s">
        <v>32</v>
      </c>
      <c r="C12" s="9" t="s">
        <v>33</v>
      </c>
      <c r="D12" s="9" t="s">
        <v>37</v>
      </c>
      <c r="E12" s="9" t="n">
        <v>5105</v>
      </c>
      <c r="F12" s="9" t="n">
        <v>5406</v>
      </c>
      <c r="G12" s="9" t="n">
        <v>100.41</v>
      </c>
      <c r="H12" s="9" t="n">
        <v>103.61</v>
      </c>
      <c r="I12" s="9" t="n">
        <v>9.864</v>
      </c>
      <c r="J12" s="9" t="n">
        <v>9.63</v>
      </c>
      <c r="K12" s="9" t="n">
        <v>67.45</v>
      </c>
      <c r="L12" s="10"/>
      <c r="M12" s="11"/>
      <c r="N12" s="11"/>
      <c r="O12" s="12"/>
    </row>
    <row r="13" customFormat="false" ht="13.8" hidden="false" customHeight="false" outlineLevel="0" collapsed="false">
      <c r="A13" s="7" t="s">
        <v>31</v>
      </c>
      <c r="B13" s="9" t="s">
        <v>32</v>
      </c>
      <c r="C13" s="9" t="s">
        <v>33</v>
      </c>
      <c r="D13" s="9" t="s">
        <v>38</v>
      </c>
      <c r="E13" s="9" t="n">
        <v>6923</v>
      </c>
      <c r="F13" s="9" t="n">
        <v>7230</v>
      </c>
      <c r="G13" s="9" t="n">
        <v>102.49</v>
      </c>
      <c r="H13" s="9" t="n">
        <v>106.6</v>
      </c>
      <c r="I13" s="9" t="n">
        <v>9.714</v>
      </c>
      <c r="J13" s="9" t="n">
        <v>9.41</v>
      </c>
      <c r="K13" s="9" t="n">
        <v>70.35</v>
      </c>
      <c r="L13" s="10"/>
      <c r="M13" s="11"/>
      <c r="N13" s="11"/>
      <c r="O13" s="12"/>
    </row>
    <row r="14" customFormat="false" ht="13.8" hidden="false" customHeight="false" outlineLevel="0" collapsed="false">
      <c r="A14" s="7" t="s">
        <v>31</v>
      </c>
      <c r="B14" s="9" t="s">
        <v>32</v>
      </c>
      <c r="C14" s="9" t="s">
        <v>33</v>
      </c>
      <c r="D14" s="9" t="s">
        <v>39</v>
      </c>
      <c r="E14" s="9" t="n">
        <v>8619</v>
      </c>
      <c r="F14" s="9" t="n">
        <v>8945</v>
      </c>
      <c r="G14" s="9" t="n">
        <v>109.2</v>
      </c>
      <c r="H14" s="9" t="n">
        <v>107.18</v>
      </c>
      <c r="I14" s="9" t="n">
        <v>9.24</v>
      </c>
      <c r="J14" s="9" t="n">
        <v>9.37</v>
      </c>
      <c r="K14" s="9" t="n">
        <v>73.02</v>
      </c>
      <c r="L14" s="10"/>
      <c r="M14" s="11"/>
      <c r="N14" s="11"/>
      <c r="O14" s="12"/>
    </row>
    <row r="15" customFormat="false" ht="13.8" hidden="false" customHeight="false" outlineLevel="0" collapsed="false">
      <c r="A15" s="7" t="s">
        <v>31</v>
      </c>
      <c r="B15" s="9" t="s">
        <v>32</v>
      </c>
      <c r="C15" s="9" t="s">
        <v>33</v>
      </c>
      <c r="D15" s="9" t="s">
        <v>40</v>
      </c>
      <c r="E15" s="9" t="n">
        <v>10944</v>
      </c>
      <c r="F15" s="9" t="n">
        <v>11305</v>
      </c>
      <c r="G15" s="9" t="n">
        <v>120.9</v>
      </c>
      <c r="H15" s="9" t="n">
        <v>127.76</v>
      </c>
      <c r="I15" s="9" t="n">
        <v>8.528</v>
      </c>
      <c r="J15" s="9" t="n">
        <v>8.14</v>
      </c>
      <c r="K15" s="9" t="n">
        <v>78.11</v>
      </c>
      <c r="L15" s="10"/>
      <c r="M15" s="11"/>
      <c r="N15" s="11"/>
      <c r="O15" s="12"/>
    </row>
    <row r="16" customFormat="false" ht="13.8" hidden="false" customHeight="false" outlineLevel="0" collapsed="false">
      <c r="A16" s="7" t="s">
        <v>31</v>
      </c>
      <c r="B16" s="9" t="s">
        <v>32</v>
      </c>
      <c r="C16" s="9" t="s">
        <v>33</v>
      </c>
      <c r="D16" s="9" t="s">
        <v>41</v>
      </c>
      <c r="E16" s="9" t="n">
        <v>13516</v>
      </c>
      <c r="F16" s="9" t="n">
        <v>13961</v>
      </c>
      <c r="G16" s="9" t="n">
        <v>148.58</v>
      </c>
      <c r="H16" s="9" t="n">
        <v>153.76</v>
      </c>
      <c r="I16" s="9" t="n">
        <v>7.193</v>
      </c>
      <c r="J16" s="9" t="n">
        <v>6.99</v>
      </c>
      <c r="K16" s="9" t="n">
        <v>83.23</v>
      </c>
      <c r="L16" s="10"/>
      <c r="M16" s="11"/>
      <c r="N16" s="11"/>
      <c r="O16" s="12"/>
    </row>
    <row r="17" customFormat="false" ht="13.8" hidden="false" customHeight="false" outlineLevel="0" collapsed="false">
      <c r="A17" s="7" t="s">
        <v>31</v>
      </c>
      <c r="B17" s="9" t="s">
        <v>32</v>
      </c>
      <c r="C17" s="9" t="s">
        <v>33</v>
      </c>
      <c r="D17" s="9" t="s">
        <v>42</v>
      </c>
      <c r="E17" s="9" t="n">
        <v>15744</v>
      </c>
      <c r="F17" s="9" t="n">
        <v>16349</v>
      </c>
      <c r="G17" s="9" t="n">
        <v>202.26</v>
      </c>
      <c r="H17" s="9" t="n">
        <v>209.31</v>
      </c>
      <c r="I17" s="9" t="n">
        <v>5.535</v>
      </c>
      <c r="J17" s="9" t="n">
        <v>5.37</v>
      </c>
      <c r="K17" s="9" t="n">
        <v>88.07</v>
      </c>
      <c r="L17" s="10"/>
      <c r="M17" s="11"/>
      <c r="N17" s="11"/>
      <c r="O17" s="12"/>
    </row>
    <row r="18" customFormat="false" ht="13.8" hidden="false" customHeight="false" outlineLevel="0" collapsed="false">
      <c r="A18" s="7" t="s">
        <v>31</v>
      </c>
      <c r="B18" s="9" t="s">
        <v>32</v>
      </c>
      <c r="C18" s="9" t="s">
        <v>33</v>
      </c>
      <c r="D18" s="9" t="s">
        <v>43</v>
      </c>
      <c r="E18" s="9" t="n">
        <v>18050</v>
      </c>
      <c r="F18" s="9" t="n">
        <v>18757</v>
      </c>
      <c r="G18" s="9" t="n">
        <v>238.98</v>
      </c>
      <c r="H18" s="9" t="n">
        <v>236.86</v>
      </c>
      <c r="I18" s="9" t="n">
        <v>4.784</v>
      </c>
      <c r="J18" s="9" t="n">
        <v>4.82</v>
      </c>
      <c r="K18" s="9" t="n">
        <v>89.91</v>
      </c>
      <c r="L18" s="10"/>
      <c r="M18" s="11"/>
      <c r="N18" s="11"/>
      <c r="O18" s="12"/>
    </row>
    <row r="19" customFormat="false" ht="13.8" hidden="false" customHeight="false" outlineLevel="0" collapsed="false">
      <c r="A19" s="7" t="s">
        <v>31</v>
      </c>
      <c r="B19" s="9" t="s">
        <v>32</v>
      </c>
      <c r="C19" s="9" t="s">
        <v>33</v>
      </c>
      <c r="D19" s="9" t="s">
        <v>44</v>
      </c>
      <c r="E19" s="9" t="n">
        <v>22073</v>
      </c>
      <c r="F19" s="9" t="n">
        <v>23420</v>
      </c>
      <c r="G19" s="9" t="n">
        <v>447.16</v>
      </c>
      <c r="H19" s="9" t="n">
        <v>459.96</v>
      </c>
      <c r="I19" s="9" t="n">
        <v>2.708</v>
      </c>
      <c r="J19" s="9" t="n">
        <v>2.64</v>
      </c>
      <c r="K19" s="9" t="n">
        <v>94.47</v>
      </c>
      <c r="L19" s="10"/>
      <c r="M19" s="11"/>
      <c r="N19" s="11"/>
      <c r="O19" s="12"/>
    </row>
    <row r="20" customFormat="false" ht="13.8" hidden="false" customHeight="false" outlineLevel="0" collapsed="false">
      <c r="A20" s="7" t="s">
        <v>31</v>
      </c>
      <c r="B20" s="9" t="s">
        <v>32</v>
      </c>
      <c r="C20" s="9" t="s">
        <v>33</v>
      </c>
      <c r="D20" s="9" t="s">
        <v>45</v>
      </c>
      <c r="E20" s="9" t="n">
        <v>25020</v>
      </c>
      <c r="F20" s="9" t="n">
        <v>28349</v>
      </c>
      <c r="G20" s="9" t="n">
        <v>1561.7</v>
      </c>
      <c r="H20" s="9" t="n">
        <v>1891.2</v>
      </c>
      <c r="I20" s="9" t="n">
        <v>0.817</v>
      </c>
      <c r="J20" s="9" t="n">
        <v>0.68</v>
      </c>
      <c r="K20" s="9" t="n">
        <v>97.74</v>
      </c>
      <c r="L20" s="10"/>
      <c r="M20" s="11"/>
      <c r="N20" s="11"/>
      <c r="O20" s="12"/>
    </row>
    <row r="21" customFormat="false" ht="13.8" hidden="false" customHeight="false" outlineLevel="0" collapsed="false">
      <c r="A21" s="7" t="s">
        <v>31</v>
      </c>
      <c r="B21" s="9" t="s">
        <v>46</v>
      </c>
      <c r="C21" s="9" t="s">
        <v>33</v>
      </c>
      <c r="D21" s="9" t="s">
        <v>47</v>
      </c>
      <c r="E21" s="9" t="n">
        <v>18832</v>
      </c>
      <c r="F21" s="9" t="n">
        <v>20012</v>
      </c>
      <c r="G21" s="9" t="s">
        <v>21</v>
      </c>
      <c r="H21" s="9" t="s">
        <v>21</v>
      </c>
      <c r="I21" s="9" t="s">
        <v>21</v>
      </c>
      <c r="J21" s="9" t="s">
        <v>21</v>
      </c>
      <c r="K21" s="9" t="n">
        <v>91.03</v>
      </c>
      <c r="L21" s="10"/>
      <c r="M21" s="11"/>
      <c r="N21" s="11"/>
      <c r="O21" s="12"/>
    </row>
    <row r="22" customFormat="false" ht="13.8" hidden="false" customHeight="false" outlineLevel="0" collapsed="false">
      <c r="A22" s="7" t="s">
        <v>31</v>
      </c>
      <c r="B22" s="9" t="s">
        <v>46</v>
      </c>
      <c r="C22" s="9" t="s">
        <v>33</v>
      </c>
      <c r="D22" s="9" t="s">
        <v>48</v>
      </c>
      <c r="E22" s="9" t="n">
        <v>28444</v>
      </c>
      <c r="F22" s="9" t="n">
        <v>29727</v>
      </c>
      <c r="G22" s="9" t="s">
        <v>21</v>
      </c>
      <c r="H22" s="9" t="s">
        <v>21</v>
      </c>
      <c r="I22" s="9" t="s">
        <v>21</v>
      </c>
      <c r="J22" s="9" t="s">
        <v>21</v>
      </c>
      <c r="K22" s="9" t="n">
        <v>99.62</v>
      </c>
      <c r="L22" s="10"/>
      <c r="M22" s="11"/>
      <c r="N22" s="11"/>
      <c r="O22" s="12"/>
    </row>
    <row r="23" customFormat="false" ht="3" hidden="false" customHeight="true" outlineLevel="0" collapsed="false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0"/>
      <c r="M23" s="11"/>
      <c r="N23" s="11"/>
      <c r="O23" s="12"/>
    </row>
    <row r="24" customFormat="false" ht="13.8" hidden="false" customHeight="false" outlineLevel="0" collapsed="false">
      <c r="A24" s="7" t="s">
        <v>49</v>
      </c>
      <c r="B24" s="9" t="s">
        <v>32</v>
      </c>
      <c r="C24" s="9" t="s">
        <v>17</v>
      </c>
      <c r="D24" s="9" t="s">
        <v>50</v>
      </c>
      <c r="E24" s="9" t="n">
        <v>1409</v>
      </c>
      <c r="F24" s="9" t="n">
        <v>1539</v>
      </c>
      <c r="G24" s="9" t="n">
        <v>29.96</v>
      </c>
      <c r="H24" s="9" t="n">
        <v>43.79</v>
      </c>
      <c r="I24" s="9" t="n">
        <v>18.09</v>
      </c>
      <c r="J24" s="9" t="n">
        <v>17.94</v>
      </c>
      <c r="K24" s="9" t="n">
        <v>85.5</v>
      </c>
      <c r="L24" s="10"/>
      <c r="M24" s="11"/>
      <c r="N24" s="11"/>
      <c r="O24" s="12"/>
    </row>
    <row r="25" customFormat="false" ht="13.8" hidden="false" customHeight="false" outlineLevel="0" collapsed="false">
      <c r="A25" s="7" t="s">
        <v>49</v>
      </c>
      <c r="B25" s="9" t="s">
        <v>32</v>
      </c>
      <c r="C25" s="9" t="s">
        <v>17</v>
      </c>
      <c r="D25" s="9" t="s">
        <v>51</v>
      </c>
      <c r="E25" s="9" t="n">
        <v>2794</v>
      </c>
      <c r="F25" s="9" t="n">
        <v>2943</v>
      </c>
      <c r="G25" s="9" t="n">
        <v>34.4</v>
      </c>
      <c r="H25" s="9" t="n">
        <v>50.07</v>
      </c>
      <c r="I25" s="9" t="n">
        <v>16.5</v>
      </c>
      <c r="J25" s="9" t="n">
        <v>16.41</v>
      </c>
      <c r="K25" s="9" t="n">
        <v>87.8</v>
      </c>
      <c r="L25" s="10"/>
      <c r="M25" s="11"/>
      <c r="N25" s="11"/>
      <c r="O25" s="12"/>
    </row>
    <row r="26" customFormat="false" ht="13.8" hidden="false" customHeight="false" outlineLevel="0" collapsed="false">
      <c r="A26" s="7" t="s">
        <v>49</v>
      </c>
      <c r="B26" s="9" t="s">
        <v>32</v>
      </c>
      <c r="C26" s="9" t="s">
        <v>17</v>
      </c>
      <c r="D26" s="9" t="s">
        <v>52</v>
      </c>
      <c r="E26" s="9" t="n">
        <v>4056</v>
      </c>
      <c r="F26" s="9" t="n">
        <v>4212</v>
      </c>
      <c r="G26" s="9" t="n">
        <v>35.9</v>
      </c>
      <c r="H26" s="9" t="n">
        <v>51.53</v>
      </c>
      <c r="I26" s="9" t="n">
        <v>16</v>
      </c>
      <c r="J26" s="9" t="n">
        <v>16.09</v>
      </c>
      <c r="K26" s="9" t="n">
        <v>90.2</v>
      </c>
      <c r="L26" s="10"/>
      <c r="M26" s="11"/>
      <c r="N26" s="11"/>
      <c r="O26" s="12"/>
    </row>
    <row r="27" customFormat="false" ht="13.8" hidden="false" customHeight="false" outlineLevel="0" collapsed="false">
      <c r="A27" s="7" t="s">
        <v>49</v>
      </c>
      <c r="B27" s="9" t="s">
        <v>32</v>
      </c>
      <c r="C27" s="9" t="s">
        <v>17</v>
      </c>
      <c r="D27" s="9" t="s">
        <v>53</v>
      </c>
      <c r="E27" s="9" t="n">
        <v>5503</v>
      </c>
      <c r="F27" s="9" t="n">
        <v>5669</v>
      </c>
      <c r="G27" s="9" t="n">
        <v>38.4</v>
      </c>
      <c r="H27" s="9" t="n">
        <v>55.23</v>
      </c>
      <c r="I27" s="9" t="n">
        <v>15.9</v>
      </c>
      <c r="J27" s="9" t="n">
        <v>15.34</v>
      </c>
      <c r="K27" s="9" t="n">
        <v>92.8</v>
      </c>
      <c r="L27" s="10"/>
      <c r="M27" s="11"/>
      <c r="N27" s="11"/>
      <c r="O27" s="12"/>
    </row>
    <row r="28" customFormat="false" ht="13.8" hidden="false" customHeight="false" outlineLevel="0" collapsed="false">
      <c r="A28" s="7" t="s">
        <v>49</v>
      </c>
      <c r="B28" s="9" t="s">
        <v>32</v>
      </c>
      <c r="C28" s="9" t="s">
        <v>17</v>
      </c>
      <c r="D28" s="9" t="s">
        <v>54</v>
      </c>
      <c r="E28" s="9" t="n">
        <v>7521</v>
      </c>
      <c r="F28" s="9" t="n">
        <v>7714</v>
      </c>
      <c r="G28" s="9" t="n">
        <v>44.6</v>
      </c>
      <c r="H28" s="9" t="n">
        <v>67.1</v>
      </c>
      <c r="I28" s="9" t="n">
        <v>13.8</v>
      </c>
      <c r="J28" s="9" t="n">
        <v>13.37</v>
      </c>
      <c r="K28" s="9" t="n">
        <v>96.2</v>
      </c>
      <c r="L28" s="10"/>
      <c r="M28" s="11"/>
      <c r="N28" s="11"/>
      <c r="O28" s="12"/>
    </row>
    <row r="29" customFormat="false" ht="13.8" hidden="false" customHeight="false" outlineLevel="0" collapsed="false">
      <c r="A29" s="7" t="s">
        <v>49</v>
      </c>
      <c r="B29" s="9" t="s">
        <v>32</v>
      </c>
      <c r="C29" s="9" t="s">
        <v>17</v>
      </c>
      <c r="D29" s="9" t="s">
        <v>55</v>
      </c>
      <c r="E29" s="1" t="n">
        <v>9611</v>
      </c>
      <c r="F29" s="9" t="n">
        <v>9849</v>
      </c>
      <c r="G29" s="9" t="n">
        <v>54.9</v>
      </c>
      <c r="H29" s="9" t="n">
        <v>82.47</v>
      </c>
      <c r="I29" s="9" t="n">
        <v>11.8</v>
      </c>
      <c r="J29" s="9" t="n">
        <v>11.48</v>
      </c>
      <c r="K29" s="9" t="n">
        <v>99.9</v>
      </c>
      <c r="L29" s="10"/>
      <c r="M29" s="11"/>
      <c r="N29" s="11"/>
      <c r="O29" s="12"/>
    </row>
    <row r="30" customFormat="false" ht="13.8" hidden="false" customHeight="false" outlineLevel="0" collapsed="false">
      <c r="A30" s="7" t="s">
        <v>49</v>
      </c>
      <c r="B30" s="9" t="s">
        <v>32</v>
      </c>
      <c r="C30" s="9" t="s">
        <v>17</v>
      </c>
      <c r="D30" s="9" t="s">
        <v>56</v>
      </c>
      <c r="E30" s="9" t="n">
        <v>11748</v>
      </c>
      <c r="F30" s="9" t="n">
        <v>12049</v>
      </c>
      <c r="G30" s="9" t="n">
        <v>69.2</v>
      </c>
      <c r="H30" s="9" t="n">
        <v>103.88</v>
      </c>
      <c r="I30" s="9" t="n">
        <v>9.9</v>
      </c>
      <c r="J30" s="9" t="n">
        <v>9.61</v>
      </c>
      <c r="K30" s="9" t="n">
        <v>104</v>
      </c>
      <c r="L30" s="10"/>
      <c r="M30" s="11"/>
      <c r="N30" s="11"/>
      <c r="O30" s="12"/>
    </row>
    <row r="31" customFormat="false" ht="13.8" hidden="false" customHeight="false" outlineLevel="0" collapsed="false">
      <c r="A31" s="7" t="s">
        <v>49</v>
      </c>
      <c r="B31" s="9" t="s">
        <v>32</v>
      </c>
      <c r="C31" s="9" t="s">
        <v>17</v>
      </c>
      <c r="D31" s="9" t="s">
        <v>57</v>
      </c>
      <c r="E31" s="9" t="n">
        <v>14072</v>
      </c>
      <c r="F31" s="9" t="n">
        <v>14782</v>
      </c>
      <c r="G31" s="9" t="n">
        <v>96.3</v>
      </c>
      <c r="H31" s="9" t="n">
        <v>149.28</v>
      </c>
      <c r="I31" s="9" t="n">
        <v>7.6</v>
      </c>
      <c r="J31" s="9" t="n">
        <v>7.16</v>
      </c>
      <c r="K31" s="9" t="n">
        <v>107.2</v>
      </c>
      <c r="L31" s="10"/>
      <c r="M31" s="11"/>
      <c r="N31" s="11"/>
      <c r="O31" s="12"/>
    </row>
    <row r="32" customFormat="false" ht="13.8" hidden="false" customHeight="false" outlineLevel="0" collapsed="false">
      <c r="A32" s="7" t="s">
        <v>49</v>
      </c>
      <c r="B32" s="9" t="s">
        <v>32</v>
      </c>
      <c r="C32" s="9" t="s">
        <v>17</v>
      </c>
      <c r="D32" s="9" t="s">
        <v>58</v>
      </c>
      <c r="E32" s="9" t="n">
        <v>16026</v>
      </c>
      <c r="F32" s="9" t="n">
        <v>16526</v>
      </c>
      <c r="G32" s="9" t="n">
        <v>115</v>
      </c>
      <c r="H32" s="9" t="n">
        <v>177.03</v>
      </c>
      <c r="I32" s="9" t="n">
        <v>6.54</v>
      </c>
      <c r="J32" s="9" t="n">
        <v>6.2</v>
      </c>
      <c r="K32" s="9" t="n">
        <v>109.6</v>
      </c>
      <c r="L32" s="10"/>
      <c r="M32" s="11"/>
      <c r="N32" s="11"/>
      <c r="O32" s="12"/>
    </row>
    <row r="33" customFormat="false" ht="13.8" hidden="false" customHeight="false" outlineLevel="0" collapsed="false">
      <c r="A33" s="7" t="s">
        <v>49</v>
      </c>
      <c r="B33" s="9" t="s">
        <v>32</v>
      </c>
      <c r="C33" s="9" t="s">
        <v>17</v>
      </c>
      <c r="D33" s="9" t="s">
        <v>59</v>
      </c>
      <c r="E33" s="9" t="n">
        <v>18049</v>
      </c>
      <c r="F33" s="9" t="n">
        <v>18779</v>
      </c>
      <c r="G33" s="9" t="n">
        <v>171.2</v>
      </c>
      <c r="H33" s="9" t="n">
        <v>258.31</v>
      </c>
      <c r="I33" s="9" t="n">
        <v>4.64</v>
      </c>
      <c r="J33" s="9" t="n">
        <v>4.47</v>
      </c>
      <c r="K33" s="9" t="n">
        <v>112</v>
      </c>
      <c r="L33" s="10"/>
      <c r="M33" s="11"/>
      <c r="N33" s="11"/>
      <c r="O33" s="12"/>
    </row>
    <row r="34" customFormat="false" ht="13.8" hidden="false" customHeight="false" outlineLevel="0" collapsed="false">
      <c r="A34" s="7" t="s">
        <v>49</v>
      </c>
      <c r="B34" s="9" t="s">
        <v>32</v>
      </c>
      <c r="C34" s="9" t="s">
        <v>17</v>
      </c>
      <c r="D34" s="9" t="s">
        <v>60</v>
      </c>
      <c r="E34" s="9" t="n">
        <v>20751</v>
      </c>
      <c r="F34" s="9" t="n">
        <v>21825</v>
      </c>
      <c r="G34" s="9" t="n">
        <v>248</v>
      </c>
      <c r="H34" s="9" t="n">
        <v>372.59</v>
      </c>
      <c r="I34" s="9" t="n">
        <v>3.32</v>
      </c>
      <c r="J34" s="9" t="n">
        <v>3.21</v>
      </c>
      <c r="K34" s="9" t="n">
        <v>113.9</v>
      </c>
      <c r="L34" s="10"/>
      <c r="M34" s="11"/>
      <c r="N34" s="11"/>
      <c r="O34" s="12"/>
    </row>
    <row r="35" customFormat="false" ht="4.5" hidden="false" customHeight="true" outlineLevel="0" collapsed="false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0"/>
      <c r="M35" s="11"/>
      <c r="N35" s="11"/>
      <c r="O35" s="12"/>
    </row>
    <row r="36" customFormat="false" ht="15" hidden="false" customHeight="true" outlineLevel="0" collapsed="false">
      <c r="A36" s="7" t="s">
        <v>61</v>
      </c>
      <c r="B36" s="9" t="s">
        <v>62</v>
      </c>
      <c r="C36" s="9" t="s">
        <v>63</v>
      </c>
      <c r="D36" s="9" t="s">
        <v>64</v>
      </c>
      <c r="E36" s="9"/>
      <c r="F36" s="9"/>
      <c r="G36" s="9" t="s">
        <v>21</v>
      </c>
      <c r="H36" s="9" t="s">
        <v>21</v>
      </c>
      <c r="I36" s="9" t="n">
        <v>3.47</v>
      </c>
      <c r="J36" s="9" t="s">
        <v>21</v>
      </c>
      <c r="K36" s="9" t="n">
        <v>65.6</v>
      </c>
      <c r="L36" s="7" t="s">
        <v>21</v>
      </c>
      <c r="M36" s="4" t="s">
        <v>65</v>
      </c>
      <c r="N36" s="4"/>
      <c r="O36" s="4"/>
    </row>
    <row r="37" customFormat="false" ht="13.8" hidden="false" customHeight="false" outlineLevel="0" collapsed="false">
      <c r="A37" s="7" t="s">
        <v>61</v>
      </c>
      <c r="B37" s="9" t="s">
        <v>66</v>
      </c>
      <c r="C37" s="9" t="s">
        <v>63</v>
      </c>
      <c r="D37" s="9" t="s">
        <v>64</v>
      </c>
      <c r="E37" s="9"/>
      <c r="F37" s="9"/>
      <c r="G37" s="9" t="s">
        <v>21</v>
      </c>
      <c r="H37" s="9" t="s">
        <v>21</v>
      </c>
      <c r="I37" s="9" t="s">
        <v>21</v>
      </c>
      <c r="J37" s="9" t="s">
        <v>21</v>
      </c>
      <c r="K37" s="9" t="n">
        <v>65.6</v>
      </c>
      <c r="L37" s="7" t="s">
        <v>21</v>
      </c>
      <c r="M37" s="4"/>
      <c r="N37" s="4"/>
      <c r="O37" s="4"/>
    </row>
    <row r="38" customFormat="false" ht="13.8" hidden="false" customHeight="false" outlineLevel="0" collapsed="false">
      <c r="A38" s="7" t="s">
        <v>61</v>
      </c>
      <c r="B38" s="9" t="s">
        <v>62</v>
      </c>
      <c r="C38" s="9" t="s">
        <v>67</v>
      </c>
      <c r="D38" s="9" t="s">
        <v>68</v>
      </c>
      <c r="E38" s="9"/>
      <c r="F38" s="9"/>
      <c r="G38" s="9" t="s">
        <v>21</v>
      </c>
      <c r="H38" s="9" t="s">
        <v>21</v>
      </c>
      <c r="I38" s="9" t="n">
        <v>8.75</v>
      </c>
      <c r="J38" s="9" t="s">
        <v>21</v>
      </c>
      <c r="K38" s="9" t="n">
        <v>66.4</v>
      </c>
      <c r="L38" s="7" t="s">
        <v>21</v>
      </c>
      <c r="M38" s="4"/>
      <c r="N38" s="4"/>
      <c r="O38" s="4"/>
    </row>
    <row r="39" customFormat="false" ht="13.8" hidden="false" customHeight="false" outlineLevel="0" collapsed="false">
      <c r="A39" s="7" t="s">
        <v>61</v>
      </c>
      <c r="B39" s="9" t="s">
        <v>69</v>
      </c>
      <c r="C39" s="9" t="s">
        <v>67</v>
      </c>
      <c r="D39" s="9" t="s">
        <v>70</v>
      </c>
      <c r="E39" s="9"/>
      <c r="F39" s="9"/>
      <c r="G39" s="9" t="s">
        <v>21</v>
      </c>
      <c r="H39" s="9" t="s">
        <v>21</v>
      </c>
      <c r="I39" s="9" t="s">
        <v>21</v>
      </c>
      <c r="J39" s="9" t="s">
        <v>21</v>
      </c>
      <c r="K39" s="9" t="n">
        <v>66.4</v>
      </c>
      <c r="L39" s="7" t="s">
        <v>21</v>
      </c>
      <c r="M39" s="4"/>
      <c r="N39" s="4"/>
      <c r="O39" s="4"/>
    </row>
    <row r="40" customFormat="false" ht="13.8" hidden="false" customHeight="false" outlineLevel="0" collapsed="false">
      <c r="A40" s="7" t="s">
        <v>61</v>
      </c>
      <c r="B40" s="9" t="s">
        <v>62</v>
      </c>
      <c r="C40" s="9" t="s">
        <v>71</v>
      </c>
      <c r="D40" s="9" t="s">
        <v>72</v>
      </c>
      <c r="E40" s="9"/>
      <c r="F40" s="9"/>
      <c r="G40" s="9" t="s">
        <v>21</v>
      </c>
      <c r="H40" s="9" t="s">
        <v>21</v>
      </c>
      <c r="I40" s="9" t="n">
        <v>12.4</v>
      </c>
      <c r="J40" s="9"/>
      <c r="K40" s="9" t="n">
        <v>66.4</v>
      </c>
      <c r="L40" s="7" t="s">
        <v>21</v>
      </c>
      <c r="M40" s="4"/>
      <c r="N40" s="4"/>
      <c r="O40" s="4"/>
    </row>
    <row r="41" customFormat="false" ht="13.8" hidden="false" customHeight="false" outlineLevel="0" collapsed="false">
      <c r="A41" s="7" t="s">
        <v>61</v>
      </c>
      <c r="B41" s="9" t="s">
        <v>73</v>
      </c>
      <c r="C41" s="9" t="s">
        <v>71</v>
      </c>
      <c r="D41" s="9" t="s">
        <v>74</v>
      </c>
      <c r="E41" s="9"/>
      <c r="F41" s="9"/>
      <c r="G41" s="9" t="s">
        <v>21</v>
      </c>
      <c r="H41" s="9" t="s">
        <v>21</v>
      </c>
      <c r="I41" s="9" t="s">
        <v>21</v>
      </c>
      <c r="J41" s="9" t="s">
        <v>21</v>
      </c>
      <c r="K41" s="9" t="n">
        <v>66.4</v>
      </c>
      <c r="L41" s="7" t="s">
        <v>21</v>
      </c>
      <c r="M41" s="4"/>
      <c r="N41" s="4"/>
      <c r="O41" s="4"/>
    </row>
    <row r="42" customFormat="false" ht="13.8" hidden="false" customHeight="false" outlineLevel="0" collapsed="false">
      <c r="A42" s="7" t="s">
        <v>61</v>
      </c>
      <c r="B42" s="9" t="s">
        <v>62</v>
      </c>
      <c r="C42" s="9" t="s">
        <v>75</v>
      </c>
      <c r="D42" s="9" t="s">
        <v>76</v>
      </c>
      <c r="E42" s="9"/>
      <c r="F42" s="9"/>
      <c r="G42" s="9" t="s">
        <v>21</v>
      </c>
      <c r="H42" s="9" t="s">
        <v>21</v>
      </c>
      <c r="I42" s="9" t="n">
        <v>19.4</v>
      </c>
      <c r="J42" s="9"/>
      <c r="K42" s="9" t="n">
        <v>66.4</v>
      </c>
      <c r="L42" s="7" t="s">
        <v>21</v>
      </c>
      <c r="M42" s="4"/>
      <c r="N42" s="4"/>
      <c r="O42" s="4"/>
    </row>
    <row r="43" customFormat="false" ht="13.8" hidden="false" customHeight="false" outlineLevel="0" collapsed="false">
      <c r="A43" s="7" t="s">
        <v>61</v>
      </c>
      <c r="B43" s="9" t="s">
        <v>77</v>
      </c>
      <c r="C43" s="9" t="s">
        <v>75</v>
      </c>
      <c r="D43" s="9" t="s">
        <v>26</v>
      </c>
      <c r="E43" s="9"/>
      <c r="F43" s="9"/>
      <c r="G43" s="9" t="s">
        <v>21</v>
      </c>
      <c r="H43" s="9" t="s">
        <v>21</v>
      </c>
      <c r="I43" s="9" t="s">
        <v>21</v>
      </c>
      <c r="J43" s="9" t="s">
        <v>21</v>
      </c>
      <c r="K43" s="9" t="n">
        <v>66.4</v>
      </c>
      <c r="L43" s="7" t="s">
        <v>21</v>
      </c>
      <c r="M43" s="4"/>
      <c r="N43" s="4"/>
      <c r="O43" s="4"/>
    </row>
    <row r="44" customFormat="false" ht="6" hidden="false" customHeight="true" outlineLevel="0" collapsed="false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0"/>
      <c r="M44" s="11"/>
      <c r="N44" s="11"/>
      <c r="O44" s="12"/>
    </row>
    <row r="45" customFormat="false" ht="13.8" hidden="false" customHeight="false" outlineLevel="0" collapsed="false">
      <c r="A45" s="7" t="s">
        <v>78</v>
      </c>
      <c r="B45" s="9" t="s">
        <v>62</v>
      </c>
      <c r="C45" s="9" t="s">
        <v>79</v>
      </c>
      <c r="D45" s="9" t="s">
        <v>80</v>
      </c>
      <c r="E45" s="9"/>
      <c r="F45" s="9"/>
      <c r="G45" s="9" t="n">
        <v>21</v>
      </c>
      <c r="H45" s="9"/>
      <c r="I45" s="9" t="n">
        <v>25.7</v>
      </c>
      <c r="J45" s="15" t="n">
        <v>25.49</v>
      </c>
      <c r="K45" s="15" t="n">
        <v>65.2</v>
      </c>
      <c r="L45" s="16" t="n">
        <v>68</v>
      </c>
      <c r="M45" s="9"/>
      <c r="N45" s="9"/>
      <c r="O45" s="17"/>
    </row>
    <row r="46" customFormat="false" ht="13.8" hidden="false" customHeight="false" outlineLevel="0" collapsed="false">
      <c r="A46" s="7" t="s">
        <v>78</v>
      </c>
      <c r="B46" s="9" t="s">
        <v>62</v>
      </c>
      <c r="C46" s="9" t="s">
        <v>81</v>
      </c>
      <c r="D46" s="18" t="s">
        <v>82</v>
      </c>
      <c r="E46" s="18"/>
      <c r="F46" s="18"/>
      <c r="G46" s="18" t="n">
        <v>26</v>
      </c>
      <c r="H46" s="9"/>
      <c r="I46" s="18" t="n">
        <v>23.3</v>
      </c>
      <c r="J46" s="19" t="n">
        <v>23.9</v>
      </c>
      <c r="K46" s="15" t="n">
        <v>65.2</v>
      </c>
      <c r="L46" s="16" t="n">
        <v>68</v>
      </c>
      <c r="M46" s="9"/>
      <c r="N46" s="9"/>
      <c r="O46" s="17"/>
    </row>
    <row r="47" customFormat="false" ht="13.8" hidden="false" customHeight="false" outlineLevel="0" collapsed="false">
      <c r="A47" s="7" t="s">
        <v>78</v>
      </c>
      <c r="B47" s="9" t="s">
        <v>83</v>
      </c>
      <c r="C47" s="9" t="n">
        <v>408</v>
      </c>
      <c r="D47" s="9" t="s">
        <v>84</v>
      </c>
      <c r="E47" s="9"/>
      <c r="F47" s="9"/>
      <c r="G47" s="9" t="n">
        <v>460</v>
      </c>
      <c r="H47" s="9"/>
      <c r="I47" s="9" t="s">
        <v>85</v>
      </c>
      <c r="J47" s="9" t="n">
        <v>1.95</v>
      </c>
      <c r="K47" s="9" t="n">
        <v>64.9</v>
      </c>
      <c r="L47" s="16" t="s">
        <v>86</v>
      </c>
      <c r="M47" s="9"/>
      <c r="N47" s="9"/>
      <c r="O47" s="17"/>
    </row>
    <row r="48" customFormat="false" ht="13.8" hidden="false" customHeight="false" outlineLevel="0" collapsed="false">
      <c r="A48" s="7" t="s">
        <v>78</v>
      </c>
      <c r="B48" s="9" t="s">
        <v>87</v>
      </c>
      <c r="C48" s="9" t="n">
        <v>408</v>
      </c>
      <c r="D48" s="9" t="s">
        <v>21</v>
      </c>
      <c r="E48" s="9"/>
      <c r="F48" s="9"/>
      <c r="G48" s="9" t="s">
        <v>21</v>
      </c>
      <c r="H48" s="9" t="s">
        <v>21</v>
      </c>
      <c r="I48" s="9" t="s">
        <v>21</v>
      </c>
      <c r="J48" s="9" t="s">
        <v>21</v>
      </c>
      <c r="K48" s="15" t="n">
        <v>65.2</v>
      </c>
      <c r="L48" s="16" t="n">
        <v>86</v>
      </c>
      <c r="M48" s="9"/>
      <c r="N48" s="9"/>
      <c r="O48" s="17"/>
    </row>
    <row r="49" customFormat="false" ht="13.8" hidden="false" customHeight="false" outlineLevel="0" collapsed="false">
      <c r="A49" s="7" t="s">
        <v>78</v>
      </c>
      <c r="B49" s="9" t="s">
        <v>88</v>
      </c>
      <c r="C49" s="9" t="n">
        <v>408</v>
      </c>
      <c r="D49" s="9" t="s">
        <v>89</v>
      </c>
      <c r="E49" s="9"/>
      <c r="F49" s="9"/>
      <c r="G49" s="9" t="s">
        <v>21</v>
      </c>
      <c r="H49" s="9" t="s">
        <v>21</v>
      </c>
      <c r="I49" s="9" t="s">
        <v>21</v>
      </c>
      <c r="J49" s="9" t="s">
        <v>21</v>
      </c>
      <c r="K49" s="15" t="n">
        <v>65.2</v>
      </c>
      <c r="L49" s="16" t="s">
        <v>90</v>
      </c>
      <c r="M49" s="9"/>
      <c r="N49" s="9"/>
      <c r="O49" s="17"/>
    </row>
    <row r="50" customFormat="false" ht="4.5" hidden="false" customHeight="true" outlineLevel="0" collapsed="false">
      <c r="A50" s="20"/>
      <c r="B50" s="14"/>
      <c r="C50" s="11"/>
      <c r="D50" s="11"/>
      <c r="E50" s="11"/>
      <c r="F50" s="11"/>
      <c r="G50" s="11"/>
      <c r="H50" s="11"/>
      <c r="I50" s="11"/>
      <c r="J50" s="11"/>
      <c r="K50" s="21"/>
      <c r="L50" s="10"/>
      <c r="M50" s="11"/>
      <c r="N50" s="11"/>
      <c r="O50" s="12"/>
    </row>
    <row r="51" customFormat="false" ht="13.8" hidden="false" customHeight="false" outlineLevel="0" collapsed="false">
      <c r="A51" s="18" t="s">
        <v>91</v>
      </c>
      <c r="B51" s="9" t="s">
        <v>83</v>
      </c>
      <c r="C51" s="9" t="n">
        <v>408</v>
      </c>
      <c r="D51" s="9" t="s">
        <v>92</v>
      </c>
      <c r="E51" s="9"/>
      <c r="F51" s="9"/>
      <c r="G51" s="9" t="n">
        <v>19.67</v>
      </c>
      <c r="H51" s="9"/>
      <c r="I51" s="9" t="n">
        <v>23.4</v>
      </c>
      <c r="J51" s="9" t="n">
        <v>21.09</v>
      </c>
      <c r="K51" s="9" t="n">
        <v>71</v>
      </c>
      <c r="L51" s="7" t="n">
        <f aca="false">AVERAGE(M51:N51)</f>
        <v>125.25</v>
      </c>
      <c r="M51" s="9" t="n">
        <v>128.4</v>
      </c>
      <c r="N51" s="9" t="n">
        <v>122.1</v>
      </c>
      <c r="O51" s="17"/>
    </row>
    <row r="52" customFormat="false" ht="13.8" hidden="false" customHeight="false" outlineLevel="0" collapsed="false">
      <c r="A52" s="18" t="s">
        <v>91</v>
      </c>
      <c r="B52" s="9" t="s">
        <v>83</v>
      </c>
      <c r="C52" s="9" t="n">
        <v>408</v>
      </c>
      <c r="D52" s="9" t="s">
        <v>93</v>
      </c>
      <c r="E52" s="9"/>
      <c r="F52" s="9"/>
      <c r="G52" s="9" t="n">
        <v>16.83</v>
      </c>
      <c r="H52" s="9"/>
      <c r="I52" s="9" t="n">
        <v>25.7</v>
      </c>
      <c r="J52" s="9" t="n">
        <v>21.95</v>
      </c>
      <c r="K52" s="9" t="n">
        <v>72.6</v>
      </c>
      <c r="L52" s="7" t="n">
        <f aca="false">AVERAGE(M52:N52)</f>
        <v>128.95</v>
      </c>
      <c r="M52" s="9" t="n">
        <v>132.7</v>
      </c>
      <c r="N52" s="9" t="n">
        <v>125.2</v>
      </c>
      <c r="O52" s="17"/>
    </row>
    <row r="53" customFormat="false" ht="13.8" hidden="false" customHeight="false" outlineLevel="0" collapsed="false">
      <c r="A53" s="18" t="s">
        <v>91</v>
      </c>
      <c r="B53" s="9" t="s">
        <v>83</v>
      </c>
      <c r="C53" s="9" t="n">
        <v>408</v>
      </c>
      <c r="D53" s="9" t="s">
        <v>94</v>
      </c>
      <c r="E53" s="9"/>
      <c r="F53" s="9"/>
      <c r="G53" s="9" t="n">
        <v>15.63</v>
      </c>
      <c r="H53" s="9"/>
      <c r="I53" s="9" t="n">
        <v>26.7</v>
      </c>
      <c r="J53" s="9" t="n">
        <v>22.03</v>
      </c>
      <c r="K53" s="9" t="n">
        <v>73.3</v>
      </c>
      <c r="L53" s="7" t="n">
        <f aca="false">AVERAGE(M53:N53)</f>
        <v>130.8</v>
      </c>
      <c r="M53" s="9" t="n">
        <v>135.2</v>
      </c>
      <c r="N53" s="9" t="n">
        <v>126.4</v>
      </c>
      <c r="O53" s="17"/>
    </row>
    <row r="54" customFormat="false" ht="13.8" hidden="false" customHeight="false" outlineLevel="0" collapsed="false">
      <c r="A54" s="18" t="s">
        <v>91</v>
      </c>
      <c r="B54" s="9" t="s">
        <v>83</v>
      </c>
      <c r="C54" s="9" t="n">
        <v>408</v>
      </c>
      <c r="D54" s="9" t="s">
        <v>95</v>
      </c>
      <c r="E54" s="9"/>
      <c r="F54" s="9"/>
      <c r="G54" s="9" t="n">
        <v>18.1</v>
      </c>
      <c r="H54" s="9"/>
      <c r="I54" s="9" t="n">
        <v>24.6</v>
      </c>
      <c r="J54" s="9" t="n">
        <v>21.86</v>
      </c>
      <c r="K54" s="9" t="n">
        <v>73.8</v>
      </c>
      <c r="L54" s="7" t="n">
        <f aca="false">AVERAGE(M54:N54)</f>
        <v>129.7</v>
      </c>
      <c r="M54" s="9" t="n">
        <v>135</v>
      </c>
      <c r="N54" s="9" t="n">
        <v>124.4</v>
      </c>
      <c r="O54" s="17"/>
    </row>
    <row r="55" customFormat="false" ht="13.8" hidden="false" customHeight="false" outlineLevel="0" collapsed="false">
      <c r="A55" s="18" t="s">
        <v>91</v>
      </c>
      <c r="B55" s="9" t="s">
        <v>83</v>
      </c>
      <c r="C55" s="9" t="n">
        <v>408</v>
      </c>
      <c r="D55" s="9" t="s">
        <v>96</v>
      </c>
      <c r="E55" s="9"/>
      <c r="F55" s="9"/>
      <c r="G55" s="9" t="n">
        <v>19.89</v>
      </c>
      <c r="H55" s="9"/>
      <c r="I55" s="9" t="n">
        <v>23.3</v>
      </c>
      <c r="J55" s="9" t="n">
        <v>20.74</v>
      </c>
      <c r="K55" s="9" t="n">
        <v>74.1</v>
      </c>
      <c r="L55" s="7" t="n">
        <f aca="false">AVERAGE(M55:N55)</f>
        <v>124.05</v>
      </c>
      <c r="M55" s="9" t="n">
        <v>130.4</v>
      </c>
      <c r="N55" s="9" t="n">
        <v>117.7</v>
      </c>
      <c r="O55" s="17"/>
    </row>
    <row r="56" customFormat="false" ht="13.8" hidden="false" customHeight="false" outlineLevel="0" collapsed="false">
      <c r="A56" s="18" t="s">
        <v>91</v>
      </c>
      <c r="B56" s="9" t="s">
        <v>83</v>
      </c>
      <c r="C56" s="9" t="n">
        <v>408</v>
      </c>
      <c r="D56" s="9" t="s">
        <v>97</v>
      </c>
      <c r="E56" s="9"/>
      <c r="F56" s="9"/>
      <c r="G56" s="9" t="n">
        <v>20.99</v>
      </c>
      <c r="H56" s="9"/>
      <c r="I56" s="9" t="n">
        <v>22.6</v>
      </c>
      <c r="J56" s="9" t="n">
        <v>20.14</v>
      </c>
      <c r="K56" s="9" t="n">
        <v>74.3</v>
      </c>
      <c r="L56" s="7" t="n">
        <f aca="false">AVERAGE(M56:N56)</f>
        <v>118.2</v>
      </c>
      <c r="M56" s="9" t="n">
        <v>127.2</v>
      </c>
      <c r="N56" s="9" t="n">
        <v>109.2</v>
      </c>
      <c r="O56" s="17"/>
    </row>
    <row r="57" customFormat="false" ht="13.8" hidden="false" customHeight="false" outlineLevel="0" collapsed="false">
      <c r="A57" s="18" t="s">
        <v>91</v>
      </c>
      <c r="B57" s="9" t="s">
        <v>88</v>
      </c>
      <c r="C57" s="9" t="n">
        <v>408</v>
      </c>
      <c r="D57" s="9" t="s">
        <v>98</v>
      </c>
      <c r="E57" s="9"/>
      <c r="F57" s="9"/>
      <c r="G57" s="9" t="s">
        <v>21</v>
      </c>
      <c r="H57" s="9" t="s">
        <v>21</v>
      </c>
      <c r="I57" s="9" t="s">
        <v>21</v>
      </c>
      <c r="J57" s="9" t="s">
        <v>21</v>
      </c>
      <c r="K57" s="15" t="s">
        <v>99</v>
      </c>
      <c r="L57" s="7" t="s">
        <v>100</v>
      </c>
      <c r="M57" s="9" t="s">
        <v>101</v>
      </c>
      <c r="N57" s="9" t="s">
        <v>102</v>
      </c>
      <c r="O57" s="17"/>
    </row>
    <row r="58" customFormat="false" ht="5.25" hidden="false" customHeight="true" outlineLevel="0" collapsed="false">
      <c r="A58" s="14"/>
      <c r="B58" s="14"/>
      <c r="C58" s="11"/>
      <c r="D58" s="11"/>
      <c r="E58" s="11"/>
      <c r="F58" s="11"/>
      <c r="G58" s="11"/>
      <c r="H58" s="11"/>
      <c r="I58" s="11"/>
      <c r="J58" s="11"/>
      <c r="K58" s="11"/>
      <c r="L58" s="10"/>
      <c r="M58" s="11"/>
      <c r="N58" s="11"/>
      <c r="O58" s="12"/>
    </row>
    <row r="59" customFormat="false" ht="13.8" hidden="false" customHeight="false" outlineLevel="0" collapsed="false">
      <c r="A59" s="18" t="s">
        <v>103</v>
      </c>
      <c r="B59" s="9" t="s">
        <v>104</v>
      </c>
      <c r="C59" s="9" t="n">
        <v>408</v>
      </c>
      <c r="D59" s="9"/>
      <c r="E59" s="9"/>
      <c r="F59" s="9"/>
      <c r="G59" s="9" t="s">
        <v>21</v>
      </c>
      <c r="H59" s="9"/>
      <c r="I59" s="9" t="s">
        <v>21</v>
      </c>
      <c r="J59" s="9"/>
      <c r="K59" s="9"/>
      <c r="L59" s="7"/>
      <c r="M59" s="9"/>
      <c r="N59" s="9"/>
      <c r="O59" s="17"/>
    </row>
    <row r="60" customFormat="false" ht="13.8" hidden="false" customHeight="false" outlineLevel="0" collapsed="false">
      <c r="A60" s="18" t="s">
        <v>103</v>
      </c>
      <c r="B60" s="9" t="s">
        <v>104</v>
      </c>
      <c r="C60" s="9" t="n">
        <v>408</v>
      </c>
      <c r="D60" s="9"/>
      <c r="E60" s="9"/>
      <c r="F60" s="9"/>
      <c r="G60" s="9" t="s">
        <v>21</v>
      </c>
      <c r="H60" s="9"/>
      <c r="I60" s="9" t="s">
        <v>21</v>
      </c>
      <c r="J60" s="9"/>
      <c r="K60" s="9"/>
      <c r="L60" s="7"/>
      <c r="M60" s="9"/>
      <c r="N60" s="9"/>
      <c r="O60" s="17"/>
    </row>
    <row r="61" customFormat="false" ht="13.8" hidden="false" customHeight="false" outlineLevel="0" collapsed="false">
      <c r="A61" s="18" t="s">
        <v>103</v>
      </c>
      <c r="B61" s="9" t="s">
        <v>104</v>
      </c>
      <c r="C61" s="9" t="n">
        <v>408</v>
      </c>
      <c r="D61" s="9"/>
      <c r="E61" s="9"/>
      <c r="F61" s="9"/>
      <c r="G61" s="9" t="s">
        <v>21</v>
      </c>
      <c r="H61" s="9"/>
      <c r="I61" s="9" t="s">
        <v>21</v>
      </c>
      <c r="J61" s="9"/>
      <c r="K61" s="9"/>
      <c r="L61" s="7"/>
      <c r="M61" s="9"/>
      <c r="N61" s="9"/>
      <c r="O61" s="17"/>
    </row>
    <row r="62" customFormat="false" ht="13.8" hidden="false" customHeight="false" outlineLevel="0" collapsed="false">
      <c r="A62" s="18" t="s">
        <v>103</v>
      </c>
      <c r="B62" s="9" t="s">
        <v>104</v>
      </c>
      <c r="C62" s="9" t="n">
        <v>408</v>
      </c>
      <c r="D62" s="9"/>
      <c r="E62" s="9"/>
      <c r="F62" s="9"/>
      <c r="G62" s="9" t="s">
        <v>21</v>
      </c>
      <c r="H62" s="9"/>
      <c r="I62" s="9" t="s">
        <v>21</v>
      </c>
      <c r="J62" s="9"/>
      <c r="K62" s="9"/>
      <c r="L62" s="7"/>
      <c r="M62" s="9"/>
      <c r="N62" s="9"/>
      <c r="O62" s="17"/>
    </row>
    <row r="63" customFormat="false" ht="13.8" hidden="false" customHeight="false" outlineLevel="0" collapsed="false">
      <c r="A63" s="18" t="s">
        <v>103</v>
      </c>
      <c r="B63" s="9" t="s">
        <v>104</v>
      </c>
      <c r="C63" s="9" t="n">
        <v>408</v>
      </c>
      <c r="D63" s="9"/>
      <c r="E63" s="9"/>
      <c r="F63" s="9"/>
      <c r="G63" s="9" t="s">
        <v>21</v>
      </c>
      <c r="H63" s="9"/>
      <c r="I63" s="9" t="s">
        <v>21</v>
      </c>
      <c r="J63" s="9"/>
      <c r="K63" s="9"/>
      <c r="L63" s="7"/>
      <c r="M63" s="9"/>
      <c r="N63" s="9"/>
      <c r="O63" s="17"/>
    </row>
    <row r="64" customFormat="false" ht="6" hidden="false" customHeight="true" outlineLevel="0" collapsed="false">
      <c r="A64" s="14"/>
      <c r="B64" s="14"/>
      <c r="C64" s="11"/>
      <c r="D64" s="11"/>
      <c r="E64" s="11"/>
      <c r="F64" s="11"/>
      <c r="G64" s="11"/>
      <c r="H64" s="11"/>
      <c r="I64" s="11"/>
      <c r="J64" s="11"/>
      <c r="K64" s="11"/>
      <c r="L64" s="10"/>
      <c r="M64" s="11"/>
      <c r="N64" s="11"/>
      <c r="O64" s="12"/>
    </row>
    <row r="65" customFormat="false" ht="13.8" hidden="false" customHeight="false" outlineLevel="0" collapsed="false">
      <c r="A65" s="18" t="s">
        <v>105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7"/>
      <c r="M65" s="9"/>
      <c r="N65" s="9"/>
      <c r="O65" s="17"/>
    </row>
    <row r="66" customFormat="false" ht="13.8" hidden="false" customHeight="false" outlineLevel="0" collapsed="false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7"/>
      <c r="M66" s="9"/>
      <c r="N66" s="9"/>
      <c r="O66" s="17"/>
    </row>
    <row r="67" customFormat="false" ht="13.8" hidden="false" customHeight="false" outlineLevel="0" collapsed="false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7"/>
      <c r="M67" s="9"/>
      <c r="N67" s="9"/>
      <c r="O67" s="17"/>
    </row>
    <row r="68" customFormat="false" ht="13.8" hidden="false" customHeight="false" outlineLevel="0" collapsed="false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7"/>
      <c r="M68" s="9"/>
      <c r="N68" s="9"/>
      <c r="O68" s="17"/>
    </row>
    <row r="69" customFormat="false" ht="13.8" hidden="false" customHeight="false" outlineLevel="0" collapsed="false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17"/>
    </row>
    <row r="70" customFormat="false" ht="13.8" hidden="false" customHeight="false" outlineLevel="0" collapsed="false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17"/>
    </row>
    <row r="71" customFormat="false" ht="6" hidden="false" customHeight="true" outlineLevel="0" collapsed="false">
      <c r="A71" s="14"/>
      <c r="B71" s="14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2"/>
    </row>
    <row r="72" customFormat="false" ht="13.8" hidden="false" customHeight="false" outlineLevel="0" collapsed="false">
      <c r="A72" s="9" t="s">
        <v>106</v>
      </c>
      <c r="B72" s="9" t="s">
        <v>62</v>
      </c>
      <c r="C72" s="9" t="n">
        <v>408</v>
      </c>
      <c r="D72" s="9" t="s">
        <v>107</v>
      </c>
      <c r="E72" s="9"/>
      <c r="F72" s="9"/>
      <c r="G72" s="9" t="n">
        <v>26.91</v>
      </c>
      <c r="H72" s="9"/>
      <c r="I72" s="9" t="n">
        <v>19.3</v>
      </c>
      <c r="J72" s="22" t="n">
        <v>19.1984053053662</v>
      </c>
      <c r="K72" s="9"/>
      <c r="L72" s="9"/>
      <c r="M72" s="9"/>
      <c r="N72" s="9"/>
      <c r="O72" s="17"/>
    </row>
    <row r="73" customFormat="false" ht="13.8" hidden="false" customHeight="false" outlineLevel="0" collapsed="false">
      <c r="A73" s="9" t="s">
        <v>106</v>
      </c>
      <c r="B73" s="9" t="s">
        <v>108</v>
      </c>
      <c r="C73" s="9" t="n">
        <v>408</v>
      </c>
      <c r="D73" s="9" t="s">
        <v>109</v>
      </c>
      <c r="E73" s="9"/>
      <c r="F73" s="9"/>
      <c r="G73" s="9" t="s">
        <v>21</v>
      </c>
      <c r="H73" s="9" t="s">
        <v>21</v>
      </c>
      <c r="I73" s="9" t="s">
        <v>21</v>
      </c>
      <c r="J73" s="9" t="s">
        <v>21</v>
      </c>
      <c r="K73" s="7"/>
      <c r="L73" s="9"/>
      <c r="M73" s="9"/>
      <c r="N73" s="9"/>
      <c r="O73" s="17"/>
    </row>
    <row r="74" customFormat="false" ht="13.8" hidden="false" customHeight="false" outlineLevel="0" collapsed="false">
      <c r="A74" s="9" t="s">
        <v>106</v>
      </c>
      <c r="B74" s="9" t="s">
        <v>110</v>
      </c>
      <c r="C74" s="9" t="n">
        <v>408</v>
      </c>
      <c r="D74" s="9" t="s">
        <v>111</v>
      </c>
      <c r="E74" s="9"/>
      <c r="F74" s="9"/>
      <c r="G74" s="9" t="s">
        <v>21</v>
      </c>
      <c r="H74" s="9" t="s">
        <v>21</v>
      </c>
      <c r="I74" s="9" t="s">
        <v>21</v>
      </c>
      <c r="J74" s="9" t="s">
        <v>21</v>
      </c>
      <c r="K74" s="9"/>
      <c r="L74" s="9"/>
      <c r="M74" s="9"/>
      <c r="N74" s="9"/>
      <c r="O74" s="17"/>
    </row>
    <row r="75" customFormat="false" ht="13.8" hidden="false" customHeight="false" outlineLevel="0" collapsed="false">
      <c r="A75" s="9" t="s">
        <v>106</v>
      </c>
      <c r="B75" s="9" t="s">
        <v>112</v>
      </c>
      <c r="C75" s="9" t="n">
        <v>408</v>
      </c>
      <c r="D75" s="9" t="s">
        <v>113</v>
      </c>
      <c r="E75" s="9"/>
      <c r="F75" s="9"/>
      <c r="G75" s="9" t="n">
        <v>330.2</v>
      </c>
      <c r="H75" s="9"/>
      <c r="I75" s="9" t="n">
        <v>2.55</v>
      </c>
      <c r="J75" s="23" t="n">
        <v>2.71219308464698</v>
      </c>
      <c r="K75" s="9"/>
      <c r="L75" s="9"/>
      <c r="M75" s="9"/>
      <c r="N75" s="9"/>
      <c r="O75" s="17"/>
    </row>
    <row r="76" customFormat="false" ht="13.8" hidden="false" customHeight="false" outlineLevel="0" collapsed="false">
      <c r="A76" s="9" t="s">
        <v>106</v>
      </c>
      <c r="B76" s="9" t="s">
        <v>114</v>
      </c>
      <c r="C76" s="9" t="n">
        <v>408</v>
      </c>
      <c r="D76" s="9" t="s">
        <v>115</v>
      </c>
      <c r="E76" s="9"/>
      <c r="F76" s="9"/>
      <c r="G76" s="9" t="s">
        <v>21</v>
      </c>
      <c r="H76" s="9" t="s">
        <v>21</v>
      </c>
      <c r="I76" s="9" t="s">
        <v>21</v>
      </c>
      <c r="J76" s="9" t="s">
        <v>21</v>
      </c>
      <c r="K76" s="9"/>
      <c r="L76" s="9"/>
      <c r="M76" s="9"/>
      <c r="N76" s="9"/>
      <c r="O76" s="17"/>
    </row>
    <row r="77" customFormat="false" ht="13.8" hidden="false" customHeight="false" outlineLevel="0" collapsed="false">
      <c r="A77" s="9" t="s">
        <v>106</v>
      </c>
      <c r="B77" s="9" t="s">
        <v>116</v>
      </c>
      <c r="C77" s="9" t="n">
        <v>408</v>
      </c>
      <c r="D77" s="9" t="s">
        <v>117</v>
      </c>
      <c r="E77" s="9"/>
      <c r="F77" s="9"/>
      <c r="G77" s="9" t="n">
        <v>177.2</v>
      </c>
      <c r="H77" s="9"/>
      <c r="I77" s="9" t="n">
        <v>4.5</v>
      </c>
      <c r="J77" s="23" t="n">
        <v>4.64220523949942</v>
      </c>
      <c r="K77" s="9"/>
      <c r="L77" s="9"/>
      <c r="M77" s="9"/>
      <c r="N77" s="9"/>
      <c r="O77" s="17"/>
    </row>
    <row r="78" customFormat="false" ht="6" hidden="false" customHeight="true" outlineLevel="0" collapsed="false">
      <c r="A78" s="14"/>
      <c r="B78" s="14"/>
      <c r="C78" s="11"/>
      <c r="D78" s="11"/>
      <c r="E78" s="11"/>
      <c r="F78" s="11"/>
      <c r="G78" s="11"/>
      <c r="H78" s="11"/>
      <c r="I78" s="11"/>
      <c r="J78" s="24"/>
      <c r="K78" s="11"/>
      <c r="L78" s="11"/>
      <c r="M78" s="11"/>
      <c r="N78" s="11"/>
      <c r="O78" s="12"/>
    </row>
    <row r="79" customFormat="false" ht="13.8" hidden="false" customHeight="false" outlineLevel="0" collapsed="false">
      <c r="A79" s="9" t="s">
        <v>118</v>
      </c>
      <c r="B79" s="9" t="s">
        <v>119</v>
      </c>
      <c r="C79" s="9" t="n">
        <v>408</v>
      </c>
      <c r="D79" s="9" t="s">
        <v>120</v>
      </c>
      <c r="E79" s="9"/>
      <c r="F79" s="9"/>
      <c r="G79" s="9" t="s">
        <v>21</v>
      </c>
      <c r="H79" s="9" t="s">
        <v>21</v>
      </c>
      <c r="I79" s="9" t="s">
        <v>21</v>
      </c>
      <c r="J79" s="9" t="s">
        <v>21</v>
      </c>
      <c r="K79" s="9"/>
      <c r="L79" s="9"/>
      <c r="M79" s="9"/>
      <c r="N79" s="9"/>
      <c r="O79" s="17"/>
    </row>
    <row r="80" customFormat="false" ht="13.8" hidden="false" customHeight="false" outlineLevel="0" collapsed="false">
      <c r="A80" s="9" t="s">
        <v>118</v>
      </c>
      <c r="B80" s="9" t="s">
        <v>121</v>
      </c>
      <c r="C80" s="9" t="n">
        <v>408</v>
      </c>
      <c r="D80" s="9" t="s">
        <v>122</v>
      </c>
      <c r="E80" s="9"/>
      <c r="F80" s="9"/>
      <c r="G80" s="9" t="n">
        <v>226.8</v>
      </c>
      <c r="H80" s="9"/>
      <c r="I80" s="9" t="n">
        <v>3.61</v>
      </c>
      <c r="J80" s="23" t="n">
        <v>2.95350947342381</v>
      </c>
      <c r="K80" s="9"/>
      <c r="L80" s="9"/>
      <c r="M80" s="9"/>
      <c r="N80" s="9"/>
      <c r="O80" s="17"/>
    </row>
    <row r="81" customFormat="false" ht="13.8" hidden="false" customHeight="false" outlineLevel="0" collapsed="false">
      <c r="A81" s="9" t="s">
        <v>118</v>
      </c>
      <c r="B81" s="9" t="s">
        <v>123</v>
      </c>
      <c r="C81" s="9" t="n">
        <v>408</v>
      </c>
      <c r="D81" s="9" t="s">
        <v>124</v>
      </c>
      <c r="E81" s="9"/>
      <c r="F81" s="9"/>
      <c r="G81" s="9" t="n">
        <v>244</v>
      </c>
      <c r="H81" s="9"/>
      <c r="I81" s="9" t="n">
        <v>3.37</v>
      </c>
      <c r="J81" s="23" t="n">
        <v>3.10585748023463</v>
      </c>
      <c r="K81" s="9"/>
      <c r="L81" s="9"/>
      <c r="M81" s="9"/>
      <c r="N81" s="9"/>
      <c r="O81" s="17"/>
    </row>
    <row r="82" customFormat="false" ht="13.8" hidden="false" customHeight="false" outlineLevel="0" collapsed="false">
      <c r="A82" s="9" t="s">
        <v>118</v>
      </c>
      <c r="B82" s="9" t="s">
        <v>125</v>
      </c>
      <c r="C82" s="9" t="n">
        <v>408</v>
      </c>
      <c r="D82" s="9" t="s">
        <v>126</v>
      </c>
      <c r="E82" s="9"/>
      <c r="F82" s="9"/>
      <c r="G82" s="9" t="n">
        <v>194.9</v>
      </c>
      <c r="H82" s="9"/>
      <c r="I82" s="9" t="n">
        <v>4.13</v>
      </c>
      <c r="J82" s="23" t="n">
        <v>4.59937359218629</v>
      </c>
      <c r="K82" s="9"/>
      <c r="L82" s="9"/>
      <c r="M82" s="9"/>
      <c r="N82" s="9"/>
      <c r="O82" s="17"/>
    </row>
    <row r="83" customFormat="false" ht="13.8" hidden="false" customHeight="false" outlineLevel="0" collapsed="false">
      <c r="A83" s="9" t="s">
        <v>118</v>
      </c>
      <c r="B83" s="9" t="s">
        <v>127</v>
      </c>
      <c r="C83" s="9" t="n">
        <v>408</v>
      </c>
      <c r="D83" s="9" t="s">
        <v>128</v>
      </c>
      <c r="E83" s="9"/>
      <c r="F83" s="9"/>
      <c r="G83" s="9" t="n">
        <v>206.7</v>
      </c>
      <c r="H83" s="9"/>
      <c r="I83" s="9" t="n">
        <v>3.92</v>
      </c>
      <c r="J83" s="23" t="n">
        <v>3.82191153494705</v>
      </c>
      <c r="K83" s="9"/>
      <c r="L83" s="9"/>
      <c r="M83" s="9"/>
      <c r="N83" s="9"/>
      <c r="O83" s="17"/>
    </row>
    <row r="84" customFormat="false" ht="13.8" hidden="false" customHeight="false" outlineLevel="0" collapsed="false">
      <c r="A84" s="9" t="s">
        <v>118</v>
      </c>
      <c r="B84" s="9" t="s">
        <v>129</v>
      </c>
      <c r="C84" s="9" t="n">
        <v>408</v>
      </c>
      <c r="D84" s="9" t="s">
        <v>130</v>
      </c>
      <c r="E84" s="9"/>
      <c r="F84" s="9"/>
      <c r="G84" s="9" t="n">
        <v>114.8</v>
      </c>
      <c r="H84" s="9"/>
      <c r="I84" s="9" t="n">
        <v>6.56</v>
      </c>
      <c r="J84" s="23" t="n">
        <v>6.55288787775066</v>
      </c>
      <c r="K84" s="9"/>
      <c r="L84" s="9"/>
      <c r="M84" s="9"/>
      <c r="N84" s="9"/>
      <c r="O84" s="17"/>
    </row>
    <row r="85" customFormat="false" ht="13.8" hidden="false" customHeight="false" outlineLevel="0" collapsed="false">
      <c r="A85" s="9" t="s">
        <v>118</v>
      </c>
      <c r="B85" s="9" t="s">
        <v>131</v>
      </c>
      <c r="C85" s="9" t="n">
        <v>408</v>
      </c>
      <c r="D85" s="9" t="s">
        <v>132</v>
      </c>
      <c r="E85" s="9"/>
      <c r="F85" s="9"/>
      <c r="G85" s="9" t="n">
        <v>101.5</v>
      </c>
      <c r="H85" s="9"/>
      <c r="I85" s="9" t="n">
        <v>7.27</v>
      </c>
      <c r="J85" s="23" t="n">
        <v>7.70556264695597</v>
      </c>
      <c r="K85" s="9"/>
      <c r="L85" s="9"/>
      <c r="M85" s="9"/>
      <c r="N85" s="9"/>
      <c r="O85" s="17"/>
    </row>
    <row r="86" customFormat="false" ht="13.8" hidden="false" customHeight="false" outlineLevel="0" collapsed="false">
      <c r="A86" s="9" t="s">
        <v>118</v>
      </c>
      <c r="B86" s="9" t="s">
        <v>133</v>
      </c>
      <c r="C86" s="9" t="n">
        <v>408</v>
      </c>
      <c r="D86" s="9" t="s">
        <v>134</v>
      </c>
      <c r="E86" s="9"/>
      <c r="F86" s="9"/>
      <c r="G86" s="9" t="n">
        <v>109.3</v>
      </c>
      <c r="H86" s="9"/>
      <c r="I86" s="9" t="n">
        <v>6.84</v>
      </c>
      <c r="J86" s="23" t="n">
        <v>6.39979467827878</v>
      </c>
      <c r="K86" s="9"/>
      <c r="L86" s="9"/>
      <c r="M86" s="9"/>
      <c r="N86" s="9"/>
      <c r="O86" s="17"/>
    </row>
    <row r="87" customFormat="false" ht="13.8" hidden="false" customHeight="false" outlineLevel="0" collapsed="false">
      <c r="A87" s="9" t="s">
        <v>118</v>
      </c>
      <c r="B87" s="9" t="s">
        <v>135</v>
      </c>
      <c r="C87" s="9" t="n">
        <v>408</v>
      </c>
      <c r="D87" s="9" t="s">
        <v>136</v>
      </c>
      <c r="E87" s="9"/>
      <c r="F87" s="9"/>
      <c r="G87" s="9" t="s">
        <v>21</v>
      </c>
      <c r="H87" s="9" t="s">
        <v>21</v>
      </c>
      <c r="I87" s="9" t="s">
        <v>21</v>
      </c>
      <c r="J87" s="9" t="s">
        <v>21</v>
      </c>
      <c r="K87" s="9"/>
      <c r="L87" s="9"/>
      <c r="M87" s="9"/>
      <c r="N87" s="9"/>
      <c r="O87" s="17"/>
    </row>
    <row r="88" customFormat="false" ht="13.8" hidden="false" customHeight="false" outlineLevel="0" collapsed="false">
      <c r="A88" s="9" t="s">
        <v>118</v>
      </c>
      <c r="B88" s="9" t="s">
        <v>137</v>
      </c>
      <c r="C88" s="9" t="n">
        <v>408</v>
      </c>
      <c r="D88" s="9" t="s">
        <v>138</v>
      </c>
      <c r="E88" s="9"/>
      <c r="F88" s="9"/>
      <c r="G88" s="9" t="n">
        <v>123.5</v>
      </c>
      <c r="H88" s="9"/>
      <c r="I88" s="9" t="n">
        <v>6.17</v>
      </c>
      <c r="J88" s="23" t="n">
        <v>5.87580000866472</v>
      </c>
      <c r="K88" s="9"/>
      <c r="L88" s="9"/>
      <c r="M88" s="9"/>
      <c r="N88" s="9"/>
      <c r="O88" s="17"/>
    </row>
    <row r="89" customFormat="false" ht="13.8" hidden="false" customHeight="false" outlineLevel="0" collapsed="false">
      <c r="A89" s="9" t="s">
        <v>118</v>
      </c>
      <c r="B89" s="9" t="s">
        <v>139</v>
      </c>
      <c r="C89" s="9" t="n">
        <v>408</v>
      </c>
      <c r="D89" s="9" t="s">
        <v>140</v>
      </c>
      <c r="E89" s="9"/>
      <c r="F89" s="9"/>
      <c r="G89" s="9" t="n">
        <v>121.3</v>
      </c>
      <c r="H89" s="9"/>
      <c r="I89" s="9" t="n">
        <v>6.26</v>
      </c>
      <c r="J89" s="23" t="n">
        <v>6.07169219353954</v>
      </c>
      <c r="K89" s="9"/>
      <c r="L89" s="9"/>
      <c r="M89" s="9"/>
      <c r="N89" s="9"/>
      <c r="O89" s="17"/>
    </row>
    <row r="90" customFormat="false" ht="13.8" hidden="false" customHeight="false" outlineLevel="0" collapsed="false">
      <c r="A90" s="9" t="s">
        <v>118</v>
      </c>
      <c r="B90" s="9" t="s">
        <v>62</v>
      </c>
      <c r="C90" s="9" t="n">
        <v>408</v>
      </c>
      <c r="D90" s="9" t="s">
        <v>141</v>
      </c>
      <c r="E90" s="9"/>
      <c r="F90" s="9"/>
      <c r="G90" s="9" t="n">
        <v>29.92</v>
      </c>
      <c r="H90" s="9"/>
      <c r="I90" s="9" t="n">
        <v>18.1</v>
      </c>
      <c r="J90" s="23" t="n">
        <v>17.7281509904253</v>
      </c>
      <c r="K90" s="9"/>
      <c r="L90" s="9"/>
      <c r="M90" s="9"/>
      <c r="N90" s="9"/>
      <c r="O90" s="17"/>
    </row>
    <row r="91" customFormat="false" ht="6.75" hidden="false" customHeight="true" outlineLevel="0" collapsed="false">
      <c r="A91" s="14"/>
      <c r="B91" s="14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2"/>
    </row>
    <row r="92" customFormat="false" ht="13.8" hidden="false" customHeight="false" outlineLevel="0" collapsed="false">
      <c r="A92" s="9" t="s">
        <v>142</v>
      </c>
      <c r="B92" s="9" t="s">
        <v>62</v>
      </c>
      <c r="C92" s="9" t="n">
        <v>408</v>
      </c>
      <c r="D92" s="9" t="s">
        <v>143</v>
      </c>
      <c r="E92" s="9"/>
      <c r="F92" s="9"/>
      <c r="G92" s="9" t="n">
        <v>28.27</v>
      </c>
      <c r="H92" s="9"/>
      <c r="I92" s="9" t="n">
        <v>18.7</v>
      </c>
      <c r="J92" s="9"/>
      <c r="K92" s="9"/>
      <c r="L92" s="9"/>
      <c r="M92" s="9"/>
      <c r="N92" s="9"/>
      <c r="O92" s="17" t="s">
        <v>21</v>
      </c>
    </row>
    <row r="93" customFormat="false" ht="13.8" hidden="false" customHeight="false" outlineLevel="0" collapsed="false">
      <c r="A93" s="9" t="s">
        <v>142</v>
      </c>
      <c r="B93" s="9" t="s">
        <v>144</v>
      </c>
      <c r="C93" s="9" t="n">
        <v>408</v>
      </c>
      <c r="D93" s="9" t="s">
        <v>145</v>
      </c>
      <c r="E93" s="9"/>
      <c r="F93" s="9"/>
      <c r="G93" s="9" t="s">
        <v>21</v>
      </c>
      <c r="H93" s="9" t="s">
        <v>21</v>
      </c>
      <c r="I93" s="9" t="s">
        <v>21</v>
      </c>
      <c r="J93" s="9" t="s">
        <v>21</v>
      </c>
      <c r="K93" s="9"/>
      <c r="L93" s="9"/>
      <c r="M93" s="9"/>
      <c r="N93" s="9"/>
      <c r="O93" s="17" t="s">
        <v>21</v>
      </c>
    </row>
    <row r="94" customFormat="false" ht="13.8" hidden="false" customHeight="false" outlineLevel="0" collapsed="false">
      <c r="A94" s="9" t="s">
        <v>142</v>
      </c>
      <c r="B94" s="9" t="s">
        <v>146</v>
      </c>
      <c r="C94" s="9" t="n">
        <v>408</v>
      </c>
      <c r="D94" s="9" t="s">
        <v>147</v>
      </c>
      <c r="E94" s="9"/>
      <c r="F94" s="9"/>
      <c r="G94" s="9" t="n">
        <v>404.1</v>
      </c>
      <c r="H94" s="9"/>
      <c r="I94" s="9" t="n">
        <v>2.11</v>
      </c>
      <c r="J94" s="9"/>
      <c r="K94" s="9"/>
      <c r="L94" s="9"/>
      <c r="M94" s="9"/>
      <c r="N94" s="9"/>
      <c r="O94" s="17" t="n">
        <v>3</v>
      </c>
    </row>
    <row r="95" customFormat="false" ht="13.8" hidden="false" customHeight="false" outlineLevel="0" collapsed="false">
      <c r="A95" s="9" t="s">
        <v>142</v>
      </c>
      <c r="B95" s="9" t="s">
        <v>148</v>
      </c>
      <c r="C95" s="9" t="n">
        <v>408</v>
      </c>
      <c r="D95" s="9" t="s">
        <v>149</v>
      </c>
      <c r="E95" s="9"/>
      <c r="F95" s="9"/>
      <c r="G95" s="9" t="n">
        <v>333.2</v>
      </c>
      <c r="H95" s="9"/>
      <c r="I95" s="9" t="n">
        <v>2.53</v>
      </c>
      <c r="J95" s="9"/>
      <c r="K95" s="9"/>
      <c r="L95" s="9"/>
      <c r="M95" s="9"/>
      <c r="N95" s="9"/>
      <c r="O95" s="17" t="n">
        <v>8</v>
      </c>
    </row>
    <row r="96" customFormat="false" ht="13.8" hidden="false" customHeight="false" outlineLevel="0" collapsed="false">
      <c r="A96" s="9" t="s">
        <v>142</v>
      </c>
      <c r="B96" s="9" t="s">
        <v>150</v>
      </c>
      <c r="C96" s="9" t="n">
        <v>408</v>
      </c>
      <c r="D96" s="9" t="s">
        <v>151</v>
      </c>
      <c r="E96" s="9"/>
      <c r="F96" s="9"/>
      <c r="G96" s="9" t="n">
        <v>292.9</v>
      </c>
      <c r="H96" s="9"/>
      <c r="I96" s="9" t="n">
        <v>2.85</v>
      </c>
      <c r="J96" s="9"/>
      <c r="K96" s="9"/>
      <c r="L96" s="9"/>
      <c r="M96" s="9"/>
      <c r="N96" s="9"/>
      <c r="O96" s="17" t="n">
        <v>13</v>
      </c>
    </row>
    <row r="97" customFormat="false" ht="13.8" hidden="false" customHeight="false" outlineLevel="0" collapsed="false">
      <c r="A97" s="9" t="s">
        <v>142</v>
      </c>
      <c r="B97" s="9" t="s">
        <v>152</v>
      </c>
      <c r="C97" s="9" t="n">
        <v>408</v>
      </c>
      <c r="D97" s="9" t="s">
        <v>153</v>
      </c>
      <c r="E97" s="9"/>
      <c r="F97" s="9"/>
      <c r="G97" s="9" t="s">
        <v>21</v>
      </c>
      <c r="H97" s="9" t="s">
        <v>21</v>
      </c>
      <c r="I97" s="9" t="s">
        <v>21</v>
      </c>
      <c r="J97" s="9" t="s">
        <v>21</v>
      </c>
      <c r="K97" s="9"/>
      <c r="L97" s="9"/>
      <c r="M97" s="9"/>
      <c r="N97" s="9"/>
      <c r="O97" s="17" t="s">
        <v>21</v>
      </c>
    </row>
    <row r="98" customFormat="false" ht="13.8" hidden="false" customHeight="false" outlineLevel="0" collapsed="false">
      <c r="A98" s="9" t="s">
        <v>142</v>
      </c>
      <c r="B98" s="9" t="s">
        <v>139</v>
      </c>
      <c r="C98" s="9" t="n">
        <v>408</v>
      </c>
      <c r="D98" s="9" t="s">
        <v>154</v>
      </c>
      <c r="E98" s="9"/>
      <c r="F98" s="9"/>
      <c r="G98" s="9" t="n">
        <v>201.6</v>
      </c>
      <c r="H98" s="9"/>
      <c r="I98" s="9" t="n">
        <v>4.01</v>
      </c>
      <c r="J98" s="9"/>
      <c r="K98" s="9"/>
      <c r="L98" s="9"/>
      <c r="M98" s="9"/>
      <c r="N98" s="9"/>
      <c r="O98" s="17" t="n">
        <v>3</v>
      </c>
    </row>
    <row r="99" customFormat="false" ht="13.8" hidden="false" customHeight="false" outlineLevel="0" collapsed="false">
      <c r="A99" s="9" t="s">
        <v>142</v>
      </c>
      <c r="B99" s="9" t="s">
        <v>155</v>
      </c>
      <c r="C99" s="9" t="n">
        <v>408</v>
      </c>
      <c r="D99" s="9" t="s">
        <v>156</v>
      </c>
      <c r="E99" s="9"/>
      <c r="F99" s="9"/>
      <c r="G99" s="9" t="n">
        <v>161.1</v>
      </c>
      <c r="H99" s="9"/>
      <c r="I99" s="9" t="n">
        <v>4.9</v>
      </c>
      <c r="J99" s="9"/>
      <c r="K99" s="9"/>
      <c r="L99" s="9"/>
      <c r="M99" s="9"/>
      <c r="N99" s="9"/>
      <c r="O99" s="17" t="n">
        <v>8</v>
      </c>
    </row>
    <row r="100" customFormat="false" ht="13.8" hidden="false" customHeight="false" outlineLevel="0" collapsed="false">
      <c r="A100" s="9" t="s">
        <v>142</v>
      </c>
      <c r="B100" s="9" t="s">
        <v>157</v>
      </c>
      <c r="C100" s="9" t="n">
        <v>408</v>
      </c>
      <c r="D100" s="9" t="s">
        <v>158</v>
      </c>
      <c r="E100" s="9"/>
      <c r="F100" s="9"/>
      <c r="G100" s="9" t="n">
        <v>138.6</v>
      </c>
      <c r="H100" s="9"/>
      <c r="I100" s="9" t="n">
        <v>5.58</v>
      </c>
      <c r="J100" s="9"/>
      <c r="K100" s="9"/>
      <c r="L100" s="9"/>
      <c r="M100" s="9"/>
      <c r="N100" s="9"/>
      <c r="O100" s="17" t="n">
        <v>13</v>
      </c>
    </row>
    <row r="101" customFormat="false" ht="13.8" hidden="false" customHeight="false" outlineLevel="0" collapsed="false">
      <c r="A101" s="9" t="s">
        <v>142</v>
      </c>
      <c r="B101" s="9" t="s">
        <v>159</v>
      </c>
      <c r="C101" s="9" t="n">
        <v>408</v>
      </c>
      <c r="D101" s="9" t="s">
        <v>160</v>
      </c>
      <c r="E101" s="9"/>
      <c r="F101" s="9"/>
      <c r="G101" s="9" t="s">
        <v>21</v>
      </c>
      <c r="H101" s="9" t="s">
        <v>21</v>
      </c>
      <c r="I101" s="9" t="s">
        <v>21</v>
      </c>
      <c r="J101" s="9" t="s">
        <v>21</v>
      </c>
      <c r="K101" s="9"/>
      <c r="L101" s="9"/>
      <c r="M101" s="9"/>
      <c r="N101" s="9"/>
      <c r="O101" s="17" t="s">
        <v>21</v>
      </c>
    </row>
    <row r="102" customFormat="false" ht="13.8" hidden="false" customHeight="false" outlineLevel="0" collapsed="false">
      <c r="A102" s="9" t="s">
        <v>142</v>
      </c>
      <c r="B102" s="9" t="s">
        <v>161</v>
      </c>
      <c r="C102" s="9" t="n">
        <v>408</v>
      </c>
      <c r="D102" s="9" t="s">
        <v>162</v>
      </c>
      <c r="E102" s="9"/>
      <c r="F102" s="9"/>
      <c r="G102" s="9" t="n">
        <v>107.7</v>
      </c>
      <c r="H102" s="9"/>
      <c r="I102" s="9" t="n">
        <v>6.92</v>
      </c>
      <c r="J102" s="9"/>
      <c r="K102" s="9"/>
      <c r="L102" s="9"/>
      <c r="M102" s="9"/>
      <c r="N102" s="9"/>
      <c r="O102" s="17" t="n">
        <v>3</v>
      </c>
    </row>
    <row r="103" customFormat="false" ht="13.8" hidden="false" customHeight="false" outlineLevel="0" collapsed="false">
      <c r="A103" s="9" t="s">
        <v>142</v>
      </c>
      <c r="B103" s="9" t="s">
        <v>163</v>
      </c>
      <c r="C103" s="9" t="n">
        <v>408</v>
      </c>
      <c r="D103" s="9" t="s">
        <v>164</v>
      </c>
      <c r="E103" s="9"/>
      <c r="F103" s="9"/>
      <c r="G103" s="9" t="n">
        <v>91.1</v>
      </c>
      <c r="H103" s="9"/>
      <c r="I103" s="9" t="n">
        <v>7.95</v>
      </c>
      <c r="J103" s="9"/>
      <c r="K103" s="9"/>
      <c r="L103" s="9"/>
      <c r="M103" s="9"/>
      <c r="N103" s="9"/>
      <c r="O103" s="17" t="n">
        <v>8</v>
      </c>
    </row>
    <row r="104" customFormat="false" ht="13.8" hidden="false" customHeight="false" outlineLevel="0" collapsed="false">
      <c r="A104" s="9" t="s">
        <v>142</v>
      </c>
      <c r="B104" s="9" t="s">
        <v>165</v>
      </c>
      <c r="C104" s="9" t="n">
        <v>408</v>
      </c>
      <c r="D104" s="9" t="s">
        <v>166</v>
      </c>
      <c r="E104" s="9"/>
      <c r="F104" s="9"/>
      <c r="G104" s="9" t="n">
        <v>86.02</v>
      </c>
      <c r="H104" s="9"/>
      <c r="I104" s="9" t="n">
        <v>8.34</v>
      </c>
      <c r="J104" s="9"/>
      <c r="K104" s="9"/>
      <c r="L104" s="9"/>
      <c r="M104" s="9"/>
      <c r="N104" s="9"/>
      <c r="O104" s="17" t="n">
        <v>13</v>
      </c>
    </row>
    <row r="105" customFormat="false" ht="13.8" hidden="false" customHeight="false" outlineLevel="0" collapsed="false">
      <c r="A105" s="9" t="s">
        <v>142</v>
      </c>
      <c r="B105" s="9" t="s">
        <v>114</v>
      </c>
      <c r="C105" s="9" t="n">
        <v>408</v>
      </c>
      <c r="D105" s="9" t="s">
        <v>167</v>
      </c>
      <c r="E105" s="9"/>
      <c r="F105" s="9"/>
      <c r="G105" s="9" t="s">
        <v>21</v>
      </c>
      <c r="H105" s="9" t="s">
        <v>21</v>
      </c>
      <c r="I105" s="9" t="s">
        <v>21</v>
      </c>
      <c r="J105" s="9" t="s">
        <v>21</v>
      </c>
      <c r="K105" s="9"/>
      <c r="L105" s="9"/>
      <c r="M105" s="9"/>
      <c r="N105" s="9"/>
      <c r="O105" s="17" t="s">
        <v>21</v>
      </c>
    </row>
    <row r="106" customFormat="false" ht="13.8" hidden="false" customHeight="false" outlineLevel="0" collapsed="false">
      <c r="A106" s="9" t="s">
        <v>142</v>
      </c>
      <c r="B106" s="9" t="s">
        <v>168</v>
      </c>
      <c r="C106" s="9" t="n">
        <v>408</v>
      </c>
      <c r="D106" s="9" t="s">
        <v>169</v>
      </c>
      <c r="E106" s="9"/>
      <c r="F106" s="9"/>
      <c r="G106" s="9" t="n">
        <v>77.89</v>
      </c>
      <c r="H106" s="9"/>
      <c r="I106" s="9" t="n">
        <v>9.03</v>
      </c>
      <c r="J106" s="9"/>
      <c r="K106" s="9"/>
      <c r="L106" s="9"/>
      <c r="M106" s="9"/>
      <c r="N106" s="9"/>
      <c r="O106" s="17" t="n">
        <v>3</v>
      </c>
    </row>
    <row r="107" customFormat="false" ht="13.8" hidden="false" customHeight="false" outlineLevel="0" collapsed="false">
      <c r="A107" s="9" t="s">
        <v>142</v>
      </c>
      <c r="B107" s="9" t="s">
        <v>170</v>
      </c>
      <c r="C107" s="9" t="n">
        <v>408</v>
      </c>
      <c r="D107" s="9" t="s">
        <v>171</v>
      </c>
      <c r="E107" s="9"/>
      <c r="F107" s="9"/>
      <c r="G107" s="9" t="n">
        <v>73.62</v>
      </c>
      <c r="H107" s="9"/>
      <c r="I107" s="9" t="n">
        <v>9.44</v>
      </c>
      <c r="J107" s="9"/>
      <c r="K107" s="9"/>
      <c r="L107" s="9"/>
      <c r="M107" s="9"/>
      <c r="N107" s="9"/>
      <c r="O107" s="17" t="n">
        <v>8</v>
      </c>
    </row>
    <row r="108" customFormat="false" ht="13.8" hidden="false" customHeight="false" outlineLevel="0" collapsed="false">
      <c r="A108" s="9" t="s">
        <v>142</v>
      </c>
      <c r="B108" s="9" t="s">
        <v>172</v>
      </c>
      <c r="C108" s="9" t="n">
        <v>408</v>
      </c>
      <c r="D108" s="9" t="s">
        <v>173</v>
      </c>
      <c r="E108" s="9"/>
      <c r="F108" s="9"/>
      <c r="G108" s="9" t="n">
        <v>75.97</v>
      </c>
      <c r="H108" s="9"/>
      <c r="I108" s="9" t="n">
        <v>9.21</v>
      </c>
      <c r="J108" s="9"/>
      <c r="K108" s="9"/>
      <c r="L108" s="9"/>
      <c r="M108" s="9"/>
      <c r="N108" s="9"/>
      <c r="O108" s="17" t="n">
        <v>13</v>
      </c>
    </row>
    <row r="109" customFormat="false" ht="13.8" hidden="false" customHeight="false" outlineLevel="0" collapsed="false">
      <c r="A109" s="9" t="s">
        <v>142</v>
      </c>
      <c r="B109" s="9" t="s">
        <v>62</v>
      </c>
      <c r="C109" s="9" t="n">
        <v>408</v>
      </c>
      <c r="D109" s="9" t="s">
        <v>174</v>
      </c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17" t="s">
        <v>21</v>
      </c>
    </row>
    <row r="110" customFormat="false" ht="13.8" hidden="false" customHeight="false" outlineLevel="0" collapsed="false">
      <c r="A110" s="9" t="s">
        <v>142</v>
      </c>
      <c r="B110" s="9" t="s">
        <v>62</v>
      </c>
      <c r="C110" s="9" t="s">
        <v>175</v>
      </c>
      <c r="D110" s="9" t="s">
        <v>94</v>
      </c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17" t="s">
        <v>21</v>
      </c>
    </row>
    <row r="111" customFormat="false" ht="13.8" hidden="false" customHeight="false" outlineLevel="0" collapsed="false">
      <c r="A111" s="9" t="s">
        <v>142</v>
      </c>
      <c r="B111" s="9" t="s">
        <v>62</v>
      </c>
      <c r="C111" s="9" t="n">
        <v>408</v>
      </c>
      <c r="D111" s="9" t="s">
        <v>20</v>
      </c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17" t="s">
        <v>21</v>
      </c>
    </row>
    <row r="112" customFormat="false" ht="6" hidden="false" customHeight="true" outlineLevel="0" collapsed="false">
      <c r="A112" s="14"/>
      <c r="B112" s="14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2"/>
    </row>
    <row r="113" customFormat="false" ht="13.8" hidden="false" customHeight="false" outlineLevel="0" collapsed="false">
      <c r="A113" s="25" t="s">
        <v>176</v>
      </c>
      <c r="B113" s="26" t="s">
        <v>177</v>
      </c>
      <c r="C113" s="27" t="n">
        <v>408</v>
      </c>
      <c r="D113" s="27" t="s">
        <v>178</v>
      </c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8" t="s">
        <v>21</v>
      </c>
    </row>
    <row r="114" customFormat="false" ht="13.8" hidden="false" customHeight="false" outlineLevel="0" collapsed="false">
      <c r="A114" s="25" t="s">
        <v>176</v>
      </c>
      <c r="B114" s="26" t="s">
        <v>104</v>
      </c>
      <c r="C114" s="29" t="n">
        <v>408</v>
      </c>
      <c r="D114" s="27" t="s">
        <v>179</v>
      </c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8" t="s">
        <v>21</v>
      </c>
    </row>
    <row r="115" customFormat="false" ht="13.8" hidden="false" customHeight="false" outlineLevel="0" collapsed="false">
      <c r="A115" s="25" t="s">
        <v>176</v>
      </c>
      <c r="B115" s="26" t="s">
        <v>104</v>
      </c>
      <c r="C115" s="29" t="n">
        <v>408</v>
      </c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8" t="s">
        <v>21</v>
      </c>
    </row>
    <row r="116" customFormat="false" ht="13.8" hidden="false" customHeight="false" outlineLevel="0" collapsed="false">
      <c r="A116" s="25" t="s">
        <v>176</v>
      </c>
      <c r="B116" s="26" t="s">
        <v>104</v>
      </c>
      <c r="C116" s="29" t="n">
        <v>408</v>
      </c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8" t="s">
        <v>21</v>
      </c>
    </row>
    <row r="117" customFormat="false" ht="9" hidden="false" customHeight="true" outlineLevel="0" collapsed="false">
      <c r="A117" s="30"/>
      <c r="B117" s="30"/>
      <c r="C117" s="30"/>
      <c r="D117" s="31"/>
      <c r="E117" s="31"/>
      <c r="F117" s="31"/>
      <c r="G117" s="31"/>
      <c r="H117" s="31"/>
      <c r="I117" s="31"/>
      <c r="J117" s="31"/>
      <c r="K117" s="32"/>
      <c r="L117" s="32"/>
      <c r="M117" s="32"/>
      <c r="N117" s="32"/>
      <c r="O117" s="33" t="s">
        <v>21</v>
      </c>
    </row>
    <row r="118" customFormat="false" ht="13.8" hidden="false" customHeight="false" outlineLevel="0" collapsed="false">
      <c r="A118" s="18" t="s">
        <v>180</v>
      </c>
      <c r="B118" s="9" t="s">
        <v>177</v>
      </c>
      <c r="C118" s="18" t="n">
        <v>408</v>
      </c>
      <c r="D118" s="9" t="s">
        <v>181</v>
      </c>
      <c r="E118" s="9"/>
      <c r="F118" s="9"/>
      <c r="G118" s="9" t="n">
        <v>65.21</v>
      </c>
      <c r="H118" s="9"/>
      <c r="I118" s="9" t="n">
        <v>10.3</v>
      </c>
      <c r="J118" s="9"/>
      <c r="K118" s="9"/>
      <c r="L118" s="9"/>
      <c r="M118" s="9"/>
      <c r="N118" s="9"/>
      <c r="O118" s="17" t="s">
        <v>21</v>
      </c>
    </row>
    <row r="119" customFormat="false" ht="13.8" hidden="false" customHeight="false" outlineLevel="0" collapsed="false">
      <c r="A119" s="18" t="s">
        <v>180</v>
      </c>
      <c r="B119" s="9" t="s">
        <v>182</v>
      </c>
      <c r="C119" s="18" t="n">
        <v>408</v>
      </c>
      <c r="D119" s="9" t="s">
        <v>37</v>
      </c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17"/>
    </row>
    <row r="120" customFormat="false" ht="13.8" hidden="false" customHeight="false" outlineLevel="0" collapsed="false">
      <c r="A120" s="18" t="s">
        <v>180</v>
      </c>
      <c r="B120" s="9" t="s">
        <v>183</v>
      </c>
      <c r="C120" s="18" t="n">
        <v>408</v>
      </c>
      <c r="D120" s="9" t="s">
        <v>184</v>
      </c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17"/>
    </row>
    <row r="121" customFormat="false" ht="13.8" hidden="false" customHeight="false" outlineLevel="0" collapsed="false">
      <c r="A121" s="18" t="s">
        <v>180</v>
      </c>
      <c r="B121" s="9" t="s">
        <v>185</v>
      </c>
      <c r="C121" s="18" t="n">
        <v>408</v>
      </c>
      <c r="D121" s="9" t="s">
        <v>186</v>
      </c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17"/>
    </row>
    <row r="122" customFormat="false" ht="13.8" hidden="false" customHeight="false" outlineLevel="0" collapsed="false">
      <c r="A122" s="18" t="s">
        <v>180</v>
      </c>
      <c r="B122" s="9" t="s">
        <v>187</v>
      </c>
      <c r="C122" s="18" t="n">
        <v>408</v>
      </c>
      <c r="D122" s="9" t="s">
        <v>188</v>
      </c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17"/>
    </row>
    <row r="123" customFormat="false" ht="13.8" hidden="false" customHeight="false" outlineLevel="0" collapsed="false">
      <c r="A123" s="18" t="s">
        <v>180</v>
      </c>
      <c r="B123" s="9" t="s">
        <v>189</v>
      </c>
      <c r="C123" s="18" t="n">
        <v>408</v>
      </c>
      <c r="D123" s="9" t="s">
        <v>190</v>
      </c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17"/>
    </row>
    <row r="124" customFormat="false" ht="13.8" hidden="false" customHeight="false" outlineLevel="0" collapsed="false">
      <c r="A124" s="18" t="s">
        <v>180</v>
      </c>
      <c r="B124" s="9" t="s">
        <v>183</v>
      </c>
      <c r="C124" s="18" t="n">
        <v>408</v>
      </c>
      <c r="D124" s="9" t="s">
        <v>191</v>
      </c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17"/>
    </row>
    <row r="125" customFormat="false" ht="13.8" hidden="false" customHeight="false" outlineLevel="0" collapsed="false">
      <c r="A125" s="18" t="s">
        <v>180</v>
      </c>
      <c r="B125" s="9" t="s">
        <v>185</v>
      </c>
      <c r="C125" s="18" t="n">
        <v>408</v>
      </c>
      <c r="D125" s="9" t="s">
        <v>192</v>
      </c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17"/>
    </row>
    <row r="126" customFormat="false" ht="13.8" hidden="false" customHeight="false" outlineLevel="0" collapsed="false">
      <c r="A126" s="18" t="s">
        <v>180</v>
      </c>
      <c r="B126" s="9" t="s">
        <v>193</v>
      </c>
      <c r="C126" s="18" t="n">
        <v>408</v>
      </c>
      <c r="D126" s="9" t="s">
        <v>194</v>
      </c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17"/>
    </row>
    <row r="127" customFormat="false" ht="13.8" hidden="false" customHeight="false" outlineLevel="0" collapsed="false">
      <c r="A127" s="18" t="s">
        <v>180</v>
      </c>
      <c r="B127" s="9" t="s">
        <v>187</v>
      </c>
      <c r="C127" s="18" t="n">
        <v>408</v>
      </c>
      <c r="D127" s="9" t="s">
        <v>195</v>
      </c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17"/>
    </row>
    <row r="128" customFormat="false" ht="13.8" hidden="false" customHeight="false" outlineLevel="0" collapsed="false">
      <c r="A128" s="18" t="s">
        <v>180</v>
      </c>
      <c r="B128" s="9"/>
      <c r="C128" s="18" t="n">
        <v>408</v>
      </c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17"/>
    </row>
    <row r="129" customFormat="false" ht="13.8" hidden="false" customHeight="false" outlineLevel="0" collapsed="false">
      <c r="A129" s="18" t="s">
        <v>180</v>
      </c>
      <c r="B129" s="9" t="s">
        <v>196</v>
      </c>
      <c r="C129" s="18" t="n">
        <v>408</v>
      </c>
      <c r="D129" s="9" t="s">
        <v>160</v>
      </c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17"/>
    </row>
    <row r="130" customFormat="false" ht="13.8" hidden="false" customHeight="false" outlineLevel="0" collapsed="false">
      <c r="A130" s="18" t="s">
        <v>180</v>
      </c>
      <c r="B130" s="9" t="s">
        <v>196</v>
      </c>
      <c r="C130" s="18" t="n">
        <v>408</v>
      </c>
      <c r="D130" s="9" t="s">
        <v>197</v>
      </c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17"/>
    </row>
    <row r="131" customFormat="false" ht="13.8" hidden="false" customHeight="false" outlineLevel="0" collapsed="false">
      <c r="A131" s="18" t="s">
        <v>180</v>
      </c>
      <c r="B131" s="9" t="s">
        <v>198</v>
      </c>
      <c r="C131" s="18" t="n">
        <v>408</v>
      </c>
      <c r="D131" s="9" t="s">
        <v>199</v>
      </c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17"/>
    </row>
    <row r="132" customFormat="false" ht="13.8" hidden="false" customHeight="false" outlineLevel="0" collapsed="false">
      <c r="A132" s="18" t="s">
        <v>180</v>
      </c>
      <c r="B132" s="9" t="s">
        <v>200</v>
      </c>
      <c r="C132" s="18" t="n">
        <v>408</v>
      </c>
      <c r="D132" s="9" t="s">
        <v>201</v>
      </c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17"/>
    </row>
    <row r="133" customFormat="false" ht="13.8" hidden="false" customHeight="false" outlineLevel="0" collapsed="false">
      <c r="A133" s="18" t="s">
        <v>180</v>
      </c>
      <c r="B133" s="9" t="s">
        <v>202</v>
      </c>
      <c r="C133" s="18" t="n">
        <v>408</v>
      </c>
      <c r="D133" s="9" t="s">
        <v>203</v>
      </c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17"/>
    </row>
    <row r="134" customFormat="false" ht="13.8" hidden="false" customHeight="false" outlineLevel="0" collapsed="false">
      <c r="A134" s="18" t="s">
        <v>180</v>
      </c>
      <c r="B134" s="9" t="s">
        <v>177</v>
      </c>
      <c r="D134" s="34" t="s">
        <v>204</v>
      </c>
      <c r="E134" s="34"/>
      <c r="F134" s="34"/>
      <c r="G134" s="9"/>
      <c r="H134" s="9"/>
      <c r="I134" s="9"/>
      <c r="J134" s="9"/>
      <c r="K134" s="9"/>
      <c r="L134" s="9"/>
      <c r="M134" s="9"/>
      <c r="N134" s="9"/>
      <c r="O134" s="17"/>
    </row>
    <row r="135" customFormat="false" ht="13.8" hidden="false" customHeight="false" outlineLevel="0" collapsed="false">
      <c r="A135" s="18" t="s">
        <v>180</v>
      </c>
      <c r="B135" s="9" t="s">
        <v>205</v>
      </c>
      <c r="C135" s="18" t="n">
        <v>408</v>
      </c>
      <c r="D135" s="9" t="s">
        <v>206</v>
      </c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17"/>
    </row>
    <row r="136" customFormat="false" ht="13.8" hidden="false" customHeight="false" outlineLevel="0" collapsed="false">
      <c r="A136" s="18" t="s">
        <v>180</v>
      </c>
      <c r="B136" s="9" t="s">
        <v>202</v>
      </c>
      <c r="C136" s="18" t="n">
        <v>408</v>
      </c>
      <c r="D136" s="9" t="s">
        <v>207</v>
      </c>
      <c r="E136" s="9"/>
      <c r="F136" s="9"/>
      <c r="K136" s="0"/>
      <c r="L136" s="0"/>
      <c r="M136" s="0"/>
      <c r="N136" s="0"/>
      <c r="O136" s="0"/>
    </row>
    <row r="138" customFormat="false" ht="13.8" hidden="false" customHeight="false" outlineLevel="0" collapsed="false">
      <c r="A138" s="35" t="s">
        <v>208</v>
      </c>
      <c r="B138" s="35" t="s">
        <v>177</v>
      </c>
      <c r="C138" s="35" t="n">
        <v>408</v>
      </c>
      <c r="D138" s="35" t="s">
        <v>209</v>
      </c>
      <c r="E138" s="35"/>
      <c r="F138" s="35"/>
      <c r="K138" s="0"/>
      <c r="L138" s="0"/>
      <c r="M138" s="0"/>
      <c r="N138" s="0"/>
      <c r="O138" s="0"/>
    </row>
    <row r="139" customFormat="false" ht="13.8" hidden="false" customHeight="false" outlineLevel="0" collapsed="false">
      <c r="B139" s="35" t="s">
        <v>210</v>
      </c>
      <c r="K139" s="0"/>
      <c r="L139" s="0"/>
      <c r="M139" s="0"/>
      <c r="N139" s="0"/>
      <c r="O139" s="0"/>
    </row>
    <row r="140" customFormat="false" ht="13.8" hidden="false" customHeight="false" outlineLevel="0" collapsed="false">
      <c r="B140" s="35" t="s">
        <v>211</v>
      </c>
      <c r="K140" s="0"/>
      <c r="L140" s="0"/>
      <c r="M140" s="0"/>
      <c r="N140" s="0"/>
      <c r="O140" s="0"/>
    </row>
    <row r="146" customFormat="false" ht="13.8" hidden="false" customHeight="false" outlineLevel="0" collapsed="false">
      <c r="A146" s="18" t="s">
        <v>212</v>
      </c>
      <c r="B146" s="9" t="s">
        <v>104</v>
      </c>
      <c r="C146" s="18" t="n">
        <v>408</v>
      </c>
      <c r="D146" s="9" t="s">
        <v>53</v>
      </c>
      <c r="E146" s="9"/>
      <c r="F146" s="9"/>
      <c r="G146" s="9"/>
      <c r="H146" s="9"/>
      <c r="I146" s="9" t="n">
        <v>12.7</v>
      </c>
      <c r="J146" s="9"/>
      <c r="K146" s="9" t="n">
        <v>55</v>
      </c>
      <c r="L146" s="9"/>
      <c r="M146" s="9"/>
      <c r="N146" s="9"/>
      <c r="O146" s="17"/>
    </row>
    <row r="147" customFormat="false" ht="13.8" hidden="false" customHeight="false" outlineLevel="0" collapsed="false">
      <c r="A147" s="18" t="s">
        <v>212</v>
      </c>
      <c r="B147" s="9" t="s">
        <v>104</v>
      </c>
      <c r="C147" s="18" t="n">
        <v>408</v>
      </c>
      <c r="D147" s="9" t="s">
        <v>213</v>
      </c>
      <c r="E147" s="9"/>
      <c r="F147" s="9"/>
      <c r="G147" s="9"/>
      <c r="H147" s="9"/>
      <c r="I147" s="9" t="n">
        <v>15</v>
      </c>
      <c r="J147" s="9"/>
      <c r="K147" s="9" t="n">
        <v>60</v>
      </c>
      <c r="L147" s="9"/>
      <c r="M147" s="9"/>
      <c r="N147" s="9"/>
      <c r="O147" s="17"/>
    </row>
    <row r="148" customFormat="false" ht="13.8" hidden="false" customHeight="false" outlineLevel="0" collapsed="false">
      <c r="A148" s="18" t="s">
        <v>212</v>
      </c>
      <c r="B148" s="9" t="s">
        <v>104</v>
      </c>
      <c r="C148" s="18" t="n">
        <v>408</v>
      </c>
      <c r="D148" s="9" t="s">
        <v>214</v>
      </c>
      <c r="E148" s="9"/>
      <c r="F148" s="9"/>
      <c r="G148" s="9"/>
      <c r="H148" s="9"/>
      <c r="I148" s="9" t="n">
        <v>16.7</v>
      </c>
      <c r="J148" s="9"/>
      <c r="K148" s="9" t="n">
        <v>65.7</v>
      </c>
      <c r="L148" s="9"/>
      <c r="M148" s="9"/>
      <c r="N148" s="9"/>
      <c r="O148" s="17"/>
    </row>
    <row r="149" customFormat="false" ht="13.8" hidden="false" customHeight="false" outlineLevel="0" collapsed="false">
      <c r="A149" s="18" t="s">
        <v>212</v>
      </c>
      <c r="B149" s="9" t="s">
        <v>104</v>
      </c>
      <c r="C149" s="18" t="n">
        <v>408</v>
      </c>
      <c r="D149" s="9" t="s">
        <v>215</v>
      </c>
      <c r="E149" s="9"/>
      <c r="F149" s="9"/>
      <c r="G149" s="9"/>
      <c r="H149" s="9"/>
      <c r="I149" s="9" t="n">
        <v>17.4</v>
      </c>
      <c r="J149" s="9"/>
      <c r="K149" s="9" t="n">
        <v>70</v>
      </c>
      <c r="L149" s="9"/>
      <c r="M149" s="9"/>
      <c r="N149" s="9"/>
      <c r="O149" s="17"/>
    </row>
    <row r="150" customFormat="false" ht="13.8" hidden="false" customHeight="false" outlineLevel="0" collapsed="false">
      <c r="A150" s="18" t="s">
        <v>212</v>
      </c>
      <c r="B150" s="9" t="s">
        <v>104</v>
      </c>
      <c r="C150" s="18" t="n">
        <v>408</v>
      </c>
      <c r="D150" s="9" t="s">
        <v>216</v>
      </c>
      <c r="E150" s="9"/>
      <c r="F150" s="9"/>
      <c r="G150" s="9"/>
      <c r="H150" s="9"/>
      <c r="I150" s="9" t="n">
        <v>17.4</v>
      </c>
      <c r="J150" s="9"/>
      <c r="K150" s="9" t="n">
        <v>75</v>
      </c>
      <c r="L150" s="9"/>
      <c r="M150" s="9"/>
      <c r="N150" s="9"/>
      <c r="O150" s="17"/>
    </row>
    <row r="151" customFormat="false" ht="13.8" hidden="false" customHeight="false" outlineLevel="0" collapsed="false">
      <c r="A151" s="18" t="s">
        <v>212</v>
      </c>
      <c r="B151" s="9" t="s">
        <v>104</v>
      </c>
      <c r="C151" s="18" t="n">
        <v>408</v>
      </c>
      <c r="D151" s="9" t="s">
        <v>217</v>
      </c>
      <c r="E151" s="9"/>
      <c r="F151" s="9"/>
      <c r="G151" s="9"/>
      <c r="H151" s="9"/>
      <c r="I151" s="9" t="n">
        <v>17.8</v>
      </c>
      <c r="J151" s="9"/>
      <c r="K151" s="9" t="n">
        <v>80</v>
      </c>
      <c r="L151" s="9"/>
      <c r="M151" s="9"/>
      <c r="N151" s="9"/>
      <c r="O151" s="17"/>
    </row>
    <row r="152" customFormat="false" ht="13.8" hidden="false" customHeight="false" outlineLevel="0" collapsed="false">
      <c r="A152" s="18" t="s">
        <v>212</v>
      </c>
      <c r="B152" s="9" t="s">
        <v>104</v>
      </c>
      <c r="C152" s="18" t="n">
        <v>408</v>
      </c>
      <c r="D152" s="9" t="s">
        <v>218</v>
      </c>
      <c r="E152" s="9"/>
      <c r="F152" s="9"/>
      <c r="G152" s="9"/>
      <c r="H152" s="9"/>
      <c r="I152" s="9" t="n">
        <v>17.6</v>
      </c>
      <c r="J152" s="9"/>
      <c r="K152" s="9" t="n">
        <v>85</v>
      </c>
      <c r="L152" s="9"/>
      <c r="M152" s="9"/>
      <c r="N152" s="9"/>
      <c r="O152" s="17"/>
    </row>
    <row r="153" customFormat="false" ht="13.8" hidden="false" customHeight="false" outlineLevel="0" collapsed="false">
      <c r="A153" s="18" t="s">
        <v>212</v>
      </c>
      <c r="B153" s="9" t="s">
        <v>104</v>
      </c>
      <c r="C153" s="18" t="n">
        <v>408</v>
      </c>
      <c r="D153" s="18" t="s">
        <v>60</v>
      </c>
      <c r="E153" s="18"/>
      <c r="F153" s="18"/>
      <c r="G153" s="9"/>
      <c r="H153" s="9"/>
      <c r="I153" s="18" t="n">
        <v>17.1</v>
      </c>
      <c r="J153" s="9"/>
      <c r="K153" s="9" t="n">
        <v>90</v>
      </c>
      <c r="L153" s="9"/>
      <c r="M153" s="9"/>
      <c r="N153" s="9"/>
      <c r="O153" s="17"/>
    </row>
    <row r="154" customFormat="false" ht="13.8" hidden="false" customHeight="false" outlineLevel="0" collapsed="false">
      <c r="A154" s="18" t="s">
        <v>212</v>
      </c>
      <c r="B154" s="9" t="s">
        <v>104</v>
      </c>
      <c r="C154" s="18" t="n">
        <v>408</v>
      </c>
      <c r="D154" s="18" t="s">
        <v>219</v>
      </c>
      <c r="E154" s="18"/>
      <c r="F154" s="18"/>
      <c r="G154" s="9"/>
      <c r="H154" s="9"/>
      <c r="I154" s="18" t="n">
        <v>16.5</v>
      </c>
      <c r="J154" s="9"/>
      <c r="K154" s="9" t="n">
        <v>95</v>
      </c>
      <c r="L154" s="9"/>
      <c r="M154" s="9"/>
      <c r="N154" s="9"/>
      <c r="O154" s="17"/>
    </row>
    <row r="155" customFormat="false" ht="13.8" hidden="false" customHeight="false" outlineLevel="0" collapsed="false">
      <c r="A155" s="18" t="s">
        <v>212</v>
      </c>
      <c r="B155" s="9" t="s">
        <v>104</v>
      </c>
      <c r="C155" s="18" t="n">
        <v>408</v>
      </c>
      <c r="D155" s="18" t="s">
        <v>220</v>
      </c>
      <c r="E155" s="18"/>
      <c r="F155" s="18"/>
      <c r="G155" s="9"/>
      <c r="H155" s="9"/>
      <c r="I155" s="18" t="n">
        <v>15.6</v>
      </c>
      <c r="J155" s="9"/>
      <c r="K155" s="9" t="n">
        <v>100</v>
      </c>
      <c r="L155" s="9"/>
      <c r="M155" s="9"/>
      <c r="N155" s="9"/>
      <c r="O155" s="17"/>
    </row>
    <row r="156" customFormat="false" ht="13.8" hidden="false" customHeight="false" outlineLevel="0" collapsed="false">
      <c r="A156" s="18" t="s">
        <v>212</v>
      </c>
      <c r="B156" s="9" t="s">
        <v>221</v>
      </c>
      <c r="C156" s="18" t="n">
        <v>408</v>
      </c>
      <c r="D156" s="18" t="s">
        <v>222</v>
      </c>
      <c r="E156" s="18"/>
      <c r="F156" s="18"/>
      <c r="G156" s="9"/>
      <c r="H156" s="9"/>
      <c r="I156" s="9"/>
      <c r="J156" s="9"/>
      <c r="K156" s="9" t="n">
        <v>100</v>
      </c>
      <c r="L156" s="9"/>
      <c r="M156" s="9"/>
      <c r="N156" s="9"/>
      <c r="O156" s="17"/>
    </row>
    <row r="157" customFormat="false" ht="13.8" hidden="false" customHeight="false" outlineLevel="0" collapsed="false">
      <c r="A157" s="18" t="s">
        <v>212</v>
      </c>
      <c r="B157" s="9" t="s">
        <v>104</v>
      </c>
      <c r="C157" s="18" t="n">
        <v>408</v>
      </c>
      <c r="D157" s="18" t="s">
        <v>223</v>
      </c>
      <c r="E157" s="18"/>
      <c r="F157" s="18"/>
      <c r="G157" s="9"/>
      <c r="H157" s="9"/>
      <c r="I157" s="18" t="n">
        <v>15.4</v>
      </c>
      <c r="J157" s="9"/>
      <c r="K157" s="9" t="n">
        <v>105</v>
      </c>
      <c r="L157" s="9"/>
      <c r="M157" s="9"/>
      <c r="N157" s="9"/>
      <c r="O157" s="17"/>
    </row>
    <row r="158" customFormat="false" ht="13.8" hidden="false" customHeight="false" outlineLevel="0" collapsed="false">
      <c r="A158" s="18" t="s">
        <v>212</v>
      </c>
      <c r="B158" s="9" t="s">
        <v>224</v>
      </c>
      <c r="C158" s="18" t="n">
        <v>408</v>
      </c>
      <c r="D158" s="18" t="s">
        <v>225</v>
      </c>
      <c r="E158" s="18"/>
      <c r="F158" s="18"/>
      <c r="G158" s="9"/>
      <c r="H158" s="9"/>
      <c r="I158" s="9"/>
      <c r="J158" s="9"/>
      <c r="K158" s="9" t="n">
        <v>105</v>
      </c>
      <c r="L158" s="9"/>
      <c r="M158" s="9"/>
      <c r="N158" s="9"/>
      <c r="O158" s="17"/>
    </row>
  </sheetData>
  <mergeCells count="1">
    <mergeCell ref="M36:O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AD155"/>
  <sheetViews>
    <sheetView windowProtection="false" showFormulas="false" showGridLines="true" showRowColHeaders="true" showZeros="true" rightToLeft="false" tabSelected="false" showOutlineSymbols="true" defaultGridColor="true" view="normal" topLeftCell="H47" colorId="64" zoomScale="100" zoomScaleNormal="100" zoomScalePageLayoutView="100" workbookViewId="0">
      <selection pane="topLeft" activeCell="H82" activeCellId="1" sqref="B24:B34 H82"/>
    </sheetView>
  </sheetViews>
  <sheetFormatPr defaultRowHeight="14.4"/>
  <cols>
    <col collapsed="false" hidden="false" max="1" min="1" style="0" width="13.5546558704453"/>
    <col collapsed="false" hidden="false" max="5" min="2" style="0" width="11.4412955465587"/>
    <col collapsed="false" hidden="false" max="6" min="6" style="0" width="15.331983805668"/>
    <col collapsed="false" hidden="false" max="7" min="7" style="0" width="13.8906882591093"/>
    <col collapsed="false" hidden="false" max="9" min="8" style="0" width="13.5546558704453"/>
    <col collapsed="false" hidden="false" max="10" min="10" style="0" width="13.4412955465587"/>
    <col collapsed="false" hidden="false" max="20" min="11" style="0" width="11.4412955465587"/>
    <col collapsed="false" hidden="false" max="21" min="21" style="0" width="26.663967611336"/>
    <col collapsed="false" hidden="false" max="22" min="22" style="0" width="18.5546558704453"/>
    <col collapsed="false" hidden="false" max="23" min="23" style="0" width="25.8866396761134"/>
    <col collapsed="false" hidden="false" max="1025" min="24" style="0" width="11.4412955465587"/>
  </cols>
  <sheetData>
    <row r="1" customFormat="false" ht="15" hidden="false" customHeight="false" outlineLevel="0" collapsed="false"/>
    <row r="2" customFormat="false" ht="21.6" hidden="false" customHeight="false" outlineLevel="0" collapsed="false">
      <c r="A2" s="36" t="s">
        <v>226</v>
      </c>
      <c r="B2" s="36"/>
      <c r="C2" s="36"/>
      <c r="D2" s="36"/>
      <c r="E2" s="36"/>
      <c r="F2" s="36"/>
      <c r="G2" s="36"/>
      <c r="H2" s="36"/>
      <c r="I2" s="36"/>
      <c r="J2" s="36"/>
    </row>
    <row r="3" customFormat="false" ht="48" hidden="false" customHeight="true" outlineLevel="0" collapsed="false">
      <c r="A3" s="37" t="s">
        <v>227</v>
      </c>
      <c r="B3" s="37" t="s">
        <v>228</v>
      </c>
      <c r="C3" s="37" t="s">
        <v>229</v>
      </c>
      <c r="D3" s="37" t="s">
        <v>230</v>
      </c>
      <c r="E3" s="37" t="s">
        <v>231</v>
      </c>
      <c r="F3" s="38" t="s">
        <v>232</v>
      </c>
      <c r="G3" s="37" t="s">
        <v>233</v>
      </c>
      <c r="H3" s="37" t="s">
        <v>234</v>
      </c>
      <c r="I3" s="37" t="s">
        <v>235</v>
      </c>
      <c r="J3" s="37" t="s">
        <v>236</v>
      </c>
    </row>
    <row r="4" customFormat="false" ht="15" hidden="false" customHeight="false" outlineLevel="0" collapsed="false">
      <c r="A4" s="39" t="n">
        <v>1</v>
      </c>
      <c r="B4" s="40" t="n">
        <v>19.1637359559821</v>
      </c>
      <c r="C4" s="41" t="n">
        <v>19.2330746547502</v>
      </c>
      <c r="D4" s="42" t="n">
        <v>0</v>
      </c>
      <c r="E4" s="40" t="n">
        <f aca="false">AVERAGE(B4:C4)</f>
        <v>19.1984053053662</v>
      </c>
      <c r="F4" s="40" t="n">
        <v>62.918325434439</v>
      </c>
      <c r="G4" s="40" t="n">
        <v>63.650710900474</v>
      </c>
      <c r="H4" s="40" t="n">
        <v>63.906793048973</v>
      </c>
      <c r="I4" s="40" t="n">
        <v>0.256082148498919</v>
      </c>
      <c r="J4" s="40" t="n">
        <v>0</v>
      </c>
      <c r="L4" s="22"/>
      <c r="N4" s="22"/>
      <c r="O4" s="22"/>
    </row>
    <row r="5" customFormat="false" ht="15" hidden="false" customHeight="false" outlineLevel="0" collapsed="false">
      <c r="A5" s="39" t="n">
        <v>2</v>
      </c>
      <c r="B5" s="40" t="n">
        <v>2.70382306299385</v>
      </c>
      <c r="C5" s="41" t="n">
        <v>2.72056310630011</v>
      </c>
      <c r="D5" s="43" t="n">
        <v>12.7</v>
      </c>
      <c r="E5" s="40" t="n">
        <f aca="false">AVERAGE(B5:C5)</f>
        <v>2.71219308464698</v>
      </c>
      <c r="F5" s="40" t="n">
        <v>62.7162568306011</v>
      </c>
      <c r="G5" s="40" t="n">
        <v>80.5127049180328</v>
      </c>
      <c r="H5" s="40" t="n">
        <v>82.873087431694</v>
      </c>
      <c r="I5" s="40" t="n">
        <v>2.36038251366125</v>
      </c>
      <c r="J5" s="40" t="n">
        <v>1.5</v>
      </c>
      <c r="L5" s="1"/>
    </row>
    <row r="6" customFormat="false" ht="14.4" hidden="false" customHeight="false" outlineLevel="0" collapsed="false">
      <c r="A6" s="44" t="n">
        <v>3</v>
      </c>
      <c r="B6" s="45" t="n">
        <v>4.62755595188864</v>
      </c>
      <c r="C6" s="46" t="n">
        <v>4.6568545271102</v>
      </c>
      <c r="D6" s="47" t="n">
        <v>12.7</v>
      </c>
      <c r="E6" s="45" t="n">
        <f aca="false">AVERAGE(B6:C6)</f>
        <v>4.64220523949942</v>
      </c>
      <c r="F6" s="45" t="n">
        <v>64.1558011049724</v>
      </c>
      <c r="G6" s="45" t="n">
        <v>100.686556169429</v>
      </c>
      <c r="H6" s="45" t="n">
        <v>96.4127071823206</v>
      </c>
      <c r="I6" s="45" t="n">
        <v>-4.27384898710837</v>
      </c>
      <c r="J6" s="45" t="n">
        <v>-0.366666666666646</v>
      </c>
      <c r="L6" s="1"/>
    </row>
    <row r="7" customFormat="false" ht="14.4" hidden="false" customHeight="false" outlineLevel="0" collapsed="false">
      <c r="A7" s="48" t="n">
        <v>4</v>
      </c>
      <c r="B7" s="23" t="n">
        <v>2.90574169488845</v>
      </c>
      <c r="C7" s="49" t="n">
        <v>3.00127725195917</v>
      </c>
      <c r="D7" s="50" t="n">
        <v>9.2</v>
      </c>
      <c r="E7" s="23" t="n">
        <f aca="false">AVERAGE(B7:C7)</f>
        <v>2.95350947342381</v>
      </c>
      <c r="F7" s="23" t="n">
        <v>64.8956862745099</v>
      </c>
      <c r="G7" s="23" t="n">
        <v>101.236078431373</v>
      </c>
      <c r="H7" s="23" t="n">
        <v>96.1341176470588</v>
      </c>
      <c r="I7" s="23" t="n">
        <v>-5.1019607843138</v>
      </c>
      <c r="J7" s="23" t="n">
        <v>-0.799999999999997</v>
      </c>
    </row>
    <row r="8" customFormat="false" ht="14.4" hidden="false" customHeight="false" outlineLevel="0" collapsed="false">
      <c r="A8" s="48" t="n">
        <v>5</v>
      </c>
      <c r="B8" s="23" t="n">
        <v>3.0857939666695</v>
      </c>
      <c r="C8" s="49" t="n">
        <v>3.12592099379977</v>
      </c>
      <c r="D8" s="51" t="n">
        <v>7</v>
      </c>
      <c r="E8" s="23" t="n">
        <f aca="false">AVERAGE(B8:C8)</f>
        <v>3.10585748023463</v>
      </c>
      <c r="F8" s="23" t="n">
        <v>64.9834645669292</v>
      </c>
      <c r="G8" s="23" t="n">
        <v>100.430971128609</v>
      </c>
      <c r="H8" s="23" t="n">
        <v>94.7346456692914</v>
      </c>
      <c r="I8" s="23" t="n">
        <v>-5.69632545931754</v>
      </c>
      <c r="J8" s="23" t="n">
        <v>0.466666666666669</v>
      </c>
    </row>
    <row r="9" customFormat="false" ht="14.4" hidden="false" customHeight="false" outlineLevel="0" collapsed="false">
      <c r="A9" s="48" t="n">
        <v>6</v>
      </c>
      <c r="B9" s="23" t="n">
        <v>4.57031375353141</v>
      </c>
      <c r="C9" s="49" t="n">
        <v>4.62843343084118</v>
      </c>
      <c r="D9" s="51" t="n">
        <v>5.7</v>
      </c>
      <c r="E9" s="23" t="n">
        <f aca="false">AVERAGE(B9:C9)</f>
        <v>4.59937359218629</v>
      </c>
      <c r="F9" s="23" t="n">
        <v>64.9502415458938</v>
      </c>
      <c r="G9" s="23" t="n">
        <v>99.5748792270531</v>
      </c>
      <c r="H9" s="23" t="n">
        <v>92.748550724638</v>
      </c>
      <c r="I9" s="23" t="n">
        <v>-6.82632850241512</v>
      </c>
      <c r="J9" s="23" t="n">
        <v>0</v>
      </c>
    </row>
    <row r="10" customFormat="false" ht="15" hidden="false" customHeight="false" outlineLevel="0" collapsed="false">
      <c r="A10" s="52" t="n">
        <v>7</v>
      </c>
      <c r="B10" s="53" t="n">
        <v>3.78678118001857</v>
      </c>
      <c r="C10" s="54" t="n">
        <v>3.85704188987553</v>
      </c>
      <c r="D10" s="55" t="n">
        <v>2.6</v>
      </c>
      <c r="E10" s="53" t="n">
        <f aca="false">AVERAGE(B10:C10)</f>
        <v>3.82191153494705</v>
      </c>
      <c r="F10" s="53" t="n">
        <v>65.0863157894737</v>
      </c>
      <c r="G10" s="53" t="n">
        <v>100.594385964912</v>
      </c>
      <c r="H10" s="53" t="n">
        <v>90.6126315789473</v>
      </c>
      <c r="I10" s="53" t="n">
        <v>-9.98175438596488</v>
      </c>
      <c r="J10" s="53" t="n">
        <v>0.599999999999994</v>
      </c>
    </row>
    <row r="11" customFormat="false" ht="14.4" hidden="false" customHeight="false" outlineLevel="0" collapsed="false">
      <c r="A11" s="44" t="n">
        <v>8</v>
      </c>
      <c r="B11" s="45" t="n">
        <v>6.4912086372814</v>
      </c>
      <c r="C11" s="46" t="n">
        <v>6.61456711821992</v>
      </c>
      <c r="D11" s="56" t="n">
        <v>12.7</v>
      </c>
      <c r="E11" s="45" t="n">
        <f aca="false">AVERAGE(B11:C11)</f>
        <v>6.55288787775066</v>
      </c>
      <c r="F11" s="45" t="n">
        <v>65.021722846442</v>
      </c>
      <c r="G11" s="45" t="n">
        <v>115.453183520599</v>
      </c>
      <c r="H11" s="45" t="n">
        <v>109.685393258427</v>
      </c>
      <c r="I11" s="45" t="n">
        <v>-5.76779026217227</v>
      </c>
      <c r="J11" s="45" t="n">
        <v>-0.5</v>
      </c>
    </row>
    <row r="12" customFormat="false" ht="14.4" hidden="false" customHeight="false" outlineLevel="0" collapsed="false">
      <c r="A12" s="48" t="n">
        <v>9</v>
      </c>
      <c r="B12" s="23" t="n">
        <v>7.66846969104794</v>
      </c>
      <c r="C12" s="49" t="n">
        <v>7.74265560286399</v>
      </c>
      <c r="D12" s="57" t="n">
        <v>9.6</v>
      </c>
      <c r="E12" s="23" t="n">
        <f aca="false">AVERAGE(B12:C12)</f>
        <v>7.70556264695597</v>
      </c>
      <c r="F12" s="23" t="n">
        <v>65.1352000000001</v>
      </c>
      <c r="G12" s="23" t="n">
        <v>122.871733333333</v>
      </c>
      <c r="H12" s="23" t="n">
        <v>115.232</v>
      </c>
      <c r="I12" s="23" t="n">
        <v>-7.63973333333357</v>
      </c>
      <c r="J12" s="23" t="n">
        <v>0.466666666666654</v>
      </c>
    </row>
    <row r="13" customFormat="false" ht="14.4" hidden="false" customHeight="false" outlineLevel="0" collapsed="false">
      <c r="A13" s="48" t="n">
        <v>10</v>
      </c>
      <c r="B13" s="23" t="n">
        <v>6.36679164503753</v>
      </c>
      <c r="C13" s="49" t="n">
        <v>6.43279771152002</v>
      </c>
      <c r="D13" s="57" t="n">
        <v>7</v>
      </c>
      <c r="E13" s="23" t="n">
        <f aca="false">AVERAGE(B13:C13)</f>
        <v>6.39979467827878</v>
      </c>
      <c r="F13" s="23" t="n">
        <v>65.3595041322315</v>
      </c>
      <c r="G13" s="23" t="n">
        <v>127.777685950413</v>
      </c>
      <c r="H13" s="23" t="n">
        <v>117.31652892562</v>
      </c>
      <c r="I13" s="23" t="n">
        <v>-10.4611570247935</v>
      </c>
      <c r="J13" s="23" t="n">
        <v>-0.533333333333331</v>
      </c>
    </row>
    <row r="14" customFormat="false" ht="14.4" hidden="false" customHeight="false" outlineLevel="0" collapsed="false">
      <c r="A14" s="48" t="n">
        <v>11</v>
      </c>
      <c r="B14" s="23" t="n">
        <v>5.83771796996877</v>
      </c>
      <c r="C14" s="49" t="n">
        <v>5.91388204736067</v>
      </c>
      <c r="D14" s="57" t="n">
        <v>5.7</v>
      </c>
      <c r="E14" s="23" t="n">
        <f aca="false">AVERAGE(B14:C14)</f>
        <v>5.87580000866472</v>
      </c>
      <c r="F14" s="23" t="n">
        <v>65.820202020202</v>
      </c>
      <c r="G14" s="23" t="n">
        <v>119.638047138047</v>
      </c>
      <c r="H14" s="23" t="n">
        <v>108.771717171717</v>
      </c>
      <c r="I14" s="23" t="n">
        <v>-10.8663299663301</v>
      </c>
      <c r="J14" s="23" t="n">
        <v>-0.900000000000006</v>
      </c>
    </row>
    <row r="15" customFormat="false" ht="15" hidden="false" customHeight="false" outlineLevel="0" collapsed="false">
      <c r="A15" s="52" t="n">
        <v>12</v>
      </c>
      <c r="B15" s="53" t="n">
        <v>6.02374534240216</v>
      </c>
      <c r="C15" s="54" t="n">
        <v>6.11963904467692</v>
      </c>
      <c r="D15" s="58" t="n">
        <v>3</v>
      </c>
      <c r="E15" s="53" t="n">
        <f aca="false">AVERAGE(B15:C15)</f>
        <v>6.07169219353954</v>
      </c>
      <c r="F15" s="53" t="n">
        <v>65.8200757575757</v>
      </c>
      <c r="G15" s="53" t="n">
        <v>120.617803030303</v>
      </c>
      <c r="H15" s="53" t="n">
        <v>104.181818181818</v>
      </c>
      <c r="I15" s="53" t="n">
        <v>-16.4359848484848</v>
      </c>
      <c r="J15" s="53" t="n">
        <v>-1.33333333333333</v>
      </c>
    </row>
    <row r="16" customFormat="false" ht="15" hidden="false" customHeight="false" outlineLevel="0" collapsed="false">
      <c r="A16" s="39" t="n">
        <v>13</v>
      </c>
      <c r="B16" s="40" t="n">
        <v>17.6734463968171</v>
      </c>
      <c r="C16" s="41" t="n">
        <v>17.7828555840335</v>
      </c>
      <c r="D16" s="43" t="n">
        <v>0</v>
      </c>
      <c r="E16" s="40" t="n">
        <f aca="false">AVERAGE(B16:C16)</f>
        <v>17.7281509904253</v>
      </c>
      <c r="F16" s="40" t="n">
        <v>65.4964912280702</v>
      </c>
      <c r="G16" s="40" t="n">
        <v>91.3999999999999</v>
      </c>
      <c r="H16" s="40" t="n">
        <v>99.5421052631579</v>
      </c>
      <c r="I16" s="40" t="n">
        <v>8.14210526315803</v>
      </c>
      <c r="J16" s="40" t="n">
        <v>0</v>
      </c>
    </row>
    <row r="17" customFormat="false" ht="21.6" hidden="false" customHeight="false" outlineLevel="0" collapsed="false">
      <c r="A17" s="36" t="n">
        <v>43033</v>
      </c>
      <c r="B17" s="36"/>
      <c r="C17" s="36"/>
      <c r="D17" s="36"/>
      <c r="E17" s="36"/>
      <c r="F17" s="36"/>
      <c r="G17" s="36"/>
      <c r="H17" s="36"/>
      <c r="I17" s="36"/>
      <c r="J17" s="36"/>
    </row>
    <row r="18" customFormat="false" ht="58.2" hidden="false" customHeight="false" outlineLevel="0" collapsed="false">
      <c r="A18" s="59" t="s">
        <v>227</v>
      </c>
      <c r="B18" s="59" t="s">
        <v>228</v>
      </c>
      <c r="C18" s="59" t="s">
        <v>229</v>
      </c>
      <c r="D18" s="59" t="s">
        <v>230</v>
      </c>
      <c r="E18" s="59" t="s">
        <v>231</v>
      </c>
      <c r="F18" s="59" t="s">
        <v>237</v>
      </c>
      <c r="G18" s="60" t="s">
        <v>232</v>
      </c>
      <c r="H18" s="59" t="s">
        <v>233</v>
      </c>
      <c r="I18" s="59" t="s">
        <v>234</v>
      </c>
      <c r="J18" s="59" t="s">
        <v>235</v>
      </c>
      <c r="K18" s="59" t="s">
        <v>236</v>
      </c>
    </row>
    <row r="19" customFormat="false" ht="15" hidden="false" customHeight="false" outlineLevel="0" collapsed="false">
      <c r="A19" s="39" t="n">
        <v>1</v>
      </c>
      <c r="B19" s="40" t="n">
        <v>18.611141229555</v>
      </c>
      <c r="C19" s="40" t="n">
        <v>18.7668070321986</v>
      </c>
      <c r="D19" s="61" t="n">
        <v>0</v>
      </c>
      <c r="E19" s="40" t="n">
        <f aca="false">AVERAGE(B19:C19)</f>
        <v>18.6889741308768</v>
      </c>
      <c r="F19" s="62"/>
      <c r="G19" s="40" t="n">
        <v>65.1657534246575</v>
      </c>
      <c r="H19" s="40" t="n">
        <v>64.8424657534248</v>
      </c>
      <c r="I19" s="40" t="n">
        <v>65.3251141552511</v>
      </c>
      <c r="J19" s="40" t="n">
        <v>0.482648401826353</v>
      </c>
      <c r="K19" s="43" t="n">
        <v>0</v>
      </c>
    </row>
    <row r="20" customFormat="false" ht="15" hidden="false" customHeight="false" outlineLevel="0" collapsed="false">
      <c r="A20" s="63" t="n">
        <v>2</v>
      </c>
      <c r="B20" s="45" t="n">
        <v>1.84229046823795</v>
      </c>
      <c r="C20" s="45" t="n">
        <v>1.88174183184129</v>
      </c>
      <c r="D20" s="55" t="n">
        <v>2.4</v>
      </c>
      <c r="E20" s="64" t="n">
        <f aca="false">AVERAGE(B20:C20)</f>
        <v>1.86201615003962</v>
      </c>
      <c r="F20" s="65" t="n">
        <v>2.11</v>
      </c>
      <c r="G20" s="45" t="n">
        <v>65.0794238683128</v>
      </c>
      <c r="H20" s="45" t="n">
        <v>98.38353909465</v>
      </c>
      <c r="I20" s="45" t="n">
        <v>88.2469135802472</v>
      </c>
      <c r="J20" s="45" t="n">
        <v>-10.1366255144028</v>
      </c>
      <c r="K20" s="56" t="n">
        <v>0.699999999999989</v>
      </c>
      <c r="N20" s="66" t="s">
        <v>238</v>
      </c>
      <c r="O20" s="67" t="n">
        <f aca="false">LN(2)</f>
        <v>0.693147180559945</v>
      </c>
    </row>
    <row r="21" customFormat="false" ht="15" hidden="false" customHeight="false" outlineLevel="0" collapsed="false">
      <c r="A21" s="39" t="n">
        <v>3</v>
      </c>
      <c r="B21" s="23" t="n">
        <v>2.2440400466411</v>
      </c>
      <c r="C21" s="23" t="n">
        <v>2.28783490721299</v>
      </c>
      <c r="D21" s="9" t="n">
        <v>7.4</v>
      </c>
      <c r="E21" s="40" t="n">
        <f aca="false">AVERAGE(B21:C21)</f>
        <v>2.26593747692704</v>
      </c>
      <c r="F21" s="68" t="n">
        <v>2.53</v>
      </c>
      <c r="G21" s="23" t="n">
        <v>65.3628131021195</v>
      </c>
      <c r="H21" s="23" t="n">
        <v>97.5025048169557</v>
      </c>
      <c r="I21" s="23" t="n">
        <v>92.3242774566474</v>
      </c>
      <c r="J21" s="23" t="n">
        <v>-5.17822736030823</v>
      </c>
      <c r="K21" s="57" t="n">
        <v>-0.0999999999999943</v>
      </c>
      <c r="U21" s="69"/>
      <c r="V21" s="69"/>
      <c r="W21" s="69"/>
      <c r="X21" s="69"/>
      <c r="Y21" s="69"/>
      <c r="Z21" s="69"/>
      <c r="AA21" s="69"/>
      <c r="AB21" s="69"/>
      <c r="AC21" s="69"/>
      <c r="AD21" s="69"/>
    </row>
    <row r="22" customFormat="false" ht="15" hidden="false" customHeight="false" outlineLevel="0" collapsed="false">
      <c r="A22" s="70" t="n">
        <v>4</v>
      </c>
      <c r="B22" s="53" t="n">
        <v>2.66060943326975</v>
      </c>
      <c r="C22" s="53" t="n">
        <v>2.71290209707596</v>
      </c>
      <c r="D22" s="71" t="n">
        <v>13.2</v>
      </c>
      <c r="E22" s="40" t="n">
        <f aca="false">AVERAGE(B22:C22)</f>
        <v>2.68675576517285</v>
      </c>
      <c r="F22" s="72" t="n">
        <v>2.85</v>
      </c>
      <c r="G22" s="53" t="n">
        <v>65.8644067796611</v>
      </c>
      <c r="H22" s="53" t="n">
        <v>100.970338983051</v>
      </c>
      <c r="I22" s="53" t="n">
        <v>96.8686440677966</v>
      </c>
      <c r="J22" s="53" t="n">
        <v>-4.10169491525426</v>
      </c>
      <c r="K22" s="58" t="n">
        <v>-0.5</v>
      </c>
      <c r="U22" s="69"/>
      <c r="V22" s="69"/>
      <c r="W22" s="69"/>
      <c r="X22" s="69"/>
      <c r="Y22" s="69"/>
      <c r="Z22" s="69"/>
      <c r="AA22" s="69"/>
      <c r="AB22" s="69"/>
      <c r="AC22" s="69"/>
      <c r="AD22" s="69"/>
    </row>
    <row r="23" customFormat="false" ht="15" hidden="false" customHeight="false" outlineLevel="0" collapsed="false">
      <c r="A23" s="39" t="n">
        <v>5</v>
      </c>
      <c r="B23" s="45" t="n">
        <v>1.41329535522891</v>
      </c>
      <c r="C23" s="45" t="n">
        <v>1.46432557632119</v>
      </c>
      <c r="D23" s="73" t="n">
        <v>2.6</v>
      </c>
      <c r="E23" s="64" t="n">
        <f aca="false">AVERAGE(B23:C23)</f>
        <v>1.43881046577505</v>
      </c>
      <c r="F23" s="65" t="n">
        <v>4.01</v>
      </c>
      <c r="G23" s="45" t="n">
        <v>65.9184126984127</v>
      </c>
      <c r="H23" s="45" t="n">
        <v>114.680952380952</v>
      </c>
      <c r="I23" s="45" t="n">
        <v>99.572380952381</v>
      </c>
      <c r="J23" s="45" t="n">
        <v>-15.1085714285713</v>
      </c>
      <c r="K23" s="56" t="n">
        <v>-0.600000000000009</v>
      </c>
      <c r="U23" s="69"/>
      <c r="V23" s="69"/>
      <c r="W23" s="69"/>
      <c r="X23" s="69"/>
      <c r="Y23" s="69"/>
      <c r="Z23" s="69"/>
      <c r="AA23" s="69"/>
      <c r="AB23" s="69"/>
      <c r="AC23" s="69"/>
      <c r="AD23" s="69"/>
    </row>
    <row r="24" customFormat="false" ht="15" hidden="false" customHeight="false" outlineLevel="0" collapsed="false">
      <c r="A24" s="74" t="n">
        <v>6</v>
      </c>
      <c r="B24" s="23" t="n">
        <v>4.95646144962332</v>
      </c>
      <c r="C24" s="23" t="n">
        <v>5.09109190246824</v>
      </c>
      <c r="D24" s="9" t="n">
        <v>7</v>
      </c>
      <c r="E24" s="40" t="n">
        <f aca="false">AVERAGE(B24:C24)</f>
        <v>5.02377667604578</v>
      </c>
      <c r="F24" s="68" t="n">
        <v>4.9</v>
      </c>
      <c r="G24" s="23" t="n">
        <v>66.3666666666666</v>
      </c>
      <c r="H24" s="23" t="n">
        <v>118.779342723005</v>
      </c>
      <c r="I24" s="23" t="n">
        <v>110.367605633803</v>
      </c>
      <c r="J24" s="23" t="n">
        <v>-8.41173708920179</v>
      </c>
      <c r="K24" s="57" t="n">
        <v>0.166666666666657</v>
      </c>
      <c r="U24" s="75" t="s">
        <v>239</v>
      </c>
      <c r="V24" s="75"/>
      <c r="W24" s="75"/>
      <c r="X24" s="76"/>
      <c r="Y24" s="76"/>
      <c r="Z24" s="76"/>
      <c r="AA24" s="76"/>
      <c r="AB24" s="76"/>
      <c r="AC24" s="76"/>
      <c r="AD24" s="76"/>
    </row>
    <row r="25" customFormat="false" ht="15" hidden="false" customHeight="false" outlineLevel="0" collapsed="false">
      <c r="A25" s="39" t="n">
        <v>7</v>
      </c>
      <c r="B25" s="53" t="n">
        <v>5.31887840176296</v>
      </c>
      <c r="C25" s="53" t="n">
        <v>5.39708390395001</v>
      </c>
      <c r="D25" s="71" t="n">
        <v>13.2</v>
      </c>
      <c r="E25" s="40" t="n">
        <f aca="false">AVERAGE(B25:C25)</f>
        <v>5.35798115285649</v>
      </c>
      <c r="F25" s="72" t="n">
        <v>5.58</v>
      </c>
      <c r="G25" s="53" t="n">
        <v>66.6679611650485</v>
      </c>
      <c r="H25" s="53" t="n">
        <v>121.551132686084</v>
      </c>
      <c r="I25" s="53" t="n">
        <v>115.320388349514</v>
      </c>
      <c r="J25" s="53" t="n">
        <v>-6.23074433656991</v>
      </c>
      <c r="K25" s="58" t="n">
        <v>-0.200000000000017</v>
      </c>
      <c r="U25" s="4" t="s">
        <v>240</v>
      </c>
      <c r="V25" s="4" t="s">
        <v>231</v>
      </c>
      <c r="W25" s="77" t="s">
        <v>232</v>
      </c>
      <c r="X25" s="69"/>
      <c r="Y25" s="69"/>
      <c r="Z25" s="69"/>
      <c r="AA25" s="69"/>
      <c r="AB25" s="69"/>
      <c r="AC25" s="69"/>
      <c r="AD25" s="69"/>
    </row>
    <row r="26" customFormat="false" ht="15" hidden="false" customHeight="false" outlineLevel="0" collapsed="false">
      <c r="A26" s="63" t="n">
        <v>8</v>
      </c>
      <c r="B26" s="45" t="n">
        <v>6.91319281960952</v>
      </c>
      <c r="C26" s="45" t="n">
        <v>6.96696101347757</v>
      </c>
      <c r="D26" s="73" t="n">
        <v>2.4</v>
      </c>
      <c r="E26" s="40" t="n">
        <f aca="false">AVERAGE(B26:C26)</f>
        <v>6.94007691654354</v>
      </c>
      <c r="F26" s="65" t="n">
        <v>6.92</v>
      </c>
      <c r="G26" s="45" t="n">
        <v>66.6098039215686</v>
      </c>
      <c r="H26" s="45" t="n">
        <v>134.13081232493</v>
      </c>
      <c r="I26" s="45" t="n">
        <v>113.060504201681</v>
      </c>
      <c r="J26" s="45" t="n">
        <v>-21.0703081232492</v>
      </c>
      <c r="K26" s="56" t="n">
        <v>-1.03333333333333</v>
      </c>
      <c r="U26" s="78" t="n">
        <v>43061</v>
      </c>
      <c r="V26" s="23" t="n">
        <v>10.5713301275728</v>
      </c>
      <c r="W26" s="23" t="n">
        <v>51.046450617284</v>
      </c>
      <c r="X26" s="79"/>
      <c r="Y26" s="79"/>
      <c r="Z26" s="79"/>
      <c r="AA26" s="79"/>
      <c r="AB26" s="69"/>
      <c r="AC26" s="69"/>
      <c r="AD26" s="69"/>
    </row>
    <row r="27" customFormat="false" ht="15" hidden="false" customHeight="false" outlineLevel="0" collapsed="false">
      <c r="A27" s="39" t="n">
        <v>9</v>
      </c>
      <c r="B27" s="23" t="n">
        <v>8.07642870677932</v>
      </c>
      <c r="C27" s="23" t="n">
        <v>8.12554544020696</v>
      </c>
      <c r="D27" s="9" t="n">
        <v>7.2</v>
      </c>
      <c r="E27" s="40" t="n">
        <f aca="false">AVERAGE(B27:C27)</f>
        <v>8.10098707349314</v>
      </c>
      <c r="F27" s="68" t="n">
        <v>7.95</v>
      </c>
      <c r="G27" s="23" t="n">
        <v>67.0303030303031</v>
      </c>
      <c r="H27" s="23" t="n">
        <v>136.557575757576</v>
      </c>
      <c r="I27" s="23" t="n">
        <v>125.068595041322</v>
      </c>
      <c r="J27" s="23" t="n">
        <v>-11.4889807162535</v>
      </c>
      <c r="K27" s="57" t="n">
        <v>-0.30000000000004</v>
      </c>
      <c r="U27" s="78" t="n">
        <v>43053</v>
      </c>
      <c r="V27" s="23" t="n">
        <v>10.6162697562844</v>
      </c>
      <c r="W27" s="23" t="n">
        <v>51.666374269006</v>
      </c>
      <c r="X27" s="80"/>
      <c r="Y27" s="81" t="n">
        <v>43081</v>
      </c>
      <c r="Z27" s="82" t="n">
        <v>12.7</v>
      </c>
      <c r="AA27" s="82" t="n">
        <v>55</v>
      </c>
      <c r="AB27" s="69"/>
    </row>
    <row r="28" customFormat="false" ht="15" hidden="false" customHeight="false" outlineLevel="0" collapsed="false">
      <c r="A28" s="70" t="n">
        <v>10</v>
      </c>
      <c r="B28" s="53" t="n">
        <v>8.70766305447708</v>
      </c>
      <c r="C28" s="53" t="n">
        <v>8.76657980735814</v>
      </c>
      <c r="D28" s="71" t="n">
        <v>13.2</v>
      </c>
      <c r="E28" s="40" t="n">
        <f aca="false">AVERAGE(B28:C28)</f>
        <v>8.73712143091761</v>
      </c>
      <c r="F28" s="72" t="n">
        <v>8.34</v>
      </c>
      <c r="G28" s="53" t="n">
        <v>67.0770042194093</v>
      </c>
      <c r="H28" s="53" t="n">
        <v>137.377426160337</v>
      </c>
      <c r="I28" s="53" t="n">
        <v>129.096202531646</v>
      </c>
      <c r="J28" s="53" t="n">
        <v>-8.28122362869158</v>
      </c>
      <c r="K28" s="58" t="n">
        <v>-0.900000000000006</v>
      </c>
      <c r="U28" s="78" t="n">
        <v>43061</v>
      </c>
      <c r="V28" s="23" t="n">
        <v>11.7679750602356</v>
      </c>
      <c r="W28" s="23" t="n">
        <v>54.394148380355</v>
      </c>
      <c r="X28" s="80"/>
      <c r="Y28" s="81" t="n">
        <v>43081</v>
      </c>
      <c r="Z28" s="82" t="n">
        <v>15</v>
      </c>
      <c r="AA28" s="82" t="n">
        <v>60</v>
      </c>
      <c r="AB28" s="69"/>
    </row>
    <row r="29" customFormat="false" ht="15" hidden="false" customHeight="false" outlineLevel="0" collapsed="false">
      <c r="A29" s="39" t="n">
        <v>11</v>
      </c>
      <c r="B29" s="45" t="n">
        <v>7.27489032941832</v>
      </c>
      <c r="C29" s="45" t="n">
        <v>7.39346226245619</v>
      </c>
      <c r="D29" s="73" t="n">
        <v>2.2</v>
      </c>
      <c r="E29" s="64" t="n">
        <f aca="false">AVERAGE(B29:C29)</f>
        <v>7.33417629593725</v>
      </c>
      <c r="F29" s="65" t="n">
        <v>9.03</v>
      </c>
      <c r="G29" s="45" t="n">
        <v>67.033950617284</v>
      </c>
      <c r="H29" s="45" t="n">
        <v>148.1</v>
      </c>
      <c r="I29" s="45" t="n">
        <v>123.355555555556</v>
      </c>
      <c r="J29" s="45" t="n">
        <v>-24.7444444444446</v>
      </c>
      <c r="K29" s="56" t="n">
        <v>0.966666666666669</v>
      </c>
      <c r="U29" s="81" t="n">
        <v>43081</v>
      </c>
      <c r="V29" s="82" t="n">
        <v>12.7</v>
      </c>
      <c r="W29" s="82" t="n">
        <v>55</v>
      </c>
      <c r="X29" s="69"/>
      <c r="Y29" s="81" t="n">
        <v>43081</v>
      </c>
      <c r="Z29" s="82" t="n">
        <v>16.6</v>
      </c>
      <c r="AA29" s="82" t="n">
        <v>65.7</v>
      </c>
      <c r="AB29" s="69"/>
    </row>
    <row r="30" customFormat="false" ht="21.6" hidden="false" customHeight="false" outlineLevel="0" collapsed="false">
      <c r="A30" s="74" t="n">
        <v>12</v>
      </c>
      <c r="B30" s="23" t="n">
        <v>9.05679715928948</v>
      </c>
      <c r="C30" s="23" t="n">
        <v>9.20477454135014</v>
      </c>
      <c r="D30" s="9" t="n">
        <v>7.4</v>
      </c>
      <c r="E30" s="40" t="n">
        <f aca="false">AVERAGE(B30:C30)</f>
        <v>9.13078585031981</v>
      </c>
      <c r="F30" s="68" t="n">
        <v>9.44</v>
      </c>
      <c r="G30" s="23" t="n">
        <v>67.1029850746268</v>
      </c>
      <c r="H30" s="23" t="n">
        <v>142.809452736318</v>
      </c>
      <c r="I30" s="23" t="n">
        <v>130.664179104478</v>
      </c>
      <c r="J30" s="23" t="n">
        <v>-12.1452736318409</v>
      </c>
      <c r="K30" s="57" t="n">
        <v>0.433333333333309</v>
      </c>
      <c r="U30" s="78" t="n">
        <v>43053</v>
      </c>
      <c r="V30" s="23" t="n">
        <v>12.6399456478033</v>
      </c>
      <c r="W30" s="23" t="n">
        <v>55.700139470014</v>
      </c>
      <c r="X30" s="83"/>
      <c r="Y30" s="81" t="n">
        <v>43081</v>
      </c>
      <c r="Z30" s="82" t="n">
        <v>17.4</v>
      </c>
      <c r="AA30" s="82" t="n">
        <v>70</v>
      </c>
      <c r="AB30" s="69"/>
    </row>
    <row r="31" customFormat="false" ht="15" hidden="false" customHeight="false" outlineLevel="0" collapsed="false">
      <c r="A31" s="39" t="n">
        <v>13</v>
      </c>
      <c r="B31" s="53" t="n">
        <v>9.28102637159394</v>
      </c>
      <c r="C31" s="53" t="n">
        <v>9.36274002248052</v>
      </c>
      <c r="D31" s="71" t="n">
        <v>13.2</v>
      </c>
      <c r="E31" s="40" t="n">
        <f aca="false">AVERAGE(B31:C31)</f>
        <v>9.32188319703723</v>
      </c>
      <c r="F31" s="72" t="n">
        <v>9.21</v>
      </c>
      <c r="G31" s="53" t="n">
        <v>67.2470588235295</v>
      </c>
      <c r="H31" s="53" t="n">
        <v>138.181568627451</v>
      </c>
      <c r="I31" s="53" t="n">
        <v>130.015294117647</v>
      </c>
      <c r="J31" s="53" t="n">
        <v>-8.1662745098038</v>
      </c>
      <c r="K31" s="58" t="n">
        <v>1.96666666666667</v>
      </c>
      <c r="U31" s="78" t="n">
        <v>43061</v>
      </c>
      <c r="V31" s="23" t="n">
        <v>13.9827710245579</v>
      </c>
      <c r="W31" s="23" t="n">
        <v>58.0700223713647</v>
      </c>
      <c r="X31" s="69"/>
      <c r="Y31" s="81" t="n">
        <v>43081</v>
      </c>
      <c r="Z31" s="82" t="n">
        <v>17.4</v>
      </c>
      <c r="AA31" s="82" t="n">
        <v>75</v>
      </c>
      <c r="AB31" s="69"/>
    </row>
    <row r="32" customFormat="false" ht="15" hidden="false" customHeight="false" outlineLevel="0" collapsed="false">
      <c r="A32" s="84" t="n">
        <v>14</v>
      </c>
      <c r="B32" s="40" t="n">
        <v>2.89604401563448</v>
      </c>
      <c r="C32" s="40" t="n">
        <v>2.9300458837948</v>
      </c>
      <c r="D32" s="61" t="n">
        <v>0</v>
      </c>
      <c r="E32" s="40" t="n">
        <f aca="false">AVERAGE(B32:C32)</f>
        <v>2.91304494971464</v>
      </c>
      <c r="F32" s="62"/>
      <c r="G32" s="40" t="n">
        <v>66.594387755102</v>
      </c>
      <c r="H32" s="40" t="n">
        <v>77.8039115646258</v>
      </c>
      <c r="I32" s="40" t="n">
        <v>72.1015306122451</v>
      </c>
      <c r="J32" s="40" t="n">
        <v>-5.70238095238069</v>
      </c>
      <c r="K32" s="43" t="n">
        <v>0.166666666666671</v>
      </c>
      <c r="U32" s="78" t="n">
        <v>43061</v>
      </c>
      <c r="V32" s="23" t="n">
        <v>14.1445134995768</v>
      </c>
      <c r="W32" s="23" t="n">
        <v>59.2563492063492</v>
      </c>
      <c r="X32" s="69"/>
      <c r="Y32" s="81" t="n">
        <v>43081</v>
      </c>
      <c r="Z32" s="82" t="n">
        <v>17.8</v>
      </c>
      <c r="AA32" s="82" t="n">
        <v>80</v>
      </c>
      <c r="AB32" s="69"/>
    </row>
    <row r="33" customFormat="false" ht="15" hidden="false" customHeight="false" outlineLevel="0" collapsed="false">
      <c r="A33" s="39" t="n">
        <v>15</v>
      </c>
      <c r="B33" s="40" t="n">
        <v>15.6357320264985</v>
      </c>
      <c r="C33" s="40" t="n">
        <v>15.7255593971261</v>
      </c>
      <c r="D33" s="61" t="n">
        <v>0</v>
      </c>
      <c r="E33" s="40" t="n">
        <f aca="false">AVERAGE(B33:C33)</f>
        <v>15.6806457118123</v>
      </c>
      <c r="F33" s="62"/>
      <c r="G33" s="40" t="n">
        <v>66.6181126331811</v>
      </c>
      <c r="H33" s="40" t="n">
        <v>75.9383561643835</v>
      </c>
      <c r="I33" s="40" t="n">
        <v>71.2557077625573</v>
      </c>
      <c r="J33" s="40" t="n">
        <v>-4.68264840182616</v>
      </c>
      <c r="K33" s="43" t="n">
        <v>0.133333333333326</v>
      </c>
      <c r="U33" s="81" t="n">
        <v>43081</v>
      </c>
      <c r="V33" s="82" t="n">
        <v>15</v>
      </c>
      <c r="W33" s="82" t="n">
        <v>60</v>
      </c>
      <c r="X33" s="69"/>
      <c r="Y33" s="81" t="n">
        <v>43081</v>
      </c>
      <c r="Z33" s="82" t="n">
        <v>17.6</v>
      </c>
      <c r="AA33" s="82" t="n">
        <v>85</v>
      </c>
      <c r="AB33" s="69"/>
    </row>
    <row r="34" customFormat="false" ht="21.6" hidden="false" customHeight="false" outlineLevel="0" collapsed="false">
      <c r="A34" s="36" t="n">
        <v>43035</v>
      </c>
      <c r="B34" s="36"/>
      <c r="C34" s="36"/>
      <c r="D34" s="36"/>
      <c r="E34" s="36"/>
      <c r="F34" s="36"/>
      <c r="G34" s="36"/>
      <c r="H34" s="36"/>
      <c r="I34" s="36"/>
      <c r="J34" s="36"/>
      <c r="U34" s="78" t="n">
        <v>43061</v>
      </c>
      <c r="V34" s="23" t="n">
        <v>14.9054656749098</v>
      </c>
      <c r="W34" s="23" t="n">
        <v>60.629674796748</v>
      </c>
      <c r="X34" s="69"/>
      <c r="Y34" s="81" t="n">
        <v>43081</v>
      </c>
      <c r="Z34" s="82" t="n">
        <v>17.1</v>
      </c>
      <c r="AA34" s="82" t="n">
        <v>90</v>
      </c>
      <c r="AB34" s="69"/>
    </row>
    <row r="35" customFormat="false" ht="15" hidden="false" customHeight="false" outlineLevel="0" collapsed="false">
      <c r="A35" s="39" t="n">
        <v>1</v>
      </c>
      <c r="B35" s="40" t="n">
        <v>15.2619762726067</v>
      </c>
      <c r="C35" s="40" t="n">
        <v>15.3336374721131</v>
      </c>
      <c r="D35" s="40" t="n">
        <v>0</v>
      </c>
      <c r="E35" s="40" t="n">
        <f aca="false">AVERAGE(B35:C35)</f>
        <v>15.2978068723599</v>
      </c>
      <c r="F35" s="40" t="n">
        <v>15.5</v>
      </c>
      <c r="G35" s="40" t="n">
        <v>64</v>
      </c>
      <c r="H35" s="0" t="n">
        <f aca="false">(E36-E35)/(G36-G35)</f>
        <v>0.129251686608017</v>
      </c>
      <c r="U35" s="78" t="n">
        <v>43061</v>
      </c>
      <c r="V35" s="23" t="n">
        <v>15.1515182327414</v>
      </c>
      <c r="W35" s="23" t="n">
        <v>62.2330601092897</v>
      </c>
      <c r="X35" s="69"/>
      <c r="Y35" s="81" t="n">
        <v>43081</v>
      </c>
      <c r="Z35" s="82" t="n">
        <v>16.5</v>
      </c>
      <c r="AA35" s="82" t="n">
        <v>95</v>
      </c>
      <c r="AB35" s="69"/>
    </row>
    <row r="36" customFormat="false" ht="15" hidden="false" customHeight="false" outlineLevel="0" collapsed="false">
      <c r="A36" s="39" t="n">
        <v>2</v>
      </c>
      <c r="B36" s="40" t="n">
        <v>15.5800020957777</v>
      </c>
      <c r="C36" s="40" t="n">
        <v>15.6541149807856</v>
      </c>
      <c r="D36" s="40" t="n">
        <v>0</v>
      </c>
      <c r="E36" s="40" t="n">
        <f aca="false">AVERAGE(B36:C36)</f>
        <v>15.6170585382817</v>
      </c>
      <c r="F36" s="40" t="n">
        <v>15.8</v>
      </c>
      <c r="G36" s="40" t="n">
        <v>66.47</v>
      </c>
      <c r="H36" s="0" t="n">
        <f aca="false">(E37-E36)/(G37-G36)</f>
        <v>0.306488617122799</v>
      </c>
      <c r="U36" s="78" t="n">
        <v>43035</v>
      </c>
      <c r="V36" s="23" t="n">
        <v>15.2978068723599</v>
      </c>
      <c r="W36" s="23" t="n">
        <v>64</v>
      </c>
      <c r="X36" s="69"/>
      <c r="Y36" s="81" t="n">
        <v>43081</v>
      </c>
      <c r="Z36" s="82" t="n">
        <v>15.6</v>
      </c>
      <c r="AA36" s="82" t="n">
        <v>100</v>
      </c>
      <c r="AB36" s="69"/>
    </row>
    <row r="37" customFormat="false" ht="15" hidden="false" customHeight="false" outlineLevel="0" collapsed="false">
      <c r="A37" s="39" t="n">
        <v>3</v>
      </c>
      <c r="B37" s="40" t="n">
        <v>16.1093698231547</v>
      </c>
      <c r="C37" s="40" t="n">
        <v>16.1974574133384</v>
      </c>
      <c r="D37" s="40" t="n">
        <v>0</v>
      </c>
      <c r="E37" s="40" t="n">
        <f aca="false">AVERAGE(B37:C37)</f>
        <v>16.1534136182466</v>
      </c>
      <c r="F37" s="40" t="n">
        <v>16.3</v>
      </c>
      <c r="G37" s="40" t="n">
        <v>68.22</v>
      </c>
      <c r="H37" s="0" t="n">
        <f aca="false">(E38-E37)/(G38-G37)</f>
        <v>-0.050238008936166</v>
      </c>
      <c r="U37" s="81" t="n">
        <v>43081</v>
      </c>
      <c r="V37" s="82" t="n">
        <v>16.6</v>
      </c>
      <c r="W37" s="82" t="n">
        <v>65.7</v>
      </c>
      <c r="X37" s="69"/>
      <c r="Y37" s="81" t="n">
        <v>43081</v>
      </c>
      <c r="Z37" s="85" t="n">
        <v>15.4</v>
      </c>
      <c r="AA37" s="85" t="n">
        <v>105</v>
      </c>
      <c r="AB37" s="69"/>
    </row>
    <row r="38" customFormat="false" ht="15" hidden="false" customHeight="false" outlineLevel="0" collapsed="false">
      <c r="A38" s="39" t="n">
        <v>4</v>
      </c>
      <c r="B38" s="40" t="n">
        <v>15.9861288662176</v>
      </c>
      <c r="C38" s="40" t="n">
        <v>16.0795559273819</v>
      </c>
      <c r="D38" s="40" t="n">
        <v>0</v>
      </c>
      <c r="E38" s="40" t="n">
        <f aca="false">AVERAGE(B38:C38)</f>
        <v>16.0328423967998</v>
      </c>
      <c r="F38" s="40" t="n">
        <v>16.3</v>
      </c>
      <c r="G38" s="40" t="n">
        <v>70.62</v>
      </c>
      <c r="H38" s="0" t="n">
        <f aca="false">(E39-E38)/(G39-G38)</f>
        <v>0.22780016307543</v>
      </c>
      <c r="U38" s="78" t="n">
        <v>43035</v>
      </c>
      <c r="V38" s="23" t="n">
        <v>15.6170585382817</v>
      </c>
      <c r="W38" s="23" t="n">
        <v>66.47</v>
      </c>
      <c r="X38" s="69"/>
      <c r="Y38" s="69"/>
      <c r="Z38" s="69"/>
      <c r="AA38" s="69"/>
      <c r="AB38" s="69"/>
    </row>
    <row r="39" customFormat="false" ht="15" hidden="false" customHeight="false" outlineLevel="0" collapsed="false">
      <c r="A39" s="39" t="n">
        <v>5</v>
      </c>
      <c r="B39" s="40" t="n">
        <v>16.4100751703125</v>
      </c>
      <c r="C39" s="40" t="n">
        <v>16.5030262299277</v>
      </c>
      <c r="D39" s="40" t="n">
        <v>0</v>
      </c>
      <c r="E39" s="40" t="n">
        <f aca="false">AVERAGE(B39:C39)</f>
        <v>16.4565507001201</v>
      </c>
      <c r="F39" s="40" t="n">
        <v>16.7</v>
      </c>
      <c r="G39" s="40" t="n">
        <v>72.48</v>
      </c>
      <c r="H39" s="0" t="n">
        <f aca="false">(E40-E39)/(G40-G39)</f>
        <v>0.0485270181381452</v>
      </c>
      <c r="U39" s="78" t="n">
        <v>43035</v>
      </c>
      <c r="V39" s="23" t="n">
        <v>16.1534136182466</v>
      </c>
      <c r="W39" s="23" t="n">
        <v>68.22</v>
      </c>
      <c r="X39" s="69"/>
      <c r="Y39" s="69"/>
      <c r="Z39" s="69"/>
      <c r="AA39" s="69"/>
      <c r="AB39" s="69"/>
    </row>
    <row r="40" customFormat="false" ht="15" hidden="false" customHeight="false" outlineLevel="0" collapsed="false">
      <c r="A40" s="39" t="n">
        <v>6</v>
      </c>
      <c r="B40" s="40" t="n">
        <v>16.09</v>
      </c>
      <c r="C40" s="40" t="n">
        <v>16.09</v>
      </c>
      <c r="D40" s="40" t="n">
        <v>0</v>
      </c>
      <c r="E40" s="40" t="n">
        <v>16.59</v>
      </c>
      <c r="F40" s="40" t="n">
        <v>16.8</v>
      </c>
      <c r="G40" s="40" t="n">
        <v>75.23</v>
      </c>
      <c r="H40" s="0" t="n">
        <f aca="false">(E41-E40)/(G41-G40)</f>
        <v>0.273898352757778</v>
      </c>
      <c r="U40" s="81" t="n">
        <v>43081</v>
      </c>
      <c r="V40" s="82" t="n">
        <v>17.4</v>
      </c>
      <c r="W40" s="82" t="n">
        <v>70</v>
      </c>
      <c r="X40" s="69"/>
      <c r="Y40" s="69"/>
      <c r="Z40" s="69"/>
      <c r="AA40" s="69"/>
      <c r="AB40" s="69"/>
    </row>
    <row r="41" customFormat="false" ht="21.6" hidden="false" customHeight="false" outlineLevel="0" collapsed="false">
      <c r="A41" s="39" t="n">
        <v>7</v>
      </c>
      <c r="B41" s="40" t="n">
        <v>17.0646977874414</v>
      </c>
      <c r="C41" s="40" t="n">
        <v>17.150637985983</v>
      </c>
      <c r="D41" s="40" t="n">
        <v>0</v>
      </c>
      <c r="E41" s="40" t="n">
        <f aca="false">AVERAGE(B41:C41)</f>
        <v>17.1076678867122</v>
      </c>
      <c r="F41" s="40" t="n">
        <v>17.3</v>
      </c>
      <c r="G41" s="40" t="n">
        <v>77.12</v>
      </c>
      <c r="H41" s="0" t="n">
        <f aca="false">(E42-E41)/(G42-G41)</f>
        <v>0.101328877549913</v>
      </c>
      <c r="U41" s="78" t="n">
        <v>43035</v>
      </c>
      <c r="V41" s="23" t="n">
        <v>16.0328423967998</v>
      </c>
      <c r="W41" s="23" t="n">
        <v>70.62</v>
      </c>
      <c r="X41" s="83"/>
      <c r="Y41" s="83"/>
      <c r="Z41" s="83"/>
      <c r="AA41" s="83"/>
      <c r="AB41" s="69"/>
    </row>
    <row r="42" customFormat="false" ht="15" hidden="false" customHeight="false" outlineLevel="0" collapsed="false">
      <c r="A42" s="39" t="n">
        <v>8</v>
      </c>
      <c r="B42" s="40" t="n">
        <v>17.3058642407279</v>
      </c>
      <c r="C42" s="40" t="n">
        <v>17.3776109469772</v>
      </c>
      <c r="D42" s="40" t="n">
        <v>0</v>
      </c>
      <c r="E42" s="40" t="n">
        <f aca="false">AVERAGE(B42:C42)</f>
        <v>17.3417375938525</v>
      </c>
      <c r="F42" s="40" t="n">
        <v>17.4</v>
      </c>
      <c r="G42" s="40" t="n">
        <v>79.43</v>
      </c>
      <c r="H42" s="0" t="n">
        <f aca="false">(E43-E42)/(G43-G42)</f>
        <v>-0.0326801938838014</v>
      </c>
      <c r="U42" s="78" t="n">
        <v>43035</v>
      </c>
      <c r="V42" s="23" t="n">
        <v>16.4565507001201</v>
      </c>
      <c r="W42" s="23" t="n">
        <v>72.48</v>
      </c>
      <c r="X42" s="79"/>
      <c r="Y42" s="79"/>
      <c r="Z42" s="79"/>
      <c r="AA42" s="79"/>
      <c r="AB42" s="69"/>
    </row>
    <row r="43" customFormat="false" ht="15" hidden="false" customHeight="false" outlineLevel="0" collapsed="false">
      <c r="A43" s="39" t="n">
        <v>9</v>
      </c>
      <c r="B43" s="40" t="n">
        <v>17.2412798773587</v>
      </c>
      <c r="C43" s="40" t="n">
        <v>17.3304290472637</v>
      </c>
      <c r="D43" s="40" t="n">
        <v>0</v>
      </c>
      <c r="E43" s="40" t="n">
        <f aca="false">AVERAGE(B43:C43)</f>
        <v>17.2858544623112</v>
      </c>
      <c r="F43" s="40" t="n">
        <v>17.5</v>
      </c>
      <c r="G43" s="40" t="n">
        <v>81.14</v>
      </c>
      <c r="H43" s="0" t="n">
        <f aca="false">(E44-E43)/(G44-G43)</f>
        <v>0.213037397859394</v>
      </c>
      <c r="U43" s="81" t="n">
        <v>43081</v>
      </c>
      <c r="V43" s="82" t="n">
        <v>17.4</v>
      </c>
      <c r="W43" s="82" t="n">
        <v>75</v>
      </c>
      <c r="X43" s="80"/>
      <c r="Y43" s="80"/>
      <c r="Z43" s="80"/>
      <c r="AA43" s="80"/>
      <c r="AB43" s="69"/>
    </row>
    <row r="44" customFormat="false" ht="15" hidden="false" customHeight="false" outlineLevel="0" collapsed="false">
      <c r="U44" s="78" t="n">
        <v>43035</v>
      </c>
      <c r="V44" s="23" t="n">
        <v>16.59</v>
      </c>
      <c r="W44" s="23" t="n">
        <v>75.23</v>
      </c>
      <c r="X44" s="80"/>
      <c r="Y44" s="80"/>
      <c r="Z44" s="80"/>
      <c r="AA44" s="80"/>
      <c r="AB44" s="69"/>
    </row>
    <row r="45" customFormat="false" ht="21.6" hidden="false" customHeight="false" outlineLevel="0" collapsed="false">
      <c r="A45" s="36" t="n">
        <v>43053</v>
      </c>
      <c r="B45" s="36"/>
      <c r="C45" s="36"/>
      <c r="D45" s="36"/>
      <c r="E45" s="36"/>
      <c r="F45" s="36"/>
      <c r="G45" s="36"/>
      <c r="H45" s="36"/>
      <c r="I45" s="36"/>
      <c r="J45" s="36"/>
      <c r="U45" s="78" t="n">
        <v>43035</v>
      </c>
      <c r="V45" s="23" t="n">
        <v>17.1076678867122</v>
      </c>
      <c r="W45" s="23" t="n">
        <v>77.12</v>
      </c>
      <c r="X45" s="80"/>
      <c r="Y45" s="80"/>
      <c r="Z45" s="80"/>
      <c r="AA45" s="80"/>
      <c r="AB45" s="69"/>
    </row>
    <row r="46" customFormat="false" ht="43.8" hidden="false" customHeight="false" outlineLevel="0" collapsed="false">
      <c r="A46" s="37" t="s">
        <v>227</v>
      </c>
      <c r="B46" s="37" t="s">
        <v>228</v>
      </c>
      <c r="C46" s="37" t="s">
        <v>229</v>
      </c>
      <c r="D46" s="37" t="s">
        <v>230</v>
      </c>
      <c r="E46" s="37" t="s">
        <v>231</v>
      </c>
      <c r="F46" s="38" t="s">
        <v>232</v>
      </c>
      <c r="G46" s="37" t="s">
        <v>233</v>
      </c>
      <c r="H46" s="37" t="s">
        <v>234</v>
      </c>
      <c r="I46" s="37" t="s">
        <v>235</v>
      </c>
      <c r="J46" s="37" t="s">
        <v>236</v>
      </c>
      <c r="U46" s="78" t="n">
        <v>43035</v>
      </c>
      <c r="V46" s="23" t="n">
        <v>17.3417375938525</v>
      </c>
      <c r="W46" s="23" t="n">
        <v>79.43</v>
      </c>
      <c r="X46" s="80"/>
      <c r="Y46" s="80"/>
      <c r="Z46" s="80"/>
      <c r="AA46" s="80"/>
      <c r="AB46" s="69"/>
    </row>
    <row r="47" customFormat="false" ht="15" hidden="false" customHeight="false" outlineLevel="0" collapsed="false">
      <c r="A47" s="39" t="n">
        <v>1</v>
      </c>
      <c r="B47" s="40" t="n">
        <v>10.5988178840793</v>
      </c>
      <c r="C47" s="41" t="n">
        <v>10.6337216284896</v>
      </c>
      <c r="D47" s="42" t="n">
        <v>0</v>
      </c>
      <c r="E47" s="23" t="n">
        <f aca="false">AVERAGE(B47:C47)</f>
        <v>10.6162697562844</v>
      </c>
      <c r="F47" s="23" t="n">
        <v>51.666374269006</v>
      </c>
      <c r="G47" s="23" t="n">
        <v>46.025292397661</v>
      </c>
      <c r="H47" s="23" t="n">
        <v>45.1307017543861</v>
      </c>
      <c r="I47" s="23" t="n">
        <v>0.89459064327486</v>
      </c>
      <c r="J47" s="23" t="n">
        <v>0.333333333333329</v>
      </c>
      <c r="U47" s="81" t="n">
        <v>43081</v>
      </c>
      <c r="V47" s="82" t="n">
        <v>17.8</v>
      </c>
      <c r="W47" s="82" t="n">
        <v>80</v>
      </c>
      <c r="X47" s="80"/>
      <c r="Y47" s="80"/>
      <c r="Z47" s="80"/>
      <c r="AA47" s="80"/>
      <c r="AB47" s="69"/>
    </row>
    <row r="48" customFormat="false" ht="15" hidden="false" customHeight="false" outlineLevel="0" collapsed="false">
      <c r="A48" s="39" t="n">
        <v>2</v>
      </c>
      <c r="B48" s="40" t="n">
        <v>2.1064223550518</v>
      </c>
      <c r="C48" s="41" t="n">
        <v>2.19478754052326</v>
      </c>
      <c r="D48" s="43" t="n">
        <v>12.7</v>
      </c>
      <c r="E48" s="23" t="n">
        <f aca="false">AVERAGE(B48:C48)</f>
        <v>2.15060494778753</v>
      </c>
      <c r="F48" s="23" t="n">
        <v>51.372380952381</v>
      </c>
      <c r="G48" s="23" t="n">
        <v>67.475873015873</v>
      </c>
      <c r="H48" s="23" t="n">
        <v>65.9561904761904</v>
      </c>
      <c r="I48" s="23" t="n">
        <v>1.51968253968255</v>
      </c>
      <c r="J48" s="23" t="n">
        <v>1.59999999999999</v>
      </c>
      <c r="U48" s="78" t="n">
        <v>43035</v>
      </c>
      <c r="V48" s="23" t="n">
        <v>17.2858544623112</v>
      </c>
      <c r="W48" s="23" t="n">
        <v>81.14</v>
      </c>
      <c r="X48" s="80"/>
      <c r="Y48" s="80"/>
      <c r="Z48" s="80"/>
      <c r="AA48" s="80"/>
      <c r="AB48" s="69"/>
    </row>
    <row r="49" customFormat="false" ht="14.4" hidden="false" customHeight="false" outlineLevel="0" collapsed="false">
      <c r="A49" s="44" t="n">
        <v>3</v>
      </c>
      <c r="B49" s="45" t="n">
        <v>2.39592236234662</v>
      </c>
      <c r="C49" s="46" t="n">
        <v>2.45094673574085</v>
      </c>
      <c r="D49" s="47" t="n">
        <v>8</v>
      </c>
      <c r="E49" s="23" t="n">
        <f aca="false">AVERAGE(B49:C49)</f>
        <v>2.42343454904374</v>
      </c>
      <c r="F49" s="23" t="n">
        <v>52.0880459770115</v>
      </c>
      <c r="G49" s="23" t="n">
        <v>72.5367816091953</v>
      </c>
      <c r="H49" s="23" t="n">
        <v>69.462068965517</v>
      </c>
      <c r="I49" s="23" t="n">
        <v>3.07471264367834</v>
      </c>
      <c r="J49" s="23" t="n">
        <v>-0.400000000000006</v>
      </c>
      <c r="U49" s="81" t="n">
        <v>43081</v>
      </c>
      <c r="V49" s="82" t="n">
        <v>17.6</v>
      </c>
      <c r="W49" s="82" t="n">
        <v>85</v>
      </c>
      <c r="X49" s="69"/>
      <c r="Y49" s="69"/>
      <c r="Z49" s="69"/>
      <c r="AA49" s="69"/>
      <c r="AB49" s="69"/>
    </row>
    <row r="50" customFormat="false" ht="21" hidden="false" customHeight="false" outlineLevel="0" collapsed="false">
      <c r="A50" s="48" t="n">
        <v>4</v>
      </c>
      <c r="B50" s="23" t="n">
        <v>2.04602515295005</v>
      </c>
      <c r="C50" s="49" t="n">
        <v>2.23958178224036</v>
      </c>
      <c r="D50" s="50" t="n">
        <v>4</v>
      </c>
      <c r="E50" s="23" t="n">
        <f aca="false">AVERAGE(B50:C50)</f>
        <v>2.1428034675952</v>
      </c>
      <c r="F50" s="23" t="n">
        <v>52.0358974358974</v>
      </c>
      <c r="G50" s="23" t="n">
        <v>72.1352564102565</v>
      </c>
      <c r="H50" s="23" t="n">
        <v>66.8961538461539</v>
      </c>
      <c r="I50" s="23" t="n">
        <v>5.23910256410258</v>
      </c>
      <c r="J50" s="23" t="n">
        <v>0.633333333333326</v>
      </c>
      <c r="U50" s="81" t="n">
        <v>43081</v>
      </c>
      <c r="V50" s="82" t="n">
        <v>17.1</v>
      </c>
      <c r="W50" s="82" t="n">
        <v>90</v>
      </c>
      <c r="X50" s="83"/>
      <c r="Y50" s="83"/>
      <c r="Z50" s="83"/>
      <c r="AA50" s="83"/>
      <c r="AB50" s="69"/>
    </row>
    <row r="51" customFormat="false" ht="14.4" hidden="false" customHeight="false" outlineLevel="0" collapsed="false">
      <c r="A51" s="48" t="n">
        <v>5</v>
      </c>
      <c r="B51" s="23" t="n">
        <v>11.3527652694542</v>
      </c>
      <c r="C51" s="49" t="n">
        <v>11.6564614155071</v>
      </c>
      <c r="D51" s="51" t="n">
        <v>12.7</v>
      </c>
      <c r="E51" s="23" t="n">
        <f aca="false">AVERAGE(B51:C51)</f>
        <v>11.5046133424807</v>
      </c>
      <c r="F51" s="23" t="n">
        <v>51.7611111111111</v>
      </c>
      <c r="G51" s="23" t="n">
        <v>140.299206349206</v>
      </c>
      <c r="H51" s="23" t="n">
        <v>129.342857142857</v>
      </c>
      <c r="I51" s="23" t="n">
        <v>10.9563492063491</v>
      </c>
      <c r="J51" s="23" t="n">
        <v>3.56666666666666</v>
      </c>
      <c r="U51" s="81" t="n">
        <v>43081</v>
      </c>
      <c r="V51" s="82" t="n">
        <v>16.5</v>
      </c>
      <c r="W51" s="82" t="n">
        <v>95</v>
      </c>
      <c r="X51" s="79"/>
      <c r="Y51" s="79"/>
      <c r="Z51" s="79"/>
      <c r="AA51" s="79"/>
      <c r="AB51" s="69"/>
    </row>
    <row r="52" customFormat="false" ht="14.4" hidden="false" customHeight="false" outlineLevel="0" collapsed="false">
      <c r="A52" s="48" t="n">
        <v>6</v>
      </c>
      <c r="B52" s="23" t="n">
        <v>10.9189528434207</v>
      </c>
      <c r="C52" s="49" t="n">
        <v>11.1943778852124</v>
      </c>
      <c r="D52" s="51" t="n">
        <v>8</v>
      </c>
      <c r="E52" s="23" t="n">
        <f aca="false">AVERAGE(B52:C52)</f>
        <v>11.0566653643166</v>
      </c>
      <c r="F52" s="23" t="n">
        <v>51.8888888888889</v>
      </c>
      <c r="G52" s="23" t="n">
        <v>141.174358974359</v>
      </c>
      <c r="H52" s="23" t="n">
        <v>128.853846153846</v>
      </c>
      <c r="I52" s="23" t="n">
        <v>12.3205128205127</v>
      </c>
      <c r="J52" s="23" t="n">
        <v>-0.966666666666669</v>
      </c>
      <c r="U52" s="81" t="n">
        <v>43081</v>
      </c>
      <c r="V52" s="82" t="n">
        <v>15.6</v>
      </c>
      <c r="W52" s="85" t="n">
        <v>100</v>
      </c>
      <c r="X52" s="80"/>
      <c r="Y52" s="80"/>
      <c r="Z52" s="80"/>
      <c r="AA52" s="80"/>
      <c r="AB52" s="69"/>
    </row>
    <row r="53" customFormat="false" ht="15" hidden="false" customHeight="false" outlineLevel="0" collapsed="false">
      <c r="A53" s="52" t="n">
        <v>7</v>
      </c>
      <c r="B53" s="53" t="n">
        <v>9.87175868047688</v>
      </c>
      <c r="C53" s="54" t="n">
        <v>10.309381108064</v>
      </c>
      <c r="D53" s="55" t="n">
        <v>6</v>
      </c>
      <c r="E53" s="23" t="n">
        <f aca="false">AVERAGE(B53:C53)</f>
        <v>10.0905698942704</v>
      </c>
      <c r="F53" s="23" t="n">
        <v>52.0111111111111</v>
      </c>
      <c r="G53" s="23" t="n">
        <v>139.461111111111</v>
      </c>
      <c r="H53" s="23" t="n">
        <v>124.979166666667</v>
      </c>
      <c r="I53" s="23" t="n">
        <v>14.4819444444444</v>
      </c>
      <c r="J53" s="23" t="n">
        <v>-0.866666666666646</v>
      </c>
      <c r="U53" s="81" t="n">
        <v>43081</v>
      </c>
      <c r="V53" s="85" t="n">
        <v>15.4</v>
      </c>
      <c r="W53" s="85" t="n">
        <v>105</v>
      </c>
      <c r="X53" s="80"/>
      <c r="Y53" s="80"/>
      <c r="Z53" s="80"/>
      <c r="AA53" s="80"/>
      <c r="AB53" s="69"/>
    </row>
    <row r="54" customFormat="false" ht="14.4" hidden="false" customHeight="false" outlineLevel="0" collapsed="false">
      <c r="A54" s="44" t="n">
        <v>8</v>
      </c>
      <c r="B54" s="45" t="n">
        <v>8.55992684912806</v>
      </c>
      <c r="C54" s="46" t="n">
        <v>8.70684922725399</v>
      </c>
      <c r="D54" s="56" t="n">
        <v>3</v>
      </c>
      <c r="E54" s="23" t="n">
        <f aca="false">AVERAGE(B54:C54)</f>
        <v>8.63338803819103</v>
      </c>
      <c r="F54" s="23" t="n">
        <v>51.7881481481481</v>
      </c>
      <c r="G54" s="23" t="n">
        <v>137.759259259259</v>
      </c>
      <c r="H54" s="23" t="n">
        <v>117.78</v>
      </c>
      <c r="I54" s="23" t="n">
        <v>19.9792592592593</v>
      </c>
      <c r="J54" s="23" t="n">
        <v>-0.899999999999977</v>
      </c>
      <c r="X54" s="80"/>
      <c r="Y54" s="80"/>
      <c r="Z54" s="80"/>
      <c r="AA54" s="80"/>
      <c r="AB54" s="69"/>
    </row>
    <row r="55" customFormat="false" ht="14.4" hidden="false" customHeight="false" outlineLevel="0" collapsed="false">
      <c r="A55" s="48" t="n">
        <v>9</v>
      </c>
      <c r="B55" s="23" t="n">
        <v>12.6077815865965</v>
      </c>
      <c r="C55" s="49" t="n">
        <v>12.67210970901</v>
      </c>
      <c r="D55" s="57" t="n">
        <v>0</v>
      </c>
      <c r="E55" s="23" t="n">
        <f aca="false">AVERAGE(B55:C55)</f>
        <v>12.6399456478033</v>
      </c>
      <c r="F55" s="23" t="n">
        <v>55.700139470014</v>
      </c>
      <c r="G55" s="23" t="n">
        <v>121.393584379359</v>
      </c>
      <c r="H55" s="23" t="n">
        <v>99.9158995815897</v>
      </c>
      <c r="I55" s="23" t="n">
        <v>21.4776847977689</v>
      </c>
      <c r="J55" s="23" t="n">
        <v>-2.40000000000001</v>
      </c>
      <c r="X55" s="80"/>
      <c r="Y55" s="80"/>
      <c r="Z55" s="80"/>
      <c r="AA55" s="80"/>
      <c r="AB55" s="69"/>
    </row>
    <row r="56" customFormat="false" ht="14.4" hidden="false" customHeight="false" outlineLevel="0" collapsed="false">
      <c r="A56" s="48" t="n">
        <v>10</v>
      </c>
      <c r="B56" s="23"/>
      <c r="C56" s="49"/>
      <c r="D56" s="57"/>
      <c r="E56" s="23"/>
      <c r="F56" s="23"/>
      <c r="G56" s="23"/>
      <c r="H56" s="23"/>
      <c r="I56" s="23"/>
      <c r="J56" s="23"/>
      <c r="X56" s="80"/>
      <c r="Y56" s="80"/>
      <c r="Z56" s="80"/>
      <c r="AA56" s="80"/>
      <c r="AB56" s="69"/>
    </row>
    <row r="57" customFormat="false" ht="14.4" hidden="false" customHeight="false" outlineLevel="0" collapsed="false">
      <c r="A57" s="48" t="n">
        <v>11</v>
      </c>
      <c r="B57" s="23"/>
      <c r="C57" s="49"/>
      <c r="D57" s="57"/>
      <c r="E57" s="23"/>
      <c r="F57" s="23"/>
      <c r="G57" s="23"/>
      <c r="H57" s="23"/>
      <c r="I57" s="23"/>
      <c r="J57" s="23"/>
      <c r="X57" s="80"/>
      <c r="Y57" s="80"/>
      <c r="Z57" s="80"/>
      <c r="AA57" s="80"/>
      <c r="AB57" s="69"/>
    </row>
    <row r="58" customFormat="false" ht="15" hidden="false" customHeight="false" outlineLevel="0" collapsed="false">
      <c r="A58" s="52" t="n">
        <v>12</v>
      </c>
      <c r="B58" s="53"/>
      <c r="C58" s="54"/>
      <c r="D58" s="58"/>
      <c r="E58" s="53"/>
      <c r="F58" s="53"/>
      <c r="G58" s="53"/>
      <c r="H58" s="53"/>
      <c r="I58" s="53"/>
      <c r="J58" s="53"/>
      <c r="X58" s="69"/>
      <c r="Y58" s="69"/>
      <c r="Z58" s="69"/>
      <c r="AA58" s="69"/>
      <c r="AB58" s="69"/>
    </row>
    <row r="59" customFormat="false" ht="15" hidden="false" customHeight="false" outlineLevel="0" collapsed="false">
      <c r="A59" s="39" t="n">
        <v>13</v>
      </c>
      <c r="B59" s="40"/>
      <c r="C59" s="41"/>
      <c r="D59" s="43"/>
      <c r="E59" s="40"/>
      <c r="F59" s="40"/>
      <c r="G59" s="40"/>
      <c r="H59" s="40"/>
      <c r="I59" s="40"/>
      <c r="J59" s="40"/>
      <c r="X59" s="69"/>
      <c r="Y59" s="69"/>
      <c r="Z59" s="69"/>
      <c r="AA59" s="69"/>
      <c r="AB59" s="69"/>
    </row>
    <row r="60" customFormat="false" ht="14.4" hidden="false" customHeight="false" outlineLevel="0" collapsed="false">
      <c r="X60" s="69"/>
      <c r="Y60" s="69"/>
      <c r="Z60" s="69"/>
      <c r="AA60" s="69"/>
      <c r="AB60" s="69"/>
    </row>
    <row r="61" customFormat="false" ht="15" hidden="false" customHeight="false" outlineLevel="0" collapsed="false">
      <c r="X61" s="69"/>
      <c r="Y61" s="69"/>
      <c r="Z61" s="69"/>
      <c r="AA61" s="69"/>
      <c r="AB61" s="69"/>
    </row>
    <row r="62" customFormat="false" ht="21.6" hidden="false" customHeight="false" outlineLevel="0" collapsed="false">
      <c r="A62" s="36" t="n">
        <v>43061</v>
      </c>
      <c r="B62" s="36"/>
      <c r="C62" s="36"/>
      <c r="D62" s="36"/>
      <c r="E62" s="36"/>
      <c r="F62" s="36"/>
      <c r="G62" s="36"/>
      <c r="H62" s="36"/>
      <c r="I62" s="36"/>
      <c r="J62" s="36"/>
      <c r="X62" s="69"/>
      <c r="Y62" s="69"/>
      <c r="Z62" s="69"/>
      <c r="AA62" s="69"/>
      <c r="AB62" s="69"/>
    </row>
    <row r="63" customFormat="false" ht="43.8" hidden="false" customHeight="false" outlineLevel="0" collapsed="false">
      <c r="A63" s="37" t="s">
        <v>227</v>
      </c>
      <c r="B63" s="37" t="s">
        <v>228</v>
      </c>
      <c r="C63" s="37" t="s">
        <v>229</v>
      </c>
      <c r="D63" s="37" t="s">
        <v>230</v>
      </c>
      <c r="E63" s="37" t="s">
        <v>231</v>
      </c>
      <c r="F63" s="38" t="s">
        <v>232</v>
      </c>
      <c r="G63" s="37" t="s">
        <v>233</v>
      </c>
      <c r="H63" s="37" t="s">
        <v>234</v>
      </c>
      <c r="I63" s="37" t="s">
        <v>235</v>
      </c>
      <c r="J63" s="37" t="s">
        <v>236</v>
      </c>
      <c r="X63" s="69"/>
      <c r="Y63" s="69"/>
      <c r="Z63" s="69"/>
      <c r="AA63" s="69"/>
      <c r="AB63" s="69"/>
    </row>
    <row r="64" customFormat="false" ht="15" hidden="false" customHeight="false" outlineLevel="0" collapsed="false">
      <c r="A64" s="39" t="n">
        <v>1</v>
      </c>
      <c r="B64" s="40" t="n">
        <v>10.5480069642809</v>
      </c>
      <c r="C64" s="41" t="n">
        <v>10.5946532908647</v>
      </c>
      <c r="D64" s="42" t="n">
        <v>0</v>
      </c>
      <c r="E64" s="23" t="n">
        <f aca="false">AVERAGE(B64:C64)</f>
        <v>10.5713301275728</v>
      </c>
      <c r="F64" s="22" t="n">
        <v>51.046450617284</v>
      </c>
      <c r="G64" s="22" t="n">
        <v>48.7279320987653</v>
      </c>
      <c r="H64" s="22" t="n">
        <v>46.8662037037036</v>
      </c>
      <c r="I64" s="22" t="n">
        <v>1.86172839506174</v>
      </c>
      <c r="J64" s="22" t="n">
        <v>0</v>
      </c>
      <c r="X64" s="69"/>
      <c r="Y64" s="69"/>
      <c r="Z64" s="69"/>
      <c r="AA64" s="69"/>
      <c r="AB64" s="69"/>
    </row>
    <row r="65" customFormat="false" ht="15" hidden="false" customHeight="false" outlineLevel="0" collapsed="false">
      <c r="A65" s="39" t="n">
        <v>2</v>
      </c>
      <c r="B65" s="40" t="n">
        <v>11.7505788417474</v>
      </c>
      <c r="C65" s="41" t="n">
        <v>11.7853712787237</v>
      </c>
      <c r="D65" s="42" t="n">
        <v>0</v>
      </c>
      <c r="E65" s="23" t="n">
        <f aca="false">AVERAGE(B65:C65)</f>
        <v>11.7679750602356</v>
      </c>
      <c r="F65" s="23" t="n">
        <v>54.394148380355</v>
      </c>
      <c r="G65" s="23" t="n">
        <v>113.329467084639</v>
      </c>
      <c r="H65" s="23" t="n">
        <v>104.615987460815</v>
      </c>
      <c r="I65" s="23" t="n">
        <v>8.71347962382421</v>
      </c>
      <c r="J65" s="23" t="n">
        <v>0</v>
      </c>
      <c r="X65" s="69"/>
      <c r="Y65" s="69"/>
      <c r="Z65" s="69"/>
      <c r="AA65" s="69"/>
      <c r="AB65" s="69"/>
    </row>
    <row r="66" customFormat="false" ht="15" hidden="false" customHeight="false" outlineLevel="0" collapsed="false">
      <c r="A66" s="44" t="n">
        <v>3</v>
      </c>
      <c r="B66" s="45" t="n">
        <v>13.9470954122236</v>
      </c>
      <c r="C66" s="46" t="n">
        <v>14.0184466368921</v>
      </c>
      <c r="D66" s="42" t="n">
        <v>0</v>
      </c>
      <c r="E66" s="23" t="n">
        <f aca="false">AVERAGE(B66:C66)</f>
        <v>13.9827710245579</v>
      </c>
      <c r="F66" s="22" t="n">
        <v>58.0700223713647</v>
      </c>
      <c r="G66" s="22" t="n">
        <v>112.088143176734</v>
      </c>
      <c r="H66" s="22" t="n">
        <v>107.676510067114</v>
      </c>
      <c r="I66" s="22" t="n">
        <v>4.4116331096195</v>
      </c>
      <c r="J66" s="22" t="n">
        <v>0</v>
      </c>
      <c r="K66" s="22"/>
    </row>
    <row r="67" customFormat="false" ht="15" hidden="false" customHeight="false" outlineLevel="0" collapsed="false">
      <c r="A67" s="48" t="n">
        <v>4</v>
      </c>
      <c r="B67" s="0" t="n">
        <v>14.1029608488874</v>
      </c>
      <c r="C67" s="0" t="n">
        <v>14.1860661502662</v>
      </c>
      <c r="D67" s="42" t="n">
        <v>0</v>
      </c>
      <c r="E67" s="23" t="n">
        <f aca="false">AVERAGE(B67:C67)</f>
        <v>14.1445134995768</v>
      </c>
      <c r="F67" s="23" t="n">
        <v>59.2563492063492</v>
      </c>
      <c r="G67" s="23" t="n">
        <v>103.846825396825</v>
      </c>
      <c r="H67" s="23" t="n">
        <v>96.5041666666667</v>
      </c>
      <c r="I67" s="23" t="n">
        <v>7.3426587301587</v>
      </c>
      <c r="J67" s="23" t="n">
        <v>0</v>
      </c>
    </row>
    <row r="68" customFormat="false" ht="15" hidden="false" customHeight="false" outlineLevel="0" collapsed="false">
      <c r="A68" s="48" t="n">
        <v>5</v>
      </c>
      <c r="B68" s="23" t="n">
        <v>14.8730930269764</v>
      </c>
      <c r="C68" s="49" t="n">
        <v>14.9378383228432</v>
      </c>
      <c r="D68" s="42" t="n">
        <v>0</v>
      </c>
      <c r="E68" s="23" t="n">
        <f aca="false">AVERAGE(B68:C68)</f>
        <v>14.9054656749098</v>
      </c>
      <c r="F68" s="23" t="n">
        <v>60.629674796748</v>
      </c>
      <c r="G68" s="23" t="n">
        <v>94.9526422764229</v>
      </c>
      <c r="H68" s="23" t="n">
        <v>87.4439024390243</v>
      </c>
      <c r="I68" s="23" t="n">
        <v>7.50873983739865</v>
      </c>
      <c r="J68" s="23" t="n">
        <v>0</v>
      </c>
    </row>
    <row r="69" customFormat="false" ht="15" hidden="false" customHeight="false" outlineLevel="0" collapsed="false">
      <c r="A69" s="48" t="n">
        <v>6</v>
      </c>
      <c r="B69" s="23" t="n">
        <v>15.1118524237004</v>
      </c>
      <c r="C69" s="49" t="n">
        <v>15.1911840417824</v>
      </c>
      <c r="D69" s="42" t="n">
        <v>0</v>
      </c>
      <c r="E69" s="23" t="n">
        <f aca="false">AVERAGE(B69:C69)</f>
        <v>15.1515182327414</v>
      </c>
      <c r="F69" s="23" t="n">
        <v>62.2330601092897</v>
      </c>
      <c r="G69" s="23" t="n">
        <v>85.6513661202186</v>
      </c>
      <c r="H69" s="23" t="n">
        <v>78.7983606557378</v>
      </c>
      <c r="I69" s="23" t="n">
        <v>6.8530054644808</v>
      </c>
      <c r="J69" s="23" t="n">
        <v>0</v>
      </c>
    </row>
    <row r="70" customFormat="false" ht="15" hidden="false" customHeight="false" outlineLevel="0" collapsed="false">
      <c r="A70" s="86"/>
      <c r="B70" s="80"/>
      <c r="C70" s="87"/>
      <c r="D70" s="86"/>
      <c r="E70" s="80"/>
      <c r="F70" s="80"/>
      <c r="G70" s="80"/>
      <c r="H70" s="80"/>
      <c r="I70" s="80"/>
      <c r="J70" s="80"/>
    </row>
    <row r="71" customFormat="false" ht="21.6" hidden="false" customHeight="false" outlineLevel="0" collapsed="false">
      <c r="A71" s="36" t="n">
        <v>43081</v>
      </c>
      <c r="B71" s="36"/>
      <c r="C71" s="36"/>
      <c r="D71" s="36"/>
      <c r="E71" s="36"/>
      <c r="F71" s="36"/>
      <c r="G71" s="36"/>
      <c r="H71" s="36"/>
      <c r="I71" s="36"/>
      <c r="J71" s="36"/>
    </row>
    <row r="72" customFormat="false" ht="43.8" hidden="false" customHeight="false" outlineLevel="0" collapsed="false">
      <c r="A72" s="37" t="s">
        <v>227</v>
      </c>
      <c r="B72" s="37" t="s">
        <v>228</v>
      </c>
      <c r="C72" s="37" t="s">
        <v>229</v>
      </c>
      <c r="D72" s="37" t="s">
        <v>230</v>
      </c>
      <c r="E72" s="37" t="s">
        <v>231</v>
      </c>
      <c r="F72" s="38" t="s">
        <v>232</v>
      </c>
      <c r="G72" s="37" t="s">
        <v>233</v>
      </c>
      <c r="H72" s="37" t="s">
        <v>234</v>
      </c>
      <c r="I72" s="37" t="s">
        <v>235</v>
      </c>
      <c r="J72" s="37" t="s">
        <v>236</v>
      </c>
    </row>
    <row r="73" customFormat="false" ht="15" hidden="false" customHeight="false" outlineLevel="0" collapsed="false">
      <c r="A73" s="39" t="n">
        <v>1</v>
      </c>
      <c r="B73" s="40"/>
      <c r="C73" s="41"/>
      <c r="D73" s="42" t="n">
        <v>0</v>
      </c>
      <c r="E73" s="23" t="e">
        <f aca="false">AVERAGE(B73:C73)</f>
        <v>#DIV/0!</v>
      </c>
      <c r="F73" s="22"/>
      <c r="G73" s="22"/>
      <c r="H73" s="22"/>
      <c r="I73" s="22"/>
      <c r="J73" s="22"/>
    </row>
    <row r="74" customFormat="false" ht="15" hidden="false" customHeight="false" outlineLevel="0" collapsed="false">
      <c r="A74" s="39" t="n">
        <v>2</v>
      </c>
      <c r="B74" s="40"/>
      <c r="C74" s="41"/>
      <c r="D74" s="42" t="n">
        <v>0</v>
      </c>
      <c r="E74" s="23" t="e">
        <f aca="false">AVERAGE(B74:C74)</f>
        <v>#DIV/0!</v>
      </c>
      <c r="F74" s="23"/>
      <c r="G74" s="23"/>
      <c r="H74" s="23"/>
      <c r="I74" s="23"/>
      <c r="J74" s="23"/>
    </row>
    <row r="75" customFormat="false" ht="15" hidden="false" customHeight="false" outlineLevel="0" collapsed="false">
      <c r="A75" s="44" t="n">
        <v>3</v>
      </c>
      <c r="B75" s="45"/>
      <c r="C75" s="46"/>
      <c r="D75" s="42" t="n">
        <v>0</v>
      </c>
      <c r="E75" s="23" t="e">
        <f aca="false">AVERAGE(B75:C75)</f>
        <v>#DIV/0!</v>
      </c>
      <c r="F75" s="22"/>
      <c r="G75" s="22"/>
      <c r="H75" s="22"/>
      <c r="I75" s="22"/>
      <c r="J75" s="22"/>
    </row>
    <row r="76" customFormat="false" ht="15" hidden="false" customHeight="false" outlineLevel="0" collapsed="false">
      <c r="A76" s="48" t="n">
        <v>4</v>
      </c>
      <c r="D76" s="42" t="n">
        <v>0</v>
      </c>
      <c r="E76" s="23" t="e">
        <f aca="false">AVERAGE(B76:C76)</f>
        <v>#DIV/0!</v>
      </c>
      <c r="F76" s="23"/>
      <c r="G76" s="23"/>
      <c r="H76" s="23"/>
      <c r="I76" s="23"/>
      <c r="J76" s="23"/>
    </row>
    <row r="77" customFormat="false" ht="15" hidden="false" customHeight="false" outlineLevel="0" collapsed="false">
      <c r="A77" s="48" t="n">
        <v>5</v>
      </c>
      <c r="B77" s="23"/>
      <c r="C77" s="49"/>
      <c r="D77" s="42" t="n">
        <v>0</v>
      </c>
      <c r="E77" s="23" t="e">
        <f aca="false">AVERAGE(B77:C77)</f>
        <v>#DIV/0!</v>
      </c>
      <c r="F77" s="23"/>
      <c r="G77" s="23"/>
      <c r="H77" s="23"/>
      <c r="I77" s="23"/>
      <c r="J77" s="23"/>
    </row>
    <row r="78" customFormat="false" ht="15" hidden="false" customHeight="false" outlineLevel="0" collapsed="false">
      <c r="A78" s="48" t="n">
        <v>6</v>
      </c>
      <c r="B78" s="23"/>
      <c r="C78" s="49"/>
      <c r="D78" s="42" t="n">
        <v>0</v>
      </c>
      <c r="E78" s="23" t="e">
        <f aca="false">AVERAGE(B78:C78)</f>
        <v>#DIV/0!</v>
      </c>
      <c r="F78" s="23"/>
      <c r="G78" s="23"/>
      <c r="H78" s="23"/>
      <c r="I78" s="23"/>
      <c r="J78" s="23"/>
    </row>
    <row r="79" customFormat="false" ht="14.4" hidden="false" customHeight="false" outlineLevel="0" collapsed="false">
      <c r="A79" s="86"/>
      <c r="B79" s="80"/>
      <c r="C79" s="87"/>
      <c r="D79" s="86"/>
      <c r="E79" s="80"/>
      <c r="F79" s="80"/>
      <c r="G79" s="80"/>
      <c r="H79" s="80"/>
      <c r="I79" s="80"/>
      <c r="J79" s="80"/>
    </row>
    <row r="80" customFormat="false" ht="14.4" hidden="false" customHeight="false" outlineLevel="0" collapsed="false">
      <c r="A80" s="86"/>
      <c r="B80" s="80"/>
      <c r="C80" s="87"/>
      <c r="D80" s="86"/>
      <c r="E80" s="80"/>
      <c r="F80" s="80"/>
      <c r="G80" s="80"/>
      <c r="H80" s="80"/>
      <c r="I80" s="80"/>
      <c r="J80" s="80"/>
    </row>
    <row r="81" customFormat="false" ht="14.4" hidden="false" customHeight="false" outlineLevel="0" collapsed="false">
      <c r="A81" s="86"/>
      <c r="B81" s="80"/>
      <c r="C81" s="87"/>
      <c r="D81" s="86"/>
      <c r="E81" s="80"/>
      <c r="F81" s="80"/>
      <c r="G81" s="80"/>
      <c r="H81" s="80"/>
      <c r="I81" s="80"/>
      <c r="J81" s="80"/>
    </row>
    <row r="82" customFormat="false" ht="14.4" hidden="false" customHeight="false" outlineLevel="0" collapsed="false">
      <c r="A82" s="86"/>
      <c r="B82" s="80"/>
      <c r="C82" s="87"/>
      <c r="D82" s="86"/>
      <c r="E82" s="80"/>
      <c r="F82" s="80"/>
      <c r="G82" s="80"/>
      <c r="H82" s="80"/>
      <c r="I82" s="80"/>
      <c r="J82" s="80"/>
    </row>
    <row r="83" customFormat="false" ht="14.4" hidden="false" customHeight="false" outlineLevel="0" collapsed="false">
      <c r="A83" s="86"/>
      <c r="B83" s="80"/>
      <c r="C83" s="87"/>
      <c r="D83" s="86"/>
      <c r="E83" s="80"/>
      <c r="F83" s="80"/>
      <c r="G83" s="80"/>
      <c r="H83" s="80"/>
      <c r="I83" s="80"/>
      <c r="J83" s="80"/>
    </row>
    <row r="84" customFormat="false" ht="14.4" hidden="false" customHeight="false" outlineLevel="0" collapsed="false">
      <c r="A84" s="86"/>
      <c r="B84" s="80"/>
      <c r="C84" s="87"/>
      <c r="D84" s="86"/>
      <c r="E84" s="80"/>
      <c r="F84" s="80"/>
      <c r="G84" s="80"/>
      <c r="H84" s="80"/>
      <c r="I84" s="80"/>
      <c r="J84" s="80"/>
    </row>
    <row r="85" customFormat="false" ht="14.4" hidden="false" customHeight="false" outlineLevel="0" collapsed="false">
      <c r="A85" s="86"/>
      <c r="B85" s="80"/>
      <c r="C85" s="87"/>
      <c r="D85" s="86"/>
      <c r="E85" s="80"/>
      <c r="F85" s="80"/>
      <c r="G85" s="80"/>
      <c r="H85" s="80"/>
      <c r="I85" s="80"/>
      <c r="J85" s="80"/>
    </row>
    <row r="86" customFormat="false" ht="14.4" hidden="false" customHeight="false" outlineLevel="0" collapsed="false">
      <c r="A86" s="86"/>
      <c r="B86" s="80"/>
      <c r="C86" s="87"/>
      <c r="D86" s="86"/>
      <c r="E86" s="80"/>
      <c r="F86" s="80"/>
      <c r="G86" s="80"/>
      <c r="H86" s="80"/>
      <c r="I86" s="80"/>
      <c r="J86" s="80"/>
    </row>
    <row r="87" customFormat="false" ht="14.4" hidden="false" customHeight="false" outlineLevel="0" collapsed="false">
      <c r="A87" s="86"/>
      <c r="B87" s="80"/>
      <c r="C87" s="87"/>
      <c r="D87" s="86"/>
      <c r="E87" s="80"/>
      <c r="F87" s="80"/>
      <c r="G87" s="80"/>
      <c r="H87" s="80"/>
      <c r="I87" s="80"/>
      <c r="J87" s="80"/>
    </row>
    <row r="88" customFormat="false" ht="14.4" hidden="false" customHeight="false" outlineLevel="0" collapsed="false">
      <c r="A88" s="86"/>
      <c r="B88" s="80"/>
      <c r="C88" s="87"/>
      <c r="D88" s="86"/>
      <c r="E88" s="80"/>
      <c r="F88" s="80"/>
      <c r="G88" s="80"/>
      <c r="H88" s="80"/>
      <c r="I88" s="80"/>
      <c r="J88" s="80"/>
    </row>
    <row r="89" customFormat="false" ht="14.4" hidden="false" customHeight="false" outlineLevel="0" collapsed="false">
      <c r="A89" s="86"/>
      <c r="B89" s="80"/>
      <c r="C89" s="87"/>
      <c r="D89" s="86"/>
      <c r="E89" s="80"/>
      <c r="F89" s="80"/>
      <c r="G89" s="80"/>
      <c r="H89" s="80"/>
      <c r="I89" s="80"/>
      <c r="J89" s="80"/>
    </row>
    <row r="90" customFormat="false" ht="14.4" hidden="false" customHeight="false" outlineLevel="0" collapsed="false">
      <c r="A90" s="86"/>
      <c r="B90" s="80"/>
      <c r="C90" s="87"/>
      <c r="D90" s="86"/>
      <c r="E90" s="80"/>
      <c r="F90" s="80"/>
      <c r="G90" s="80"/>
      <c r="H90" s="80"/>
      <c r="I90" s="80"/>
      <c r="J90" s="80"/>
    </row>
    <row r="91" customFormat="false" ht="14.4" hidden="false" customHeight="false" outlineLevel="0" collapsed="false">
      <c r="A91" s="86"/>
      <c r="B91" s="80"/>
      <c r="C91" s="87"/>
      <c r="D91" s="86"/>
      <c r="E91" s="80"/>
      <c r="F91" s="80"/>
      <c r="G91" s="80"/>
      <c r="H91" s="80"/>
      <c r="I91" s="80"/>
      <c r="J91" s="80"/>
    </row>
    <row r="92" customFormat="false" ht="14.4" hidden="false" customHeight="false" outlineLevel="0" collapsed="false">
      <c r="A92" s="86"/>
      <c r="B92" s="80"/>
      <c r="C92" s="87"/>
      <c r="D92" s="86"/>
      <c r="E92" s="80"/>
      <c r="F92" s="80"/>
      <c r="G92" s="80"/>
      <c r="H92" s="80"/>
      <c r="I92" s="80"/>
      <c r="J92" s="80"/>
    </row>
    <row r="93" customFormat="false" ht="14.4" hidden="false" customHeight="false" outlineLevel="0" collapsed="false">
      <c r="A93" s="86"/>
      <c r="B93" s="80"/>
      <c r="C93" s="87"/>
      <c r="D93" s="86"/>
      <c r="E93" s="80"/>
      <c r="F93" s="80"/>
      <c r="G93" s="80"/>
      <c r="H93" s="80"/>
      <c r="I93" s="80"/>
      <c r="J93" s="80"/>
    </row>
    <row r="94" customFormat="false" ht="14.4" hidden="false" customHeight="false" outlineLevel="0" collapsed="false">
      <c r="A94" s="86"/>
      <c r="B94" s="80"/>
      <c r="C94" s="87"/>
      <c r="D94" s="86"/>
      <c r="E94" s="80"/>
      <c r="F94" s="80"/>
      <c r="G94" s="80"/>
      <c r="H94" s="80"/>
      <c r="I94" s="80"/>
      <c r="J94" s="80"/>
    </row>
    <row r="95" customFormat="false" ht="14.4" hidden="false" customHeight="false" outlineLevel="0" collapsed="false">
      <c r="A95" s="86"/>
      <c r="B95" s="80"/>
      <c r="C95" s="87"/>
      <c r="D95" s="86"/>
      <c r="E95" s="80"/>
      <c r="F95" s="80"/>
      <c r="G95" s="80"/>
      <c r="H95" s="80"/>
      <c r="I95" s="80"/>
      <c r="J95" s="80"/>
    </row>
    <row r="96" customFormat="false" ht="14.4" hidden="false" customHeight="false" outlineLevel="0" collapsed="false">
      <c r="A96" s="86"/>
      <c r="B96" s="80"/>
      <c r="C96" s="87"/>
      <c r="D96" s="86"/>
      <c r="E96" s="80"/>
      <c r="F96" s="80"/>
      <c r="G96" s="80"/>
      <c r="H96" s="80"/>
      <c r="I96" s="80"/>
      <c r="J96" s="80"/>
    </row>
    <row r="97" customFormat="false" ht="14.4" hidden="false" customHeight="false" outlineLevel="0" collapsed="false">
      <c r="A97" s="86"/>
      <c r="B97" s="80"/>
      <c r="C97" s="87"/>
      <c r="D97" s="86"/>
      <c r="E97" s="80"/>
      <c r="F97" s="80"/>
      <c r="G97" s="80"/>
      <c r="H97" s="80"/>
      <c r="I97" s="80"/>
      <c r="J97" s="80"/>
    </row>
    <row r="98" customFormat="false" ht="14.4" hidden="false" customHeight="false" outlineLevel="0" collapsed="false">
      <c r="A98" s="86"/>
      <c r="B98" s="80"/>
      <c r="C98" s="87"/>
      <c r="D98" s="86"/>
      <c r="E98" s="80"/>
      <c r="F98" s="80"/>
      <c r="G98" s="80"/>
      <c r="H98" s="80"/>
      <c r="I98" s="80"/>
      <c r="J98" s="80"/>
    </row>
    <row r="99" customFormat="false" ht="14.4" hidden="false" customHeight="false" outlineLevel="0" collapsed="false">
      <c r="A99" s="86"/>
      <c r="B99" s="80"/>
      <c r="C99" s="87"/>
      <c r="D99" s="86"/>
      <c r="E99" s="80"/>
      <c r="F99" s="80"/>
      <c r="G99" s="80"/>
      <c r="H99" s="80"/>
      <c r="I99" s="80"/>
      <c r="J99" s="80"/>
    </row>
    <row r="100" customFormat="false" ht="14.4" hidden="false" customHeight="false" outlineLevel="0" collapsed="false">
      <c r="A100" s="86"/>
      <c r="B100" s="80"/>
      <c r="C100" s="87"/>
      <c r="D100" s="86"/>
      <c r="E100" s="80"/>
      <c r="F100" s="80"/>
      <c r="G100" s="80"/>
      <c r="H100" s="80"/>
      <c r="I100" s="80"/>
      <c r="J100" s="80"/>
    </row>
    <row r="101" customFormat="false" ht="14.4" hidden="false" customHeight="false" outlineLevel="0" collapsed="false">
      <c r="A101" s="86"/>
      <c r="B101" s="80"/>
      <c r="C101" s="87"/>
      <c r="D101" s="86"/>
      <c r="E101" s="80"/>
      <c r="F101" s="80"/>
      <c r="G101" s="80"/>
      <c r="H101" s="80"/>
      <c r="I101" s="80"/>
      <c r="J101" s="80"/>
    </row>
    <row r="102" customFormat="false" ht="14.4" hidden="false" customHeight="false" outlineLevel="0" collapsed="false">
      <c r="A102" s="86"/>
      <c r="B102" s="80"/>
      <c r="C102" s="87"/>
      <c r="D102" s="86"/>
      <c r="E102" s="80"/>
      <c r="F102" s="80"/>
      <c r="G102" s="80"/>
      <c r="H102" s="80"/>
      <c r="I102" s="80"/>
      <c r="J102" s="80"/>
    </row>
    <row r="103" customFormat="false" ht="14.4" hidden="false" customHeight="false" outlineLevel="0" collapsed="false">
      <c r="A103" s="86"/>
      <c r="B103" s="80"/>
      <c r="C103" s="87"/>
      <c r="D103" s="86"/>
      <c r="E103" s="80"/>
      <c r="F103" s="80"/>
      <c r="G103" s="80"/>
      <c r="H103" s="80"/>
      <c r="I103" s="80"/>
      <c r="J103" s="80"/>
    </row>
    <row r="104" customFormat="false" ht="14.4" hidden="false" customHeight="false" outlineLevel="0" collapsed="false">
      <c r="A104" s="86"/>
      <c r="B104" s="80"/>
      <c r="C104" s="87"/>
      <c r="D104" s="86"/>
      <c r="E104" s="80"/>
      <c r="F104" s="80"/>
      <c r="G104" s="80"/>
      <c r="H104" s="80"/>
      <c r="I104" s="80"/>
      <c r="J104" s="80"/>
    </row>
    <row r="115" customFormat="false" ht="15" hidden="false" customHeight="false" outlineLevel="0" collapsed="false"/>
    <row r="116" customFormat="false" ht="15" hidden="false" customHeight="false" outlineLevel="0" collapsed="false">
      <c r="I116" s="40" t="n">
        <v>1.86201615003962</v>
      </c>
      <c r="J116" s="45" t="n">
        <v>65.0794238683128</v>
      </c>
      <c r="K116" s="45" t="n">
        <v>98.38353909465</v>
      </c>
      <c r="L116" s="45" t="n">
        <v>88.2469135802472</v>
      </c>
    </row>
    <row r="117" customFormat="false" ht="15" hidden="false" customHeight="false" outlineLevel="0" collapsed="false">
      <c r="I117" s="64" t="n">
        <v>1.43881046577505</v>
      </c>
      <c r="J117" s="45" t="n">
        <v>65.9184126984127</v>
      </c>
      <c r="K117" s="45" t="n">
        <v>114.680952380952</v>
      </c>
      <c r="L117" s="45" t="n">
        <v>99.572380952381</v>
      </c>
    </row>
    <row r="118" customFormat="false" ht="15" hidden="false" customHeight="false" outlineLevel="0" collapsed="false">
      <c r="I118" s="64" t="n">
        <v>7.33417629593725</v>
      </c>
      <c r="J118" s="45" t="n">
        <v>67.033950617284</v>
      </c>
      <c r="K118" s="45" t="n">
        <v>148.1</v>
      </c>
      <c r="L118" s="45" t="n">
        <v>123.355555555556</v>
      </c>
    </row>
    <row r="121" customFormat="false" ht="43.2" hidden="false" customHeight="false" outlineLevel="0" collapsed="false">
      <c r="B121" s="59" t="s">
        <v>230</v>
      </c>
      <c r="C121" s="59" t="s">
        <v>231</v>
      </c>
      <c r="D121" s="59" t="s">
        <v>234</v>
      </c>
      <c r="E121" s="59" t="s">
        <v>233</v>
      </c>
      <c r="F121" s="60" t="s">
        <v>232</v>
      </c>
      <c r="H121" s="59" t="s">
        <v>230</v>
      </c>
      <c r="I121" s="59" t="s">
        <v>231</v>
      </c>
      <c r="J121" s="59" t="s">
        <v>233</v>
      </c>
      <c r="K121" s="59" t="s">
        <v>234</v>
      </c>
      <c r="L121" s="60" t="s">
        <v>232</v>
      </c>
    </row>
    <row r="122" customFormat="false" ht="14.4" hidden="false" customHeight="false" outlineLevel="0" collapsed="false">
      <c r="B122" s="88" t="n">
        <v>7.2</v>
      </c>
      <c r="C122" s="23" t="n">
        <v>2.26593747692704</v>
      </c>
      <c r="D122" s="23" t="n">
        <v>92.3242774566474</v>
      </c>
      <c r="E122" s="23" t="n">
        <v>97.5025048169557</v>
      </c>
      <c r="F122" s="23" t="n">
        <v>65.3628131021195</v>
      </c>
      <c r="H122" s="88" t="s">
        <v>241</v>
      </c>
      <c r="I122" s="23" t="n">
        <v>1.86201615003962</v>
      </c>
      <c r="J122" s="23" t="n">
        <v>98.38353909465</v>
      </c>
      <c r="K122" s="23" t="n">
        <v>88.2469135802472</v>
      </c>
      <c r="L122" s="23" t="n">
        <v>65.0794238683128</v>
      </c>
    </row>
    <row r="123" customFormat="false" ht="15" hidden="false" customHeight="false" outlineLevel="0" collapsed="false">
      <c r="B123" s="88"/>
      <c r="C123" s="23" t="n">
        <v>3.10585748023463</v>
      </c>
      <c r="D123" s="23" t="n">
        <v>94.7346456692914</v>
      </c>
      <c r="E123" s="23" t="n">
        <v>100.430971128609</v>
      </c>
      <c r="F123" s="23" t="n">
        <v>64.9834645669292</v>
      </c>
      <c r="H123" s="88"/>
      <c r="I123" s="53" t="n">
        <v>3.82191153494705</v>
      </c>
      <c r="J123" s="53" t="n">
        <v>100.594385964912</v>
      </c>
      <c r="K123" s="53" t="n">
        <v>90.6126315789473</v>
      </c>
      <c r="L123" s="53" t="n">
        <v>65.0863157894737</v>
      </c>
    </row>
    <row r="124" customFormat="false" ht="15" hidden="false" customHeight="false" outlineLevel="0" collapsed="false">
      <c r="B124" s="88"/>
      <c r="C124" s="23" t="n">
        <v>5.02377667604578</v>
      </c>
      <c r="D124" s="23" t="n">
        <v>110.367605633803</v>
      </c>
      <c r="E124" s="23" t="n">
        <v>118.779342723005</v>
      </c>
      <c r="F124" s="23" t="n">
        <v>66.3666666666666</v>
      </c>
      <c r="H124" s="88"/>
      <c r="I124" s="53" t="n">
        <v>1.43881046577505</v>
      </c>
      <c r="J124" s="53" t="n">
        <v>114.680952380952</v>
      </c>
      <c r="K124" s="53" t="n">
        <v>99.572380952381</v>
      </c>
      <c r="L124" s="53" t="n">
        <v>65.9184126984127</v>
      </c>
    </row>
    <row r="125" customFormat="false" ht="15" hidden="false" customHeight="false" outlineLevel="0" collapsed="false">
      <c r="B125" s="88"/>
      <c r="C125" s="23" t="n">
        <v>6.39979467827878</v>
      </c>
      <c r="D125" s="23" t="n">
        <v>117.31652892562</v>
      </c>
      <c r="E125" s="23" t="n">
        <v>127.777685950413</v>
      </c>
      <c r="F125" s="23" t="n">
        <v>65.3595041322315</v>
      </c>
      <c r="H125" s="88"/>
      <c r="I125" s="53" t="n">
        <v>6.07169219353954</v>
      </c>
      <c r="J125" s="53" t="n">
        <v>120.617803030303</v>
      </c>
      <c r="K125" s="53" t="n">
        <v>104.181818181818</v>
      </c>
      <c r="L125" s="53" t="n">
        <v>65.8200757575757</v>
      </c>
    </row>
    <row r="126" customFormat="false" ht="15" hidden="false" customHeight="false" outlineLevel="0" collapsed="false">
      <c r="B126" s="88"/>
      <c r="C126" s="23" t="n">
        <v>8.10098707349314</v>
      </c>
      <c r="D126" s="23" t="n">
        <v>125.068595041322</v>
      </c>
      <c r="E126" s="23" t="n">
        <v>136.557575757576</v>
      </c>
      <c r="F126" s="23" t="n">
        <v>67.0303030303031</v>
      </c>
      <c r="H126" s="88"/>
      <c r="I126" s="53" t="n">
        <v>6.94007691654354</v>
      </c>
      <c r="J126" s="53" t="n">
        <v>134.13081232493</v>
      </c>
      <c r="K126" s="53" t="n">
        <v>113.060504201681</v>
      </c>
      <c r="L126" s="53" t="n">
        <v>66.6098039215686</v>
      </c>
    </row>
    <row r="127" customFormat="false" ht="15" hidden="false" customHeight="false" outlineLevel="0" collapsed="false">
      <c r="B127" s="88"/>
      <c r="C127" s="23" t="n">
        <v>9.13078585031981</v>
      </c>
      <c r="D127" s="23" t="n">
        <v>130.664179104478</v>
      </c>
      <c r="E127" s="23" t="n">
        <v>142.809452736318</v>
      </c>
      <c r="F127" s="23" t="n">
        <v>67.1029850746268</v>
      </c>
      <c r="H127" s="88"/>
      <c r="I127" s="53" t="n">
        <v>7.33417629593725</v>
      </c>
      <c r="J127" s="53" t="n">
        <v>148.1</v>
      </c>
      <c r="K127" s="53" t="n">
        <v>123.355555555556</v>
      </c>
      <c r="L127" s="53" t="n">
        <v>67.033950617284</v>
      </c>
    </row>
    <row r="128" customFormat="false" ht="14.4" hidden="false" customHeight="false" outlineLevel="0" collapsed="false">
      <c r="B128" s="88" t="n">
        <v>2.6</v>
      </c>
      <c r="C128" s="23" t="n">
        <v>1.86201615003962</v>
      </c>
      <c r="D128" s="23" t="n">
        <v>88.2469135802472</v>
      </c>
      <c r="E128" s="23" t="n">
        <v>98.38353909465</v>
      </c>
      <c r="F128" s="23" t="n">
        <v>65.0794238683128</v>
      </c>
      <c r="H128" s="89" t="s">
        <v>242</v>
      </c>
      <c r="I128" s="23" t="n">
        <v>4.59937359218629</v>
      </c>
      <c r="J128" s="23" t="n">
        <v>99.5748792270531</v>
      </c>
      <c r="K128" s="23" t="n">
        <v>92.748550724638</v>
      </c>
      <c r="L128" s="23" t="n">
        <v>64.9502415458938</v>
      </c>
    </row>
    <row r="129" customFormat="false" ht="14.4" hidden="false" customHeight="false" outlineLevel="0" collapsed="false">
      <c r="B129" s="88"/>
      <c r="C129" s="23" t="n">
        <v>3.82191153494705</v>
      </c>
      <c r="D129" s="23" t="n">
        <v>90.6126315789473</v>
      </c>
      <c r="E129" s="23" t="n">
        <v>100.594385964912</v>
      </c>
      <c r="F129" s="23" t="n">
        <v>65.0863157894737</v>
      </c>
      <c r="H129" s="89"/>
      <c r="I129" s="23" t="n">
        <v>5.87580000866472</v>
      </c>
      <c r="J129" s="23" t="n">
        <v>119.638047138047</v>
      </c>
      <c r="K129" s="23" t="n">
        <v>108.771717171717</v>
      </c>
      <c r="L129" s="23" t="n">
        <v>65.820202020202</v>
      </c>
    </row>
    <row r="130" customFormat="false" ht="14.4" hidden="false" customHeight="false" outlineLevel="0" collapsed="false">
      <c r="B130" s="88"/>
      <c r="C130" s="23" t="n">
        <v>1.43881046577505</v>
      </c>
      <c r="D130" s="23" t="n">
        <v>99.572380952381</v>
      </c>
      <c r="E130" s="23" t="n">
        <v>114.680952380952</v>
      </c>
      <c r="F130" s="23" t="n">
        <v>65.9184126984127</v>
      </c>
      <c r="H130" s="88" t="s">
        <v>243</v>
      </c>
      <c r="I130" s="23" t="n">
        <v>2.26593747692704</v>
      </c>
      <c r="J130" s="23" t="n">
        <v>97.5025048169557</v>
      </c>
      <c r="K130" s="23" t="n">
        <v>92.3242774566474</v>
      </c>
      <c r="L130" s="23" t="n">
        <v>65.3628131021195</v>
      </c>
    </row>
    <row r="131" customFormat="false" ht="14.4" hidden="false" customHeight="false" outlineLevel="0" collapsed="false">
      <c r="B131" s="88"/>
      <c r="C131" s="23" t="n">
        <v>6.07169219353954</v>
      </c>
      <c r="D131" s="23" t="n">
        <v>104.181818181818</v>
      </c>
      <c r="E131" s="23" t="n">
        <v>120.617803030303</v>
      </c>
      <c r="F131" s="23" t="n">
        <v>65.8200757575757</v>
      </c>
      <c r="H131" s="88"/>
      <c r="I131" s="23" t="n">
        <v>3.10585748023463</v>
      </c>
      <c r="J131" s="23" t="n">
        <v>100.430971128609</v>
      </c>
      <c r="K131" s="23" t="n">
        <v>94.7346456692914</v>
      </c>
      <c r="L131" s="23" t="n">
        <v>64.9834645669292</v>
      </c>
    </row>
    <row r="132" customFormat="false" ht="14.4" hidden="false" customHeight="false" outlineLevel="0" collapsed="false">
      <c r="B132" s="88"/>
      <c r="C132" s="23" t="n">
        <v>7.33417629593725</v>
      </c>
      <c r="D132" s="23" t="n">
        <v>123.355555555556</v>
      </c>
      <c r="E132" s="23" t="n">
        <v>148.1</v>
      </c>
      <c r="F132" s="23" t="n">
        <v>67.033950617284</v>
      </c>
      <c r="H132" s="88"/>
      <c r="I132" s="23" t="n">
        <v>5.02377667604578</v>
      </c>
      <c r="J132" s="23" t="n">
        <v>118.779342723005</v>
      </c>
      <c r="K132" s="23" t="n">
        <v>110.367605633803</v>
      </c>
      <c r="L132" s="23" t="n">
        <v>66.3666666666666</v>
      </c>
    </row>
    <row r="133" customFormat="false" ht="14.4" hidden="false" customHeight="false" outlineLevel="0" collapsed="false">
      <c r="B133" s="88" t="n">
        <v>13</v>
      </c>
      <c r="C133" s="23" t="n">
        <v>2.71219308464698</v>
      </c>
      <c r="D133" s="23" t="n">
        <v>82.873087431694</v>
      </c>
      <c r="E133" s="23" t="n">
        <v>80.5127049180328</v>
      </c>
      <c r="F133" s="23" t="n">
        <v>62.7162568306011</v>
      </c>
      <c r="H133" s="88"/>
      <c r="I133" s="23" t="n">
        <v>6.39979467827878</v>
      </c>
      <c r="J133" s="23" t="n">
        <v>127.777685950413</v>
      </c>
      <c r="K133" s="23" t="n">
        <v>117.31652892562</v>
      </c>
      <c r="L133" s="23" t="n">
        <v>65.3595041322315</v>
      </c>
    </row>
    <row r="134" customFormat="false" ht="14.4" hidden="false" customHeight="false" outlineLevel="0" collapsed="false">
      <c r="B134" s="88"/>
      <c r="C134" s="23" t="n">
        <v>4.64220523949942</v>
      </c>
      <c r="D134" s="23" t="n">
        <v>96.4127071823206</v>
      </c>
      <c r="E134" s="23" t="n">
        <v>100.686556169429</v>
      </c>
      <c r="F134" s="23" t="n">
        <v>64.1558011049724</v>
      </c>
      <c r="H134" s="88"/>
      <c r="I134" s="23"/>
      <c r="J134" s="23"/>
      <c r="K134" s="23"/>
      <c r="L134" s="23"/>
    </row>
    <row r="135" customFormat="false" ht="14.4" hidden="false" customHeight="false" outlineLevel="0" collapsed="false">
      <c r="B135" s="88"/>
      <c r="C135" s="23"/>
      <c r="D135" s="23"/>
      <c r="E135" s="23"/>
      <c r="F135" s="23"/>
      <c r="H135" s="88"/>
      <c r="I135" s="23" t="n">
        <v>9.13078585031981</v>
      </c>
      <c r="J135" s="23" t="n">
        <v>142.809452736318</v>
      </c>
      <c r="K135" s="23" t="n">
        <v>130.664179104478</v>
      </c>
      <c r="L135" s="23" t="n">
        <v>67.1029850746268</v>
      </c>
    </row>
    <row r="136" customFormat="false" ht="14.4" hidden="false" customHeight="false" outlineLevel="0" collapsed="false">
      <c r="B136" s="88"/>
      <c r="C136" s="23" t="n">
        <v>6.55288787775066</v>
      </c>
      <c r="D136" s="23" t="n">
        <v>109.685393258427</v>
      </c>
      <c r="E136" s="23" t="n">
        <v>115.453183520599</v>
      </c>
      <c r="F136" s="23" t="n">
        <v>65.021722846442</v>
      </c>
      <c r="H136" s="90" t="s">
        <v>244</v>
      </c>
      <c r="I136" s="23" t="n">
        <v>2.95350947342381</v>
      </c>
      <c r="J136" s="23" t="n">
        <v>101.236078431373</v>
      </c>
      <c r="K136" s="23" t="n">
        <v>96.1341176470588</v>
      </c>
      <c r="L136" s="23" t="n">
        <v>64.8956862745099</v>
      </c>
    </row>
    <row r="137" customFormat="false" ht="14.4" hidden="false" customHeight="false" outlineLevel="0" collapsed="false">
      <c r="B137" s="88"/>
      <c r="C137" s="23"/>
      <c r="D137" s="23"/>
      <c r="E137" s="23"/>
      <c r="F137" s="23"/>
      <c r="H137" s="90"/>
      <c r="I137" s="23" t="n">
        <v>7.70556264695597</v>
      </c>
      <c r="J137" s="23" t="n">
        <v>122.871733333333</v>
      </c>
      <c r="K137" s="23" t="n">
        <v>115.232</v>
      </c>
      <c r="L137" s="23" t="n">
        <v>65.1352000000001</v>
      </c>
    </row>
    <row r="138" customFormat="false" ht="14.4" hidden="false" customHeight="false" outlineLevel="0" collapsed="false">
      <c r="B138" s="88"/>
      <c r="C138" s="23"/>
      <c r="D138" s="23"/>
      <c r="E138" s="23"/>
      <c r="F138" s="23"/>
      <c r="H138" s="91" t="s">
        <v>245</v>
      </c>
      <c r="I138" s="92" t="n">
        <v>2.71219308464698</v>
      </c>
      <c r="J138" s="23" t="n">
        <v>80.5127049180328</v>
      </c>
      <c r="K138" s="23" t="n">
        <v>82.873087431694</v>
      </c>
      <c r="L138" s="23" t="n">
        <v>62.7162568306011</v>
      </c>
    </row>
    <row r="139" customFormat="false" ht="14.4" hidden="false" customHeight="false" outlineLevel="0" collapsed="false">
      <c r="H139" s="91"/>
      <c r="I139" s="92" t="n">
        <v>4.64220523949942</v>
      </c>
      <c r="J139" s="23" t="n">
        <v>100.686556169429</v>
      </c>
      <c r="K139" s="23" t="n">
        <v>96.4127071823206</v>
      </c>
      <c r="L139" s="23" t="n">
        <v>64.1558011049724</v>
      </c>
    </row>
    <row r="140" customFormat="false" ht="14.4" hidden="false" customHeight="false" outlineLevel="0" collapsed="false">
      <c r="H140" s="91"/>
      <c r="I140" s="92" t="n">
        <v>6.55288787775066</v>
      </c>
      <c r="J140" s="23" t="n">
        <v>115.453183520599</v>
      </c>
      <c r="K140" s="23" t="n">
        <v>109.685393258427</v>
      </c>
      <c r="L140" s="23" t="n">
        <v>65.021722846442</v>
      </c>
    </row>
    <row r="141" customFormat="false" ht="14.4" hidden="false" customHeight="false" outlineLevel="0" collapsed="false">
      <c r="H141" s="91"/>
      <c r="I141" s="93" t="n">
        <v>2.68675576517285</v>
      </c>
      <c r="J141" s="94" t="n">
        <v>100.970338983051</v>
      </c>
      <c r="K141" s="94" t="n">
        <v>96.8686440677966</v>
      </c>
      <c r="L141" s="94" t="n">
        <v>65.8644067796611</v>
      </c>
    </row>
    <row r="142" customFormat="false" ht="15" hidden="false" customHeight="false" outlineLevel="0" collapsed="false">
      <c r="H142" s="91"/>
      <c r="I142" s="93" t="n">
        <v>5.35798115285649</v>
      </c>
      <c r="J142" s="94" t="n">
        <v>121.551132686084</v>
      </c>
      <c r="K142" s="94" t="n">
        <v>115.320388349514</v>
      </c>
      <c r="L142" s="94" t="n">
        <v>66.6679611650485</v>
      </c>
    </row>
    <row r="143" customFormat="false" ht="15" hidden="false" customHeight="false" outlineLevel="0" collapsed="false">
      <c r="H143" s="91"/>
      <c r="I143" s="40" t="n">
        <v>8.73712143091761</v>
      </c>
      <c r="J143" s="53" t="n">
        <v>137.377426160337</v>
      </c>
      <c r="K143" s="53" t="n">
        <v>129.096202531646</v>
      </c>
      <c r="L143" s="53" t="n">
        <v>67.0770042194093</v>
      </c>
    </row>
    <row r="144" customFormat="false" ht="14.4" hidden="false" customHeight="false" outlineLevel="0" collapsed="false">
      <c r="H144" s="91"/>
      <c r="I144" s="23" t="n">
        <v>9.32188319703723</v>
      </c>
      <c r="J144" s="23" t="n">
        <v>138.181568627451</v>
      </c>
      <c r="K144" s="23" t="n">
        <v>130.015294117647</v>
      </c>
      <c r="L144" s="23" t="n">
        <v>67.2470588235295</v>
      </c>
    </row>
    <row r="147" customFormat="false" ht="14.4" hidden="false" customHeight="false" outlineLevel="0" collapsed="false">
      <c r="H147" s="91" t="s">
        <v>245</v>
      </c>
      <c r="I147" s="92" t="n">
        <v>2.71219308464698</v>
      </c>
      <c r="J147" s="23" t="n">
        <v>82.873087431694</v>
      </c>
      <c r="K147" s="23" t="n">
        <v>80.5127049180328</v>
      </c>
      <c r="L147" s="23" t="n">
        <v>62.7162568306011</v>
      </c>
      <c r="M147" s="23" t="n">
        <f aca="false">J147-K147</f>
        <v>2.36038251366125</v>
      </c>
    </row>
    <row r="148" customFormat="false" ht="14.4" hidden="false" customHeight="false" outlineLevel="0" collapsed="false">
      <c r="H148" s="91"/>
      <c r="I148" s="92" t="n">
        <v>4.64220523949942</v>
      </c>
      <c r="J148" s="23" t="n">
        <v>100.686556169429</v>
      </c>
      <c r="K148" s="23" t="n">
        <v>96.4127071823206</v>
      </c>
      <c r="L148" s="23" t="n">
        <v>64.1558011049724</v>
      </c>
      <c r="M148" s="23" t="n">
        <f aca="false">J148-K148</f>
        <v>4.27384898710837</v>
      </c>
    </row>
    <row r="149" customFormat="false" ht="14.4" hidden="false" customHeight="false" outlineLevel="0" collapsed="false">
      <c r="H149" s="91"/>
      <c r="I149" s="92" t="n">
        <v>6.55288787775066</v>
      </c>
      <c r="J149" s="23" t="n">
        <v>115.453183520599</v>
      </c>
      <c r="K149" s="23" t="n">
        <v>109.685393258427</v>
      </c>
      <c r="L149" s="23" t="n">
        <v>65.021722846442</v>
      </c>
      <c r="M149" s="23" t="n">
        <f aca="false">J149-K149</f>
        <v>5.76779026217227</v>
      </c>
    </row>
    <row r="150" customFormat="false" ht="14.4" hidden="false" customHeight="false" outlineLevel="0" collapsed="false">
      <c r="H150" s="91"/>
      <c r="I150" s="23" t="n">
        <v>9.32188319703723</v>
      </c>
      <c r="J150" s="23" t="n">
        <v>138.181568627451</v>
      </c>
      <c r="K150" s="23" t="n">
        <v>130.015294117647</v>
      </c>
      <c r="L150" s="23" t="n">
        <v>67.2470588235295</v>
      </c>
      <c r="M150" s="23" t="n">
        <f aca="false">J150-K150</f>
        <v>8.1662745098038</v>
      </c>
    </row>
    <row r="152" customFormat="false" ht="14.4" hidden="false" customHeight="false" outlineLevel="0" collapsed="false">
      <c r="H152" s="91" t="s">
        <v>243</v>
      </c>
      <c r="I152" s="23" t="n">
        <v>2.26593747692704</v>
      </c>
      <c r="J152" s="23" t="n">
        <v>97.5025048169557</v>
      </c>
      <c r="K152" s="23" t="n">
        <v>92.3242774566474</v>
      </c>
      <c r="L152" s="23" t="n">
        <v>65.3628131021195</v>
      </c>
      <c r="M152" s="23" t="n">
        <f aca="false">J152-K152</f>
        <v>5.17822736030823</v>
      </c>
    </row>
    <row r="153" customFormat="false" ht="14.4" hidden="false" customHeight="false" outlineLevel="0" collapsed="false">
      <c r="H153" s="91"/>
      <c r="I153" s="23" t="n">
        <v>5.02377667604578</v>
      </c>
      <c r="J153" s="23" t="n">
        <v>118.779342723005</v>
      </c>
      <c r="K153" s="23" t="n">
        <v>110.367605633803</v>
      </c>
      <c r="L153" s="23" t="n">
        <v>66.3666666666666</v>
      </c>
      <c r="M153" s="23" t="n">
        <f aca="false">J153-K153</f>
        <v>8.41173708920179</v>
      </c>
    </row>
    <row r="154" customFormat="false" ht="14.4" hidden="false" customHeight="false" outlineLevel="0" collapsed="false">
      <c r="H154" s="91"/>
      <c r="I154" s="23" t="n">
        <v>6.39979467827878</v>
      </c>
      <c r="J154" s="23" t="n">
        <v>127.777685950413</v>
      </c>
      <c r="K154" s="23" t="n">
        <v>117.31652892562</v>
      </c>
      <c r="L154" s="23" t="n">
        <v>65.3595041322315</v>
      </c>
      <c r="M154" s="23" t="n">
        <f aca="false">J154-K154</f>
        <v>10.4611570247935</v>
      </c>
    </row>
    <row r="155" customFormat="false" ht="14.4" hidden="false" customHeight="false" outlineLevel="0" collapsed="false">
      <c r="H155" s="91"/>
      <c r="I155" s="23" t="n">
        <v>9.13078585031981</v>
      </c>
      <c r="J155" s="23" t="n">
        <v>142.809452736318</v>
      </c>
      <c r="K155" s="23" t="n">
        <v>130.664179104478</v>
      </c>
      <c r="L155" s="23" t="n">
        <v>67.1029850746268</v>
      </c>
      <c r="M155" s="23" t="n">
        <f aca="false">J155-K155</f>
        <v>12.1452736318409</v>
      </c>
    </row>
  </sheetData>
  <mergeCells count="17">
    <mergeCell ref="A2:J2"/>
    <mergeCell ref="A17:J17"/>
    <mergeCell ref="U24:W24"/>
    <mergeCell ref="A34:J34"/>
    <mergeCell ref="A45:J45"/>
    <mergeCell ref="A62:J62"/>
    <mergeCell ref="A71:J71"/>
    <mergeCell ref="B122:B127"/>
    <mergeCell ref="H122:H127"/>
    <mergeCell ref="B128:B132"/>
    <mergeCell ref="H128:H129"/>
    <mergeCell ref="H130:H135"/>
    <mergeCell ref="B133:B138"/>
    <mergeCell ref="H136:H137"/>
    <mergeCell ref="H138:H144"/>
    <mergeCell ref="H147:H150"/>
    <mergeCell ref="H152:H15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2016-06-16T17:48:35Z</dcterms:created>
  <dc:creator>mathieu dupont</dc:creator>
  <dc:language>en-US</dc:language>
  <cp:lastModifiedBy>JEC5319 </cp:lastModifiedBy>
  <dcterms:modified xsi:type="dcterms:W3CDTF">2018-03-05T15:16:37Z</dcterms:modified>
  <cp:revision>0</cp:revision>
</cp:coreProperties>
</file>