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1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2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3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4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5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6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7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8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charts/chart12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pivotTables/pivotTable5.xml" ContentType="application/vnd.openxmlformats-officedocument.spreadsheetml.pivotTable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pivotTables/pivotTable6.xml" ContentType="application/vnd.openxmlformats-officedocument.spreadsheetml.pivotTable+xml"/>
  <Override PartName="/xl/drawings/drawing7.xml" ContentType="application/vnd.openxmlformats-officedocument.drawing+xml"/>
  <Override PartName="/xl/charts/chart14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bookViews>
    <workbookView xWindow="0" yWindow="0" windowWidth="19344" windowHeight="7848"/>
  </bookViews>
  <sheets>
    <sheet name="StudentsPerformance" sheetId="1" r:id="rId1"/>
    <sheet name="result" sheetId="10" r:id="rId2"/>
    <sheet name="about this dataset" sheetId="13" r:id="rId3"/>
    <sheet name="charts" sheetId="2" r:id="rId4"/>
    <sheet name="race ethnicity" sheetId="15" r:id="rId5"/>
    <sheet name="gender" sheetId="17" r:id="rId6"/>
    <sheet name="gender2" sheetId="6" r:id="rId7"/>
    <sheet name="parental level of education" sheetId="18" r:id="rId8"/>
    <sheet name="lunch" sheetId="19" r:id="rId9"/>
    <sheet name="test preparation course" sheetId="20" r:id="rId10"/>
  </sheets>
  <definedNames>
    <definedName name="_xlnm._FilterDatabase" localSheetId="9" hidden="1">'test preparation course'!$A$3:$D$1048576</definedName>
    <definedName name="_xlchart.v1.0" hidden="1">StudentsPerformance!$F$2:$F$1001</definedName>
    <definedName name="_xlchart.v1.1" hidden="1">StudentsPerformance!$H$2:$H$1001</definedName>
    <definedName name="_xlchart.v1.2" hidden="1">StudentsPerformance!$G$2:$G$1001</definedName>
  </definedNames>
  <calcPr calcId="162913"/>
  <pivotCaches>
    <pivotCache cacheId="0" r:id="rId11"/>
    <pivotCache cacheId="1" r:id="rId12"/>
  </pivotCaches>
</workbook>
</file>

<file path=xl/calcChain.xml><?xml version="1.0" encoding="utf-8"?>
<calcChain xmlns="http://schemas.openxmlformats.org/spreadsheetml/2006/main">
  <c r="I3" i="10" l="1"/>
  <c r="I4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1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4" i="10"/>
  <c r="I85" i="10"/>
  <c r="I86" i="10"/>
  <c r="I87" i="10"/>
  <c r="I88" i="10"/>
  <c r="I89" i="10"/>
  <c r="I90" i="10"/>
  <c r="I91" i="10"/>
  <c r="I92" i="10"/>
  <c r="I93" i="10"/>
  <c r="I94" i="10"/>
  <c r="I95" i="10"/>
  <c r="I96" i="10"/>
  <c r="I97" i="10"/>
  <c r="I98" i="10"/>
  <c r="I99" i="10"/>
  <c r="I100" i="10"/>
  <c r="I101" i="10"/>
  <c r="I102" i="10"/>
  <c r="I103" i="10"/>
  <c r="I104" i="10"/>
  <c r="I105" i="10"/>
  <c r="I106" i="10"/>
  <c r="I107" i="10"/>
  <c r="I108" i="10"/>
  <c r="I109" i="10"/>
  <c r="I110" i="10"/>
  <c r="I111" i="10"/>
  <c r="I112" i="10"/>
  <c r="I113" i="10"/>
  <c r="I114" i="10"/>
  <c r="I115" i="10"/>
  <c r="I116" i="10"/>
  <c r="I117" i="10"/>
  <c r="I118" i="10"/>
  <c r="I119" i="10"/>
  <c r="I120" i="10"/>
  <c r="I121" i="10"/>
  <c r="I122" i="10"/>
  <c r="I123" i="10"/>
  <c r="I124" i="10"/>
  <c r="I125" i="10"/>
  <c r="I126" i="10"/>
  <c r="I127" i="10"/>
  <c r="I128" i="10"/>
  <c r="I129" i="10"/>
  <c r="I130" i="10"/>
  <c r="I131" i="10"/>
  <c r="I132" i="10"/>
  <c r="I133" i="10"/>
  <c r="I134" i="10"/>
  <c r="I135" i="10"/>
  <c r="I136" i="10"/>
  <c r="I137" i="10"/>
  <c r="I138" i="10"/>
  <c r="I139" i="10"/>
  <c r="I140" i="10"/>
  <c r="I141" i="10"/>
  <c r="I142" i="10"/>
  <c r="I143" i="10"/>
  <c r="I144" i="10"/>
  <c r="I145" i="10"/>
  <c r="I146" i="10"/>
  <c r="I147" i="10"/>
  <c r="I148" i="10"/>
  <c r="I149" i="10"/>
  <c r="I150" i="10"/>
  <c r="I151" i="10"/>
  <c r="I152" i="10"/>
  <c r="I153" i="10"/>
  <c r="I154" i="10"/>
  <c r="I155" i="10"/>
  <c r="I156" i="10"/>
  <c r="I157" i="10"/>
  <c r="I158" i="10"/>
  <c r="I159" i="10"/>
  <c r="I160" i="10"/>
  <c r="I161" i="10"/>
  <c r="I162" i="10"/>
  <c r="I163" i="10"/>
  <c r="I164" i="10"/>
  <c r="I165" i="10"/>
  <c r="I166" i="10"/>
  <c r="I167" i="10"/>
  <c r="I168" i="10"/>
  <c r="I169" i="10"/>
  <c r="I170" i="10"/>
  <c r="I171" i="10"/>
  <c r="I172" i="10"/>
  <c r="I173" i="10"/>
  <c r="I174" i="10"/>
  <c r="I175" i="10"/>
  <c r="I176" i="10"/>
  <c r="I177" i="10"/>
  <c r="I178" i="10"/>
  <c r="I179" i="10"/>
  <c r="I180" i="10"/>
  <c r="I181" i="10"/>
  <c r="I182" i="10"/>
  <c r="I183" i="10"/>
  <c r="I184" i="10"/>
  <c r="I185" i="10"/>
  <c r="I186" i="10"/>
  <c r="I187" i="10"/>
  <c r="I188" i="10"/>
  <c r="I189" i="10"/>
  <c r="I190" i="10"/>
  <c r="I191" i="10"/>
  <c r="I192" i="10"/>
  <c r="I193" i="10"/>
  <c r="I194" i="10"/>
  <c r="I195" i="10"/>
  <c r="I196" i="10"/>
  <c r="I197" i="10"/>
  <c r="I198" i="10"/>
  <c r="I199" i="10"/>
  <c r="I200" i="10"/>
  <c r="I201" i="10"/>
  <c r="I202" i="10"/>
  <c r="I203" i="10"/>
  <c r="I204" i="10"/>
  <c r="I205" i="10"/>
  <c r="I206" i="10"/>
  <c r="I207" i="10"/>
  <c r="I208" i="10"/>
  <c r="I209" i="10"/>
  <c r="I210" i="10"/>
  <c r="I211" i="10"/>
  <c r="I212" i="10"/>
  <c r="I213" i="10"/>
  <c r="I214" i="10"/>
  <c r="I215" i="10"/>
  <c r="I216" i="10"/>
  <c r="I217" i="10"/>
  <c r="I218" i="10"/>
  <c r="I219" i="10"/>
  <c r="I220" i="10"/>
  <c r="I221" i="10"/>
  <c r="I222" i="10"/>
  <c r="I223" i="10"/>
  <c r="I224" i="10"/>
  <c r="I225" i="10"/>
  <c r="I226" i="10"/>
  <c r="I227" i="10"/>
  <c r="I228" i="10"/>
  <c r="I229" i="10"/>
  <c r="I230" i="10"/>
  <c r="I231" i="10"/>
  <c r="I232" i="10"/>
  <c r="I233" i="10"/>
  <c r="I234" i="10"/>
  <c r="I235" i="10"/>
  <c r="I236" i="10"/>
  <c r="I237" i="10"/>
  <c r="I238" i="10"/>
  <c r="I239" i="10"/>
  <c r="I240" i="10"/>
  <c r="I241" i="10"/>
  <c r="I242" i="10"/>
  <c r="I243" i="10"/>
  <c r="I244" i="10"/>
  <c r="I245" i="10"/>
  <c r="I246" i="10"/>
  <c r="I247" i="10"/>
  <c r="I248" i="10"/>
  <c r="I249" i="10"/>
  <c r="I250" i="10"/>
  <c r="I251" i="10"/>
  <c r="I252" i="10"/>
  <c r="I253" i="10"/>
  <c r="I254" i="10"/>
  <c r="I255" i="10"/>
  <c r="I256" i="10"/>
  <c r="I257" i="10"/>
  <c r="I258" i="10"/>
  <c r="I259" i="10"/>
  <c r="I260" i="10"/>
  <c r="I261" i="10"/>
  <c r="I262" i="10"/>
  <c r="I263" i="10"/>
  <c r="I264" i="10"/>
  <c r="I265" i="10"/>
  <c r="I266" i="10"/>
  <c r="I267" i="10"/>
  <c r="I268" i="10"/>
  <c r="I269" i="10"/>
  <c r="I270" i="10"/>
  <c r="I271" i="10"/>
  <c r="I272" i="10"/>
  <c r="I273" i="10"/>
  <c r="I274" i="10"/>
  <c r="I275" i="10"/>
  <c r="I276" i="10"/>
  <c r="I277" i="10"/>
  <c r="I278" i="10"/>
  <c r="I279" i="10"/>
  <c r="I280" i="10"/>
  <c r="I281" i="10"/>
  <c r="I282" i="10"/>
  <c r="I283" i="10"/>
  <c r="I284" i="10"/>
  <c r="I285" i="10"/>
  <c r="I286" i="10"/>
  <c r="I287" i="10"/>
  <c r="I288" i="10"/>
  <c r="I289" i="10"/>
  <c r="I290" i="10"/>
  <c r="I291" i="10"/>
  <c r="I292" i="10"/>
  <c r="I293" i="10"/>
  <c r="I294" i="10"/>
  <c r="I295" i="10"/>
  <c r="I296" i="10"/>
  <c r="I297" i="10"/>
  <c r="I298" i="10"/>
  <c r="I299" i="10"/>
  <c r="I300" i="10"/>
  <c r="I301" i="10"/>
  <c r="I302" i="10"/>
  <c r="I303" i="10"/>
  <c r="I304" i="10"/>
  <c r="I305" i="10"/>
  <c r="I306" i="10"/>
  <c r="I307" i="10"/>
  <c r="I308" i="10"/>
  <c r="I309" i="10"/>
  <c r="I310" i="10"/>
  <c r="I311" i="10"/>
  <c r="I312" i="10"/>
  <c r="I313" i="10"/>
  <c r="I314" i="10"/>
  <c r="I315" i="10"/>
  <c r="I316" i="10"/>
  <c r="I317" i="10"/>
  <c r="I318" i="10"/>
  <c r="I319" i="10"/>
  <c r="I320" i="10"/>
  <c r="I321" i="10"/>
  <c r="I322" i="10"/>
  <c r="I323" i="10"/>
  <c r="I324" i="10"/>
  <c r="I325" i="10"/>
  <c r="I326" i="10"/>
  <c r="I327" i="10"/>
  <c r="I328" i="10"/>
  <c r="I329" i="10"/>
  <c r="I330" i="10"/>
  <c r="I331" i="10"/>
  <c r="I332" i="10"/>
  <c r="I333" i="10"/>
  <c r="I334" i="10"/>
  <c r="I335" i="10"/>
  <c r="I336" i="10"/>
  <c r="I337" i="10"/>
  <c r="I338" i="10"/>
  <c r="I339" i="10"/>
  <c r="I340" i="10"/>
  <c r="I341" i="10"/>
  <c r="I342" i="10"/>
  <c r="I343" i="10"/>
  <c r="I344" i="10"/>
  <c r="I345" i="10"/>
  <c r="I346" i="10"/>
  <c r="I347" i="10"/>
  <c r="I348" i="10"/>
  <c r="I349" i="10"/>
  <c r="I350" i="10"/>
  <c r="I351" i="10"/>
  <c r="I352" i="10"/>
  <c r="I353" i="10"/>
  <c r="I354" i="10"/>
  <c r="I355" i="10"/>
  <c r="I356" i="10"/>
  <c r="I357" i="10"/>
  <c r="I358" i="10"/>
  <c r="I359" i="10"/>
  <c r="I360" i="10"/>
  <c r="I361" i="10"/>
  <c r="I362" i="10"/>
  <c r="I363" i="10"/>
  <c r="I364" i="10"/>
  <c r="I365" i="10"/>
  <c r="I366" i="10"/>
  <c r="I367" i="10"/>
  <c r="I368" i="10"/>
  <c r="I369" i="10"/>
  <c r="I370" i="10"/>
  <c r="I371" i="10"/>
  <c r="I372" i="10"/>
  <c r="I373" i="10"/>
  <c r="I374" i="10"/>
  <c r="I375" i="10"/>
  <c r="I376" i="10"/>
  <c r="I377" i="10"/>
  <c r="I378" i="10"/>
  <c r="I379" i="10"/>
  <c r="I380" i="10"/>
  <c r="I381" i="10"/>
  <c r="I382" i="10"/>
  <c r="I383" i="10"/>
  <c r="I384" i="10"/>
  <c r="I385" i="10"/>
  <c r="I386" i="10"/>
  <c r="I387" i="10"/>
  <c r="I388" i="10"/>
  <c r="I389" i="10"/>
  <c r="I390" i="10"/>
  <c r="I391" i="10"/>
  <c r="I392" i="10"/>
  <c r="I393" i="10"/>
  <c r="I394" i="10"/>
  <c r="I395" i="10"/>
  <c r="I396" i="10"/>
  <c r="I397" i="10"/>
  <c r="I398" i="10"/>
  <c r="I399" i="10"/>
  <c r="I400" i="10"/>
  <c r="I401" i="10"/>
  <c r="I402" i="10"/>
  <c r="I403" i="10"/>
  <c r="I404" i="10"/>
  <c r="I405" i="10"/>
  <c r="I406" i="10"/>
  <c r="I407" i="10"/>
  <c r="I408" i="10"/>
  <c r="I409" i="10"/>
  <c r="I410" i="10"/>
  <c r="I411" i="10"/>
  <c r="I412" i="10"/>
  <c r="I413" i="10"/>
  <c r="I414" i="10"/>
  <c r="I415" i="10"/>
  <c r="I416" i="10"/>
  <c r="I417" i="10"/>
  <c r="I418" i="10"/>
  <c r="I419" i="10"/>
  <c r="I420" i="10"/>
  <c r="I421" i="10"/>
  <c r="I422" i="10"/>
  <c r="I423" i="10"/>
  <c r="I424" i="10"/>
  <c r="I425" i="10"/>
  <c r="I426" i="10"/>
  <c r="I427" i="10"/>
  <c r="I428" i="10"/>
  <c r="I429" i="10"/>
  <c r="I430" i="10"/>
  <c r="I431" i="10"/>
  <c r="I432" i="10"/>
  <c r="I433" i="10"/>
  <c r="I434" i="10"/>
  <c r="I435" i="10"/>
  <c r="I436" i="10"/>
  <c r="I437" i="10"/>
  <c r="I438" i="10"/>
  <c r="I439" i="10"/>
  <c r="I440" i="10"/>
  <c r="I441" i="10"/>
  <c r="I442" i="10"/>
  <c r="I443" i="10"/>
  <c r="I444" i="10"/>
  <c r="I445" i="10"/>
  <c r="I446" i="10"/>
  <c r="I447" i="10"/>
  <c r="I448" i="10"/>
  <c r="I449" i="10"/>
  <c r="I450" i="10"/>
  <c r="I451" i="10"/>
  <c r="I452" i="10"/>
  <c r="I453" i="10"/>
  <c r="I454" i="10"/>
  <c r="I455" i="10"/>
  <c r="I456" i="10"/>
  <c r="I457" i="10"/>
  <c r="I458" i="10"/>
  <c r="I459" i="10"/>
  <c r="I460" i="10"/>
  <c r="I461" i="10"/>
  <c r="I462" i="10"/>
  <c r="I463" i="10"/>
  <c r="I464" i="10"/>
  <c r="I465" i="10"/>
  <c r="I466" i="10"/>
  <c r="I467" i="10"/>
  <c r="I468" i="10"/>
  <c r="I469" i="10"/>
  <c r="I470" i="10"/>
  <c r="I471" i="10"/>
  <c r="I472" i="10"/>
  <c r="I473" i="10"/>
  <c r="I474" i="10"/>
  <c r="I475" i="10"/>
  <c r="I476" i="10"/>
  <c r="I477" i="10"/>
  <c r="I478" i="10"/>
  <c r="I479" i="10"/>
  <c r="I480" i="10"/>
  <c r="I481" i="10"/>
  <c r="I482" i="10"/>
  <c r="I483" i="10"/>
  <c r="I484" i="10"/>
  <c r="I485" i="10"/>
  <c r="I486" i="10"/>
  <c r="I487" i="10"/>
  <c r="I488" i="10"/>
  <c r="I489" i="10"/>
  <c r="I490" i="10"/>
  <c r="I491" i="10"/>
  <c r="I492" i="10"/>
  <c r="I493" i="10"/>
  <c r="I494" i="10"/>
  <c r="I495" i="10"/>
  <c r="I496" i="10"/>
  <c r="I497" i="10"/>
  <c r="I498" i="10"/>
  <c r="I499" i="10"/>
  <c r="I500" i="10"/>
  <c r="I501" i="10"/>
  <c r="I502" i="10"/>
  <c r="I503" i="10"/>
  <c r="I504" i="10"/>
  <c r="I505" i="10"/>
  <c r="I506" i="10"/>
  <c r="I507" i="10"/>
  <c r="I508" i="10"/>
  <c r="I509" i="10"/>
  <c r="I510" i="10"/>
  <c r="I511" i="10"/>
  <c r="I512" i="10"/>
  <c r="I513" i="10"/>
  <c r="I514" i="10"/>
  <c r="I515" i="10"/>
  <c r="I516" i="10"/>
  <c r="I517" i="10"/>
  <c r="I518" i="10"/>
  <c r="I519" i="10"/>
  <c r="I520" i="10"/>
  <c r="I521" i="10"/>
  <c r="I522" i="10"/>
  <c r="I523" i="10"/>
  <c r="I524" i="10"/>
  <c r="I525" i="10"/>
  <c r="I526" i="10"/>
  <c r="I527" i="10"/>
  <c r="I528" i="10"/>
  <c r="I529" i="10"/>
  <c r="I530" i="10"/>
  <c r="I531" i="10"/>
  <c r="I532" i="10"/>
  <c r="I533" i="10"/>
  <c r="I534" i="10"/>
  <c r="I535" i="10"/>
  <c r="I536" i="10"/>
  <c r="I537" i="10"/>
  <c r="I538" i="10"/>
  <c r="I539" i="10"/>
  <c r="I540" i="10"/>
  <c r="I541" i="10"/>
  <c r="I542" i="10"/>
  <c r="I543" i="10"/>
  <c r="I544" i="10"/>
  <c r="I545" i="10"/>
  <c r="I546" i="10"/>
  <c r="I547" i="10"/>
  <c r="I548" i="10"/>
  <c r="I549" i="10"/>
  <c r="I550" i="10"/>
  <c r="I551" i="10"/>
  <c r="I552" i="10"/>
  <c r="I553" i="10"/>
  <c r="I554" i="10"/>
  <c r="I555" i="10"/>
  <c r="I556" i="10"/>
  <c r="I557" i="10"/>
  <c r="I558" i="10"/>
  <c r="I559" i="10"/>
  <c r="I560" i="10"/>
  <c r="I561" i="10"/>
  <c r="I562" i="10"/>
  <c r="I563" i="10"/>
  <c r="I564" i="10"/>
  <c r="I565" i="10"/>
  <c r="I566" i="10"/>
  <c r="I567" i="10"/>
  <c r="I568" i="10"/>
  <c r="I569" i="10"/>
  <c r="I570" i="10"/>
  <c r="I571" i="10"/>
  <c r="I572" i="10"/>
  <c r="I573" i="10"/>
  <c r="I574" i="10"/>
  <c r="I575" i="10"/>
  <c r="I576" i="10"/>
  <c r="I577" i="10"/>
  <c r="I578" i="10"/>
  <c r="I579" i="10"/>
  <c r="I580" i="10"/>
  <c r="I581" i="10"/>
  <c r="I582" i="10"/>
  <c r="I583" i="10"/>
  <c r="I584" i="10"/>
  <c r="I585" i="10"/>
  <c r="I586" i="10"/>
  <c r="I587" i="10"/>
  <c r="I588" i="10"/>
  <c r="I589" i="10"/>
  <c r="I590" i="10"/>
  <c r="I591" i="10"/>
  <c r="I592" i="10"/>
  <c r="I593" i="10"/>
  <c r="I594" i="10"/>
  <c r="I595" i="10"/>
  <c r="I596" i="10"/>
  <c r="I597" i="10"/>
  <c r="I598" i="10"/>
  <c r="I599" i="10"/>
  <c r="I600" i="10"/>
  <c r="I601" i="10"/>
  <c r="I602" i="10"/>
  <c r="I603" i="10"/>
  <c r="I604" i="10"/>
  <c r="I605" i="10"/>
  <c r="I606" i="10"/>
  <c r="I607" i="10"/>
  <c r="I608" i="10"/>
  <c r="I609" i="10"/>
  <c r="I610" i="10"/>
  <c r="I611" i="10"/>
  <c r="I612" i="10"/>
  <c r="I613" i="10"/>
  <c r="I614" i="10"/>
  <c r="I615" i="10"/>
  <c r="I616" i="10"/>
  <c r="I617" i="10"/>
  <c r="I618" i="10"/>
  <c r="I619" i="10"/>
  <c r="I620" i="10"/>
  <c r="I621" i="10"/>
  <c r="I622" i="10"/>
  <c r="I623" i="10"/>
  <c r="I624" i="10"/>
  <c r="I625" i="10"/>
  <c r="I626" i="10"/>
  <c r="I627" i="10"/>
  <c r="I628" i="10"/>
  <c r="I629" i="10"/>
  <c r="I630" i="10"/>
  <c r="I631" i="10"/>
  <c r="I632" i="10"/>
  <c r="I633" i="10"/>
  <c r="I634" i="10"/>
  <c r="I635" i="10"/>
  <c r="I636" i="10"/>
  <c r="I637" i="10"/>
  <c r="I638" i="10"/>
  <c r="I639" i="10"/>
  <c r="I640" i="10"/>
  <c r="I641" i="10"/>
  <c r="I642" i="10"/>
  <c r="I643" i="10"/>
  <c r="I644" i="10"/>
  <c r="I645" i="10"/>
  <c r="I646" i="10"/>
  <c r="I647" i="10"/>
  <c r="I648" i="10"/>
  <c r="I649" i="10"/>
  <c r="I650" i="10"/>
  <c r="I651" i="10"/>
  <c r="I652" i="10"/>
  <c r="I653" i="10"/>
  <c r="I654" i="10"/>
  <c r="I655" i="10"/>
  <c r="I656" i="10"/>
  <c r="I657" i="10"/>
  <c r="I658" i="10"/>
  <c r="I659" i="10"/>
  <c r="I660" i="10"/>
  <c r="I661" i="10"/>
  <c r="I662" i="10"/>
  <c r="I663" i="10"/>
  <c r="I664" i="10"/>
  <c r="I665" i="10"/>
  <c r="I666" i="10"/>
  <c r="I667" i="10"/>
  <c r="I668" i="10"/>
  <c r="I669" i="10"/>
  <c r="I670" i="10"/>
  <c r="I671" i="10"/>
  <c r="I672" i="10"/>
  <c r="I673" i="10"/>
  <c r="I674" i="10"/>
  <c r="I675" i="10"/>
  <c r="I676" i="10"/>
  <c r="I677" i="10"/>
  <c r="I678" i="10"/>
  <c r="I679" i="10"/>
  <c r="I680" i="10"/>
  <c r="I681" i="10"/>
  <c r="I682" i="10"/>
  <c r="I683" i="10"/>
  <c r="I684" i="10"/>
  <c r="I685" i="10"/>
  <c r="I686" i="10"/>
  <c r="I687" i="10"/>
  <c r="I688" i="10"/>
  <c r="I689" i="10"/>
  <c r="I690" i="10"/>
  <c r="I691" i="10"/>
  <c r="I692" i="10"/>
  <c r="I693" i="10"/>
  <c r="I694" i="10"/>
  <c r="I695" i="10"/>
  <c r="I696" i="10"/>
  <c r="I697" i="10"/>
  <c r="I698" i="10"/>
  <c r="I699" i="10"/>
  <c r="I700" i="10"/>
  <c r="I701" i="10"/>
  <c r="I702" i="10"/>
  <c r="I703" i="10"/>
  <c r="I704" i="10"/>
  <c r="I705" i="10"/>
  <c r="I706" i="10"/>
  <c r="I707" i="10"/>
  <c r="I708" i="10"/>
  <c r="I709" i="10"/>
  <c r="I710" i="10"/>
  <c r="I711" i="10"/>
  <c r="I712" i="10"/>
  <c r="I713" i="10"/>
  <c r="I714" i="10"/>
  <c r="I715" i="10"/>
  <c r="I716" i="10"/>
  <c r="I717" i="10"/>
  <c r="I718" i="10"/>
  <c r="I719" i="10"/>
  <c r="I720" i="10"/>
  <c r="I721" i="10"/>
  <c r="I722" i="10"/>
  <c r="I723" i="10"/>
  <c r="I724" i="10"/>
  <c r="I725" i="10"/>
  <c r="I726" i="10"/>
  <c r="I727" i="10"/>
  <c r="I728" i="10"/>
  <c r="I729" i="10"/>
  <c r="I730" i="10"/>
  <c r="I731" i="10"/>
  <c r="I732" i="10"/>
  <c r="I733" i="10"/>
  <c r="I734" i="10"/>
  <c r="I735" i="10"/>
  <c r="I736" i="10"/>
  <c r="I737" i="10"/>
  <c r="I738" i="10"/>
  <c r="I739" i="10"/>
  <c r="I740" i="10"/>
  <c r="I741" i="10"/>
  <c r="I742" i="10"/>
  <c r="I743" i="10"/>
  <c r="I744" i="10"/>
  <c r="I745" i="10"/>
  <c r="I746" i="10"/>
  <c r="I747" i="10"/>
  <c r="I748" i="10"/>
  <c r="I749" i="10"/>
  <c r="I750" i="10"/>
  <c r="I751" i="10"/>
  <c r="I752" i="10"/>
  <c r="I753" i="10"/>
  <c r="I754" i="10"/>
  <c r="I755" i="10"/>
  <c r="I756" i="10"/>
  <c r="I757" i="10"/>
  <c r="I758" i="10"/>
  <c r="I759" i="10"/>
  <c r="I760" i="10"/>
  <c r="I761" i="10"/>
  <c r="I762" i="10"/>
  <c r="I763" i="10"/>
  <c r="I764" i="10"/>
  <c r="I765" i="10"/>
  <c r="I766" i="10"/>
  <c r="I767" i="10"/>
  <c r="I768" i="10"/>
  <c r="I769" i="10"/>
  <c r="I770" i="10"/>
  <c r="I771" i="10"/>
  <c r="I772" i="10"/>
  <c r="I773" i="10"/>
  <c r="I774" i="10"/>
  <c r="I775" i="10"/>
  <c r="I776" i="10"/>
  <c r="I777" i="10"/>
  <c r="I778" i="10"/>
  <c r="I779" i="10"/>
  <c r="I780" i="10"/>
  <c r="I781" i="10"/>
  <c r="I782" i="10"/>
  <c r="I783" i="10"/>
  <c r="I784" i="10"/>
  <c r="I785" i="10"/>
  <c r="I786" i="10"/>
  <c r="I787" i="10"/>
  <c r="I788" i="10"/>
  <c r="I789" i="10"/>
  <c r="I790" i="10"/>
  <c r="I791" i="10"/>
  <c r="I792" i="10"/>
  <c r="I793" i="10"/>
  <c r="I794" i="10"/>
  <c r="I795" i="10"/>
  <c r="I796" i="10"/>
  <c r="I797" i="10"/>
  <c r="I798" i="10"/>
  <c r="I799" i="10"/>
  <c r="I800" i="10"/>
  <c r="I801" i="10"/>
  <c r="I802" i="10"/>
  <c r="I803" i="10"/>
  <c r="I804" i="10"/>
  <c r="I805" i="10"/>
  <c r="I806" i="10"/>
  <c r="I807" i="10"/>
  <c r="I808" i="10"/>
  <c r="I809" i="10"/>
  <c r="I810" i="10"/>
  <c r="I811" i="10"/>
  <c r="I812" i="10"/>
  <c r="I813" i="10"/>
  <c r="I814" i="10"/>
  <c r="I815" i="10"/>
  <c r="I816" i="10"/>
  <c r="I817" i="10"/>
  <c r="I818" i="10"/>
  <c r="I819" i="10"/>
  <c r="I820" i="10"/>
  <c r="I821" i="10"/>
  <c r="I822" i="10"/>
  <c r="I823" i="10"/>
  <c r="I824" i="10"/>
  <c r="I825" i="10"/>
  <c r="I826" i="10"/>
  <c r="I827" i="10"/>
  <c r="I828" i="10"/>
  <c r="I829" i="10"/>
  <c r="I830" i="10"/>
  <c r="I831" i="10"/>
  <c r="I832" i="10"/>
  <c r="I833" i="10"/>
  <c r="I834" i="10"/>
  <c r="I835" i="10"/>
  <c r="I836" i="10"/>
  <c r="I837" i="10"/>
  <c r="I838" i="10"/>
  <c r="I839" i="10"/>
  <c r="I840" i="10"/>
  <c r="I841" i="10"/>
  <c r="I842" i="10"/>
  <c r="I843" i="10"/>
  <c r="I844" i="10"/>
  <c r="I845" i="10"/>
  <c r="I846" i="10"/>
  <c r="I847" i="10"/>
  <c r="I848" i="10"/>
  <c r="I849" i="10"/>
  <c r="I850" i="10"/>
  <c r="I851" i="10"/>
  <c r="I852" i="10"/>
  <c r="I853" i="10"/>
  <c r="I854" i="10"/>
  <c r="I855" i="10"/>
  <c r="I856" i="10"/>
  <c r="I857" i="10"/>
  <c r="I858" i="10"/>
  <c r="I859" i="10"/>
  <c r="I860" i="10"/>
  <c r="I861" i="10"/>
  <c r="I862" i="10"/>
  <c r="I863" i="10"/>
  <c r="I864" i="10"/>
  <c r="I865" i="10"/>
  <c r="I866" i="10"/>
  <c r="I867" i="10"/>
  <c r="I868" i="10"/>
  <c r="I869" i="10"/>
  <c r="I870" i="10"/>
  <c r="I871" i="10"/>
  <c r="I872" i="10"/>
  <c r="I873" i="10"/>
  <c r="I874" i="10"/>
  <c r="I875" i="10"/>
  <c r="I876" i="10"/>
  <c r="I877" i="10"/>
  <c r="I878" i="10"/>
  <c r="I879" i="10"/>
  <c r="I880" i="10"/>
  <c r="I881" i="10"/>
  <c r="I882" i="10"/>
  <c r="I883" i="10"/>
  <c r="I884" i="10"/>
  <c r="I885" i="10"/>
  <c r="I886" i="10"/>
  <c r="I887" i="10"/>
  <c r="I888" i="10"/>
  <c r="I889" i="10"/>
  <c r="I890" i="10"/>
  <c r="I891" i="10"/>
  <c r="I892" i="10"/>
  <c r="I893" i="10"/>
  <c r="I894" i="10"/>
  <c r="I895" i="10"/>
  <c r="I896" i="10"/>
  <c r="I897" i="10"/>
  <c r="I898" i="10"/>
  <c r="I899" i="10"/>
  <c r="I900" i="10"/>
  <c r="I901" i="10"/>
  <c r="I902" i="10"/>
  <c r="I903" i="10"/>
  <c r="I904" i="10"/>
  <c r="I905" i="10"/>
  <c r="I906" i="10"/>
  <c r="I907" i="10"/>
  <c r="I908" i="10"/>
  <c r="I909" i="10"/>
  <c r="I910" i="10"/>
  <c r="I911" i="10"/>
  <c r="I912" i="10"/>
  <c r="I913" i="10"/>
  <c r="I914" i="10"/>
  <c r="I915" i="10"/>
  <c r="I916" i="10"/>
  <c r="I917" i="10"/>
  <c r="I918" i="10"/>
  <c r="I919" i="10"/>
  <c r="I920" i="10"/>
  <c r="I921" i="10"/>
  <c r="I922" i="10"/>
  <c r="I923" i="10"/>
  <c r="I924" i="10"/>
  <c r="I925" i="10"/>
  <c r="I926" i="10"/>
  <c r="I927" i="10"/>
  <c r="I928" i="10"/>
  <c r="I929" i="10"/>
  <c r="I930" i="10"/>
  <c r="I931" i="10"/>
  <c r="I932" i="10"/>
  <c r="I933" i="10"/>
  <c r="I934" i="10"/>
  <c r="I935" i="10"/>
  <c r="I936" i="10"/>
  <c r="I937" i="10"/>
  <c r="I938" i="10"/>
  <c r="I939" i="10"/>
  <c r="I940" i="10"/>
  <c r="I941" i="10"/>
  <c r="I942" i="10"/>
  <c r="I943" i="10"/>
  <c r="I944" i="10"/>
  <c r="I945" i="10"/>
  <c r="I946" i="10"/>
  <c r="I947" i="10"/>
  <c r="I948" i="10"/>
  <c r="I949" i="10"/>
  <c r="I950" i="10"/>
  <c r="I951" i="10"/>
  <c r="I952" i="10"/>
  <c r="I953" i="10"/>
  <c r="I954" i="10"/>
  <c r="I955" i="10"/>
  <c r="I956" i="10"/>
  <c r="I957" i="10"/>
  <c r="I958" i="10"/>
  <c r="I959" i="10"/>
  <c r="I960" i="10"/>
  <c r="I961" i="10"/>
  <c r="I962" i="10"/>
  <c r="I963" i="10"/>
  <c r="I964" i="10"/>
  <c r="I965" i="10"/>
  <c r="I966" i="10"/>
  <c r="I967" i="10"/>
  <c r="I968" i="10"/>
  <c r="I969" i="10"/>
  <c r="I970" i="10"/>
  <c r="I971" i="10"/>
  <c r="I972" i="10"/>
  <c r="I973" i="10"/>
  <c r="I974" i="10"/>
  <c r="I975" i="10"/>
  <c r="I976" i="10"/>
  <c r="I977" i="10"/>
  <c r="I978" i="10"/>
  <c r="I979" i="10"/>
  <c r="I980" i="10"/>
  <c r="I981" i="10"/>
  <c r="I982" i="10"/>
  <c r="I983" i="10"/>
  <c r="I984" i="10"/>
  <c r="I985" i="10"/>
  <c r="I986" i="10"/>
  <c r="I987" i="10"/>
  <c r="I988" i="10"/>
  <c r="I989" i="10"/>
  <c r="I990" i="10"/>
  <c r="I991" i="10"/>
  <c r="I992" i="10"/>
  <c r="I993" i="10"/>
  <c r="I994" i="10"/>
  <c r="I995" i="10"/>
  <c r="I996" i="10"/>
  <c r="I997" i="10"/>
  <c r="I998" i="10"/>
  <c r="I999" i="10"/>
  <c r="I1000" i="10"/>
  <c r="I1001" i="10"/>
  <c r="I2" i="10"/>
  <c r="K363" i="10"/>
  <c r="K427" i="10"/>
  <c r="K491" i="10"/>
  <c r="K542" i="10"/>
  <c r="K574" i="10"/>
  <c r="J3" i="10"/>
  <c r="K3" i="10" s="1"/>
  <c r="J4" i="10"/>
  <c r="K4" i="10" s="1"/>
  <c r="J5" i="10"/>
  <c r="K5" i="10" s="1"/>
  <c r="J6" i="10"/>
  <c r="K6" i="10" s="1"/>
  <c r="J7" i="10"/>
  <c r="K7" i="10" s="1"/>
  <c r="J8" i="10"/>
  <c r="K8" i="10" s="1"/>
  <c r="J9" i="10"/>
  <c r="K9" i="10" s="1"/>
  <c r="J10" i="10"/>
  <c r="K10" i="10" s="1"/>
  <c r="J11" i="10"/>
  <c r="K11" i="10" s="1"/>
  <c r="J12" i="10"/>
  <c r="K12" i="10" s="1"/>
  <c r="J13" i="10"/>
  <c r="K13" i="10" s="1"/>
  <c r="J14" i="10"/>
  <c r="K14" i="10" s="1"/>
  <c r="J15" i="10"/>
  <c r="K15" i="10" s="1"/>
  <c r="J16" i="10"/>
  <c r="K16" i="10" s="1"/>
  <c r="J17" i="10"/>
  <c r="K17" i="10" s="1"/>
  <c r="J18" i="10"/>
  <c r="K18" i="10" s="1"/>
  <c r="J19" i="10"/>
  <c r="K19" i="10" s="1"/>
  <c r="J20" i="10"/>
  <c r="K20" i="10" s="1"/>
  <c r="J21" i="10"/>
  <c r="K21" i="10" s="1"/>
  <c r="J22" i="10"/>
  <c r="K22" i="10" s="1"/>
  <c r="J23" i="10"/>
  <c r="K23" i="10" s="1"/>
  <c r="J24" i="10"/>
  <c r="K24" i="10" s="1"/>
  <c r="J25" i="10"/>
  <c r="K25" i="10" s="1"/>
  <c r="J26" i="10"/>
  <c r="K26" i="10" s="1"/>
  <c r="J27" i="10"/>
  <c r="K27" i="10" s="1"/>
  <c r="J28" i="10"/>
  <c r="K28" i="10" s="1"/>
  <c r="J29" i="10"/>
  <c r="K29" i="10" s="1"/>
  <c r="J30" i="10"/>
  <c r="K30" i="10" s="1"/>
  <c r="J31" i="10"/>
  <c r="K31" i="10" s="1"/>
  <c r="J32" i="10"/>
  <c r="K32" i="10" s="1"/>
  <c r="J33" i="10"/>
  <c r="K33" i="10" s="1"/>
  <c r="J34" i="10"/>
  <c r="K34" i="10" s="1"/>
  <c r="J35" i="10"/>
  <c r="K35" i="10" s="1"/>
  <c r="J36" i="10"/>
  <c r="K36" i="10" s="1"/>
  <c r="J37" i="10"/>
  <c r="K37" i="10" s="1"/>
  <c r="J38" i="10"/>
  <c r="K38" i="10" s="1"/>
  <c r="J39" i="10"/>
  <c r="K39" i="10" s="1"/>
  <c r="J40" i="10"/>
  <c r="K40" i="10" s="1"/>
  <c r="J41" i="10"/>
  <c r="K41" i="10" s="1"/>
  <c r="J42" i="10"/>
  <c r="K42" i="10" s="1"/>
  <c r="J43" i="10"/>
  <c r="K43" i="10" s="1"/>
  <c r="J44" i="10"/>
  <c r="K44" i="10" s="1"/>
  <c r="J45" i="10"/>
  <c r="K45" i="10" s="1"/>
  <c r="J46" i="10"/>
  <c r="K46" i="10" s="1"/>
  <c r="J47" i="10"/>
  <c r="K47" i="10" s="1"/>
  <c r="J48" i="10"/>
  <c r="K48" i="10" s="1"/>
  <c r="J49" i="10"/>
  <c r="K49" i="10" s="1"/>
  <c r="J50" i="10"/>
  <c r="K50" i="10" s="1"/>
  <c r="J51" i="10"/>
  <c r="K51" i="10" s="1"/>
  <c r="J52" i="10"/>
  <c r="K52" i="10" s="1"/>
  <c r="J53" i="10"/>
  <c r="K53" i="10" s="1"/>
  <c r="J54" i="10"/>
  <c r="K54" i="10" s="1"/>
  <c r="J55" i="10"/>
  <c r="K55" i="10" s="1"/>
  <c r="J56" i="10"/>
  <c r="K56" i="10" s="1"/>
  <c r="J57" i="10"/>
  <c r="K57" i="10" s="1"/>
  <c r="J58" i="10"/>
  <c r="K58" i="10" s="1"/>
  <c r="J59" i="10"/>
  <c r="K59" i="10" s="1"/>
  <c r="J60" i="10"/>
  <c r="K60" i="10" s="1"/>
  <c r="J61" i="10"/>
  <c r="K61" i="10" s="1"/>
  <c r="J62" i="10"/>
  <c r="K62" i="10" s="1"/>
  <c r="J63" i="10"/>
  <c r="K63" i="10" s="1"/>
  <c r="J64" i="10"/>
  <c r="K64" i="10" s="1"/>
  <c r="J65" i="10"/>
  <c r="K65" i="10" s="1"/>
  <c r="J66" i="10"/>
  <c r="K66" i="10" s="1"/>
  <c r="J67" i="10"/>
  <c r="K67" i="10" s="1"/>
  <c r="J68" i="10"/>
  <c r="K68" i="10" s="1"/>
  <c r="J69" i="10"/>
  <c r="K69" i="10" s="1"/>
  <c r="J70" i="10"/>
  <c r="K70" i="10" s="1"/>
  <c r="J71" i="10"/>
  <c r="K71" i="10" s="1"/>
  <c r="J72" i="10"/>
  <c r="K72" i="10" s="1"/>
  <c r="J73" i="10"/>
  <c r="K73" i="10" s="1"/>
  <c r="J74" i="10"/>
  <c r="K74" i="10" s="1"/>
  <c r="J75" i="10"/>
  <c r="K75" i="10" s="1"/>
  <c r="J76" i="10"/>
  <c r="K76" i="10" s="1"/>
  <c r="J77" i="10"/>
  <c r="K77" i="10" s="1"/>
  <c r="J78" i="10"/>
  <c r="K78" i="10" s="1"/>
  <c r="J79" i="10"/>
  <c r="K79" i="10" s="1"/>
  <c r="J80" i="10"/>
  <c r="K80" i="10" s="1"/>
  <c r="J81" i="10"/>
  <c r="K81" i="10" s="1"/>
  <c r="J82" i="10"/>
  <c r="K82" i="10" s="1"/>
  <c r="J83" i="10"/>
  <c r="K83" i="10" s="1"/>
  <c r="J84" i="10"/>
  <c r="K84" i="10" s="1"/>
  <c r="J85" i="10"/>
  <c r="K85" i="10" s="1"/>
  <c r="J86" i="10"/>
  <c r="K86" i="10" s="1"/>
  <c r="J87" i="10"/>
  <c r="K87" i="10" s="1"/>
  <c r="J88" i="10"/>
  <c r="K88" i="10" s="1"/>
  <c r="J89" i="10"/>
  <c r="K89" i="10" s="1"/>
  <c r="J90" i="10"/>
  <c r="K90" i="10" s="1"/>
  <c r="J91" i="10"/>
  <c r="K91" i="10" s="1"/>
  <c r="J92" i="10"/>
  <c r="K92" i="10" s="1"/>
  <c r="J93" i="10"/>
  <c r="K93" i="10" s="1"/>
  <c r="J94" i="10"/>
  <c r="K94" i="10" s="1"/>
  <c r="J95" i="10"/>
  <c r="K95" i="10" s="1"/>
  <c r="J96" i="10"/>
  <c r="K96" i="10" s="1"/>
  <c r="J97" i="10"/>
  <c r="K97" i="10" s="1"/>
  <c r="J98" i="10"/>
  <c r="K98" i="10" s="1"/>
  <c r="J99" i="10"/>
  <c r="K99" i="10" s="1"/>
  <c r="J100" i="10"/>
  <c r="K100" i="10" s="1"/>
  <c r="J101" i="10"/>
  <c r="K101" i="10" s="1"/>
  <c r="J102" i="10"/>
  <c r="K102" i="10" s="1"/>
  <c r="J103" i="10"/>
  <c r="K103" i="10" s="1"/>
  <c r="J104" i="10"/>
  <c r="K104" i="10" s="1"/>
  <c r="J105" i="10"/>
  <c r="K105" i="10" s="1"/>
  <c r="J106" i="10"/>
  <c r="K106" i="10" s="1"/>
  <c r="J107" i="10"/>
  <c r="K107" i="10" s="1"/>
  <c r="J108" i="10"/>
  <c r="K108" i="10" s="1"/>
  <c r="J109" i="10"/>
  <c r="K109" i="10" s="1"/>
  <c r="J110" i="10"/>
  <c r="K110" i="10" s="1"/>
  <c r="J111" i="10"/>
  <c r="K111" i="10" s="1"/>
  <c r="J112" i="10"/>
  <c r="K112" i="10" s="1"/>
  <c r="J113" i="10"/>
  <c r="K113" i="10" s="1"/>
  <c r="J114" i="10"/>
  <c r="K114" i="10" s="1"/>
  <c r="J115" i="10"/>
  <c r="K115" i="10" s="1"/>
  <c r="J116" i="10"/>
  <c r="K116" i="10" s="1"/>
  <c r="J117" i="10"/>
  <c r="K117" i="10" s="1"/>
  <c r="J118" i="10"/>
  <c r="K118" i="10" s="1"/>
  <c r="J119" i="10"/>
  <c r="K119" i="10" s="1"/>
  <c r="J120" i="10"/>
  <c r="K120" i="10" s="1"/>
  <c r="J121" i="10"/>
  <c r="K121" i="10" s="1"/>
  <c r="J122" i="10"/>
  <c r="K122" i="10" s="1"/>
  <c r="J123" i="10"/>
  <c r="K123" i="10" s="1"/>
  <c r="J124" i="10"/>
  <c r="K124" i="10" s="1"/>
  <c r="J125" i="10"/>
  <c r="K125" i="10" s="1"/>
  <c r="J126" i="10"/>
  <c r="K126" i="10" s="1"/>
  <c r="J127" i="10"/>
  <c r="K127" i="10" s="1"/>
  <c r="J128" i="10"/>
  <c r="K128" i="10" s="1"/>
  <c r="J129" i="10"/>
  <c r="K129" i="10" s="1"/>
  <c r="J130" i="10"/>
  <c r="K130" i="10" s="1"/>
  <c r="J131" i="10"/>
  <c r="K131" i="10" s="1"/>
  <c r="J132" i="10"/>
  <c r="K132" i="10" s="1"/>
  <c r="J133" i="10"/>
  <c r="K133" i="10" s="1"/>
  <c r="J134" i="10"/>
  <c r="K134" i="10" s="1"/>
  <c r="J135" i="10"/>
  <c r="K135" i="10" s="1"/>
  <c r="J136" i="10"/>
  <c r="K136" i="10" s="1"/>
  <c r="J137" i="10"/>
  <c r="K137" i="10" s="1"/>
  <c r="J138" i="10"/>
  <c r="K138" i="10" s="1"/>
  <c r="J139" i="10"/>
  <c r="K139" i="10" s="1"/>
  <c r="J140" i="10"/>
  <c r="K140" i="10" s="1"/>
  <c r="J141" i="10"/>
  <c r="K141" i="10" s="1"/>
  <c r="J142" i="10"/>
  <c r="K142" i="10" s="1"/>
  <c r="J143" i="10"/>
  <c r="K143" i="10" s="1"/>
  <c r="J144" i="10"/>
  <c r="K144" i="10" s="1"/>
  <c r="J145" i="10"/>
  <c r="K145" i="10" s="1"/>
  <c r="J146" i="10"/>
  <c r="K146" i="10" s="1"/>
  <c r="J147" i="10"/>
  <c r="K147" i="10" s="1"/>
  <c r="J148" i="10"/>
  <c r="K148" i="10" s="1"/>
  <c r="J149" i="10"/>
  <c r="K149" i="10" s="1"/>
  <c r="J150" i="10"/>
  <c r="K150" i="10" s="1"/>
  <c r="J151" i="10"/>
  <c r="K151" i="10" s="1"/>
  <c r="J152" i="10"/>
  <c r="K152" i="10" s="1"/>
  <c r="J153" i="10"/>
  <c r="K153" i="10" s="1"/>
  <c r="J154" i="10"/>
  <c r="K154" i="10" s="1"/>
  <c r="J155" i="10"/>
  <c r="K155" i="10" s="1"/>
  <c r="J156" i="10"/>
  <c r="K156" i="10" s="1"/>
  <c r="J157" i="10"/>
  <c r="K157" i="10" s="1"/>
  <c r="J158" i="10"/>
  <c r="K158" i="10" s="1"/>
  <c r="J159" i="10"/>
  <c r="K159" i="10" s="1"/>
  <c r="J160" i="10"/>
  <c r="K160" i="10" s="1"/>
  <c r="J161" i="10"/>
  <c r="K161" i="10" s="1"/>
  <c r="J162" i="10"/>
  <c r="K162" i="10" s="1"/>
  <c r="J163" i="10"/>
  <c r="K163" i="10" s="1"/>
  <c r="J164" i="10"/>
  <c r="K164" i="10" s="1"/>
  <c r="J165" i="10"/>
  <c r="K165" i="10" s="1"/>
  <c r="J166" i="10"/>
  <c r="K166" i="10" s="1"/>
  <c r="J167" i="10"/>
  <c r="K167" i="10" s="1"/>
  <c r="J168" i="10"/>
  <c r="K168" i="10" s="1"/>
  <c r="J169" i="10"/>
  <c r="K169" i="10" s="1"/>
  <c r="J170" i="10"/>
  <c r="K170" i="10" s="1"/>
  <c r="J171" i="10"/>
  <c r="K171" i="10" s="1"/>
  <c r="J172" i="10"/>
  <c r="K172" i="10" s="1"/>
  <c r="J173" i="10"/>
  <c r="K173" i="10" s="1"/>
  <c r="J174" i="10"/>
  <c r="K174" i="10" s="1"/>
  <c r="J175" i="10"/>
  <c r="K175" i="10" s="1"/>
  <c r="J176" i="10"/>
  <c r="K176" i="10" s="1"/>
  <c r="J177" i="10"/>
  <c r="K177" i="10" s="1"/>
  <c r="J178" i="10"/>
  <c r="K178" i="10" s="1"/>
  <c r="J179" i="10"/>
  <c r="K179" i="10" s="1"/>
  <c r="J180" i="10"/>
  <c r="K180" i="10" s="1"/>
  <c r="J181" i="10"/>
  <c r="K181" i="10" s="1"/>
  <c r="J182" i="10"/>
  <c r="K182" i="10" s="1"/>
  <c r="J183" i="10"/>
  <c r="K183" i="10" s="1"/>
  <c r="J184" i="10"/>
  <c r="K184" i="10" s="1"/>
  <c r="J185" i="10"/>
  <c r="K185" i="10" s="1"/>
  <c r="J186" i="10"/>
  <c r="K186" i="10" s="1"/>
  <c r="J187" i="10"/>
  <c r="K187" i="10" s="1"/>
  <c r="J188" i="10"/>
  <c r="K188" i="10" s="1"/>
  <c r="J189" i="10"/>
  <c r="K189" i="10" s="1"/>
  <c r="J190" i="10"/>
  <c r="K190" i="10" s="1"/>
  <c r="J191" i="10"/>
  <c r="K191" i="10" s="1"/>
  <c r="J192" i="10"/>
  <c r="K192" i="10" s="1"/>
  <c r="J193" i="10"/>
  <c r="K193" i="10" s="1"/>
  <c r="J194" i="10"/>
  <c r="K194" i="10" s="1"/>
  <c r="J195" i="10"/>
  <c r="K195" i="10" s="1"/>
  <c r="J196" i="10"/>
  <c r="K196" i="10" s="1"/>
  <c r="J197" i="10"/>
  <c r="K197" i="10" s="1"/>
  <c r="J198" i="10"/>
  <c r="K198" i="10" s="1"/>
  <c r="J199" i="10"/>
  <c r="K199" i="10" s="1"/>
  <c r="J200" i="10"/>
  <c r="K200" i="10" s="1"/>
  <c r="J201" i="10"/>
  <c r="K201" i="10" s="1"/>
  <c r="J202" i="10"/>
  <c r="K202" i="10" s="1"/>
  <c r="J203" i="10"/>
  <c r="K203" i="10" s="1"/>
  <c r="J204" i="10"/>
  <c r="K204" i="10" s="1"/>
  <c r="J205" i="10"/>
  <c r="K205" i="10" s="1"/>
  <c r="J206" i="10"/>
  <c r="K206" i="10" s="1"/>
  <c r="J207" i="10"/>
  <c r="K207" i="10" s="1"/>
  <c r="J208" i="10"/>
  <c r="K208" i="10" s="1"/>
  <c r="J209" i="10"/>
  <c r="K209" i="10" s="1"/>
  <c r="J210" i="10"/>
  <c r="K210" i="10" s="1"/>
  <c r="J211" i="10"/>
  <c r="K211" i="10" s="1"/>
  <c r="J212" i="10"/>
  <c r="K212" i="10" s="1"/>
  <c r="J213" i="10"/>
  <c r="K213" i="10" s="1"/>
  <c r="J214" i="10"/>
  <c r="K214" i="10" s="1"/>
  <c r="J215" i="10"/>
  <c r="K215" i="10" s="1"/>
  <c r="J216" i="10"/>
  <c r="K216" i="10" s="1"/>
  <c r="J217" i="10"/>
  <c r="K217" i="10" s="1"/>
  <c r="J218" i="10"/>
  <c r="K218" i="10" s="1"/>
  <c r="J219" i="10"/>
  <c r="K219" i="10" s="1"/>
  <c r="J220" i="10"/>
  <c r="K220" i="10" s="1"/>
  <c r="J221" i="10"/>
  <c r="K221" i="10" s="1"/>
  <c r="J222" i="10"/>
  <c r="K222" i="10" s="1"/>
  <c r="J223" i="10"/>
  <c r="K223" i="10" s="1"/>
  <c r="J224" i="10"/>
  <c r="K224" i="10" s="1"/>
  <c r="J225" i="10"/>
  <c r="K225" i="10" s="1"/>
  <c r="J226" i="10"/>
  <c r="K226" i="10" s="1"/>
  <c r="J227" i="10"/>
  <c r="K227" i="10" s="1"/>
  <c r="J228" i="10"/>
  <c r="K228" i="10" s="1"/>
  <c r="J229" i="10"/>
  <c r="K229" i="10" s="1"/>
  <c r="J230" i="10"/>
  <c r="K230" i="10" s="1"/>
  <c r="J231" i="10"/>
  <c r="K231" i="10" s="1"/>
  <c r="J232" i="10"/>
  <c r="K232" i="10" s="1"/>
  <c r="J233" i="10"/>
  <c r="K233" i="10" s="1"/>
  <c r="J234" i="10"/>
  <c r="K234" i="10" s="1"/>
  <c r="J235" i="10"/>
  <c r="K235" i="10" s="1"/>
  <c r="J236" i="10"/>
  <c r="K236" i="10" s="1"/>
  <c r="J237" i="10"/>
  <c r="K237" i="10" s="1"/>
  <c r="J238" i="10"/>
  <c r="K238" i="10" s="1"/>
  <c r="J239" i="10"/>
  <c r="K239" i="10" s="1"/>
  <c r="J240" i="10"/>
  <c r="K240" i="10" s="1"/>
  <c r="J241" i="10"/>
  <c r="K241" i="10" s="1"/>
  <c r="J242" i="10"/>
  <c r="K242" i="10" s="1"/>
  <c r="J243" i="10"/>
  <c r="K243" i="10" s="1"/>
  <c r="J244" i="10"/>
  <c r="K244" i="10" s="1"/>
  <c r="J245" i="10"/>
  <c r="K245" i="10" s="1"/>
  <c r="J246" i="10"/>
  <c r="K246" i="10" s="1"/>
  <c r="J247" i="10"/>
  <c r="K247" i="10" s="1"/>
  <c r="J248" i="10"/>
  <c r="K248" i="10" s="1"/>
  <c r="J249" i="10"/>
  <c r="K249" i="10" s="1"/>
  <c r="J250" i="10"/>
  <c r="K250" i="10" s="1"/>
  <c r="J251" i="10"/>
  <c r="K251" i="10" s="1"/>
  <c r="J252" i="10"/>
  <c r="K252" i="10" s="1"/>
  <c r="J253" i="10"/>
  <c r="K253" i="10" s="1"/>
  <c r="J254" i="10"/>
  <c r="K254" i="10" s="1"/>
  <c r="J255" i="10"/>
  <c r="K255" i="10" s="1"/>
  <c r="J256" i="10"/>
  <c r="K256" i="10" s="1"/>
  <c r="J257" i="10"/>
  <c r="K257" i="10" s="1"/>
  <c r="J258" i="10"/>
  <c r="K258" i="10" s="1"/>
  <c r="J259" i="10"/>
  <c r="K259" i="10" s="1"/>
  <c r="J260" i="10"/>
  <c r="K260" i="10" s="1"/>
  <c r="J261" i="10"/>
  <c r="K261" i="10" s="1"/>
  <c r="J262" i="10"/>
  <c r="K262" i="10" s="1"/>
  <c r="J263" i="10"/>
  <c r="K263" i="10" s="1"/>
  <c r="J264" i="10"/>
  <c r="K264" i="10" s="1"/>
  <c r="J265" i="10"/>
  <c r="K265" i="10" s="1"/>
  <c r="J266" i="10"/>
  <c r="K266" i="10" s="1"/>
  <c r="J267" i="10"/>
  <c r="K267" i="10" s="1"/>
  <c r="J268" i="10"/>
  <c r="K268" i="10" s="1"/>
  <c r="J269" i="10"/>
  <c r="K269" i="10" s="1"/>
  <c r="J270" i="10"/>
  <c r="K270" i="10" s="1"/>
  <c r="J271" i="10"/>
  <c r="K271" i="10" s="1"/>
  <c r="J272" i="10"/>
  <c r="K272" i="10" s="1"/>
  <c r="J273" i="10"/>
  <c r="K273" i="10" s="1"/>
  <c r="J274" i="10"/>
  <c r="K274" i="10" s="1"/>
  <c r="J275" i="10"/>
  <c r="K275" i="10" s="1"/>
  <c r="J276" i="10"/>
  <c r="K276" i="10" s="1"/>
  <c r="J277" i="10"/>
  <c r="K277" i="10" s="1"/>
  <c r="J278" i="10"/>
  <c r="K278" i="10" s="1"/>
  <c r="J279" i="10"/>
  <c r="K279" i="10" s="1"/>
  <c r="J280" i="10"/>
  <c r="K280" i="10" s="1"/>
  <c r="J281" i="10"/>
  <c r="K281" i="10" s="1"/>
  <c r="J282" i="10"/>
  <c r="K282" i="10" s="1"/>
  <c r="J283" i="10"/>
  <c r="K283" i="10" s="1"/>
  <c r="J284" i="10"/>
  <c r="K284" i="10" s="1"/>
  <c r="J285" i="10"/>
  <c r="K285" i="10" s="1"/>
  <c r="J286" i="10"/>
  <c r="K286" i="10" s="1"/>
  <c r="J287" i="10"/>
  <c r="K287" i="10" s="1"/>
  <c r="J288" i="10"/>
  <c r="K288" i="10" s="1"/>
  <c r="J289" i="10"/>
  <c r="K289" i="10" s="1"/>
  <c r="J290" i="10"/>
  <c r="K290" i="10" s="1"/>
  <c r="J291" i="10"/>
  <c r="K291" i="10" s="1"/>
  <c r="J292" i="10"/>
  <c r="K292" i="10" s="1"/>
  <c r="J293" i="10"/>
  <c r="K293" i="10" s="1"/>
  <c r="J294" i="10"/>
  <c r="K294" i="10" s="1"/>
  <c r="J295" i="10"/>
  <c r="K295" i="10" s="1"/>
  <c r="J296" i="10"/>
  <c r="K296" i="10" s="1"/>
  <c r="J297" i="10"/>
  <c r="K297" i="10" s="1"/>
  <c r="J298" i="10"/>
  <c r="K298" i="10" s="1"/>
  <c r="J299" i="10"/>
  <c r="K299" i="10" s="1"/>
  <c r="J300" i="10"/>
  <c r="K300" i="10" s="1"/>
  <c r="J301" i="10"/>
  <c r="K301" i="10" s="1"/>
  <c r="J302" i="10"/>
  <c r="K302" i="10" s="1"/>
  <c r="J303" i="10"/>
  <c r="K303" i="10" s="1"/>
  <c r="J304" i="10"/>
  <c r="K304" i="10" s="1"/>
  <c r="J305" i="10"/>
  <c r="K305" i="10" s="1"/>
  <c r="J306" i="10"/>
  <c r="K306" i="10" s="1"/>
  <c r="J307" i="10"/>
  <c r="K307" i="10" s="1"/>
  <c r="J308" i="10"/>
  <c r="K308" i="10" s="1"/>
  <c r="J309" i="10"/>
  <c r="K309" i="10" s="1"/>
  <c r="J310" i="10"/>
  <c r="K310" i="10" s="1"/>
  <c r="J311" i="10"/>
  <c r="K311" i="10" s="1"/>
  <c r="J312" i="10"/>
  <c r="K312" i="10" s="1"/>
  <c r="J313" i="10"/>
  <c r="K313" i="10" s="1"/>
  <c r="J314" i="10"/>
  <c r="K314" i="10" s="1"/>
  <c r="J315" i="10"/>
  <c r="K315" i="10" s="1"/>
  <c r="J316" i="10"/>
  <c r="K316" i="10" s="1"/>
  <c r="J317" i="10"/>
  <c r="K317" i="10" s="1"/>
  <c r="J318" i="10"/>
  <c r="K318" i="10" s="1"/>
  <c r="J319" i="10"/>
  <c r="K319" i="10" s="1"/>
  <c r="J320" i="10"/>
  <c r="K320" i="10" s="1"/>
  <c r="J321" i="10"/>
  <c r="K321" i="10" s="1"/>
  <c r="J322" i="10"/>
  <c r="K322" i="10" s="1"/>
  <c r="J323" i="10"/>
  <c r="K323" i="10" s="1"/>
  <c r="J324" i="10"/>
  <c r="K324" i="10" s="1"/>
  <c r="J325" i="10"/>
  <c r="K325" i="10" s="1"/>
  <c r="J326" i="10"/>
  <c r="K326" i="10" s="1"/>
  <c r="J327" i="10"/>
  <c r="K327" i="10" s="1"/>
  <c r="J328" i="10"/>
  <c r="K328" i="10" s="1"/>
  <c r="J329" i="10"/>
  <c r="K329" i="10" s="1"/>
  <c r="J330" i="10"/>
  <c r="K330" i="10" s="1"/>
  <c r="J331" i="10"/>
  <c r="K331" i="10" s="1"/>
  <c r="J332" i="10"/>
  <c r="K332" i="10" s="1"/>
  <c r="J333" i="10"/>
  <c r="K333" i="10" s="1"/>
  <c r="J334" i="10"/>
  <c r="K334" i="10" s="1"/>
  <c r="J335" i="10"/>
  <c r="K335" i="10" s="1"/>
  <c r="J336" i="10"/>
  <c r="K336" i="10" s="1"/>
  <c r="J337" i="10"/>
  <c r="K337" i="10" s="1"/>
  <c r="J338" i="10"/>
  <c r="K338" i="10" s="1"/>
  <c r="J339" i="10"/>
  <c r="K339" i="10" s="1"/>
  <c r="J340" i="10"/>
  <c r="K340" i="10" s="1"/>
  <c r="J341" i="10"/>
  <c r="K341" i="10" s="1"/>
  <c r="J342" i="10"/>
  <c r="K342" i="10" s="1"/>
  <c r="J343" i="10"/>
  <c r="K343" i="10" s="1"/>
  <c r="J344" i="10"/>
  <c r="K344" i="10" s="1"/>
  <c r="J345" i="10"/>
  <c r="K345" i="10" s="1"/>
  <c r="J346" i="10"/>
  <c r="K346" i="10" s="1"/>
  <c r="J347" i="10"/>
  <c r="K347" i="10" s="1"/>
  <c r="J348" i="10"/>
  <c r="K348" i="10" s="1"/>
  <c r="J349" i="10"/>
  <c r="K349" i="10" s="1"/>
  <c r="J350" i="10"/>
  <c r="K350" i="10" s="1"/>
  <c r="J351" i="10"/>
  <c r="K351" i="10" s="1"/>
  <c r="J352" i="10"/>
  <c r="K352" i="10" s="1"/>
  <c r="J353" i="10"/>
  <c r="K353" i="10" s="1"/>
  <c r="J354" i="10"/>
  <c r="K354" i="10" s="1"/>
  <c r="J355" i="10"/>
  <c r="K355" i="10" s="1"/>
  <c r="J356" i="10"/>
  <c r="K356" i="10" s="1"/>
  <c r="J357" i="10"/>
  <c r="K357" i="10" s="1"/>
  <c r="J358" i="10"/>
  <c r="K358" i="10" s="1"/>
  <c r="J359" i="10"/>
  <c r="K359" i="10" s="1"/>
  <c r="J360" i="10"/>
  <c r="K360" i="10" s="1"/>
  <c r="J361" i="10"/>
  <c r="K361" i="10" s="1"/>
  <c r="J362" i="10"/>
  <c r="K362" i="10" s="1"/>
  <c r="J363" i="10"/>
  <c r="J364" i="10"/>
  <c r="K364" i="10" s="1"/>
  <c r="J365" i="10"/>
  <c r="K365" i="10" s="1"/>
  <c r="J366" i="10"/>
  <c r="K366" i="10" s="1"/>
  <c r="J367" i="10"/>
  <c r="K367" i="10" s="1"/>
  <c r="J368" i="10"/>
  <c r="K368" i="10" s="1"/>
  <c r="J369" i="10"/>
  <c r="K369" i="10" s="1"/>
  <c r="J370" i="10"/>
  <c r="K370" i="10" s="1"/>
  <c r="J371" i="10"/>
  <c r="K371" i="10" s="1"/>
  <c r="J372" i="10"/>
  <c r="K372" i="10" s="1"/>
  <c r="J373" i="10"/>
  <c r="K373" i="10" s="1"/>
  <c r="J374" i="10"/>
  <c r="K374" i="10" s="1"/>
  <c r="J375" i="10"/>
  <c r="K375" i="10" s="1"/>
  <c r="J376" i="10"/>
  <c r="K376" i="10" s="1"/>
  <c r="J377" i="10"/>
  <c r="K377" i="10" s="1"/>
  <c r="J378" i="10"/>
  <c r="K378" i="10" s="1"/>
  <c r="J379" i="10"/>
  <c r="K379" i="10" s="1"/>
  <c r="J380" i="10"/>
  <c r="K380" i="10" s="1"/>
  <c r="J381" i="10"/>
  <c r="K381" i="10" s="1"/>
  <c r="J382" i="10"/>
  <c r="K382" i="10" s="1"/>
  <c r="J383" i="10"/>
  <c r="K383" i="10" s="1"/>
  <c r="J384" i="10"/>
  <c r="K384" i="10" s="1"/>
  <c r="J385" i="10"/>
  <c r="K385" i="10" s="1"/>
  <c r="J386" i="10"/>
  <c r="K386" i="10" s="1"/>
  <c r="J387" i="10"/>
  <c r="K387" i="10" s="1"/>
  <c r="J388" i="10"/>
  <c r="K388" i="10" s="1"/>
  <c r="J389" i="10"/>
  <c r="K389" i="10" s="1"/>
  <c r="J390" i="10"/>
  <c r="K390" i="10" s="1"/>
  <c r="J391" i="10"/>
  <c r="K391" i="10" s="1"/>
  <c r="J392" i="10"/>
  <c r="K392" i="10" s="1"/>
  <c r="J393" i="10"/>
  <c r="K393" i="10" s="1"/>
  <c r="J394" i="10"/>
  <c r="K394" i="10" s="1"/>
  <c r="J395" i="10"/>
  <c r="K395" i="10" s="1"/>
  <c r="J396" i="10"/>
  <c r="K396" i="10" s="1"/>
  <c r="J397" i="10"/>
  <c r="K397" i="10" s="1"/>
  <c r="J398" i="10"/>
  <c r="K398" i="10" s="1"/>
  <c r="J399" i="10"/>
  <c r="K399" i="10" s="1"/>
  <c r="J400" i="10"/>
  <c r="K400" i="10" s="1"/>
  <c r="J401" i="10"/>
  <c r="K401" i="10" s="1"/>
  <c r="J402" i="10"/>
  <c r="K402" i="10" s="1"/>
  <c r="J403" i="10"/>
  <c r="K403" i="10" s="1"/>
  <c r="J404" i="10"/>
  <c r="K404" i="10" s="1"/>
  <c r="J405" i="10"/>
  <c r="K405" i="10" s="1"/>
  <c r="J406" i="10"/>
  <c r="K406" i="10" s="1"/>
  <c r="J407" i="10"/>
  <c r="K407" i="10" s="1"/>
  <c r="J408" i="10"/>
  <c r="K408" i="10" s="1"/>
  <c r="J409" i="10"/>
  <c r="K409" i="10" s="1"/>
  <c r="J410" i="10"/>
  <c r="K410" i="10" s="1"/>
  <c r="J411" i="10"/>
  <c r="K411" i="10" s="1"/>
  <c r="J412" i="10"/>
  <c r="K412" i="10" s="1"/>
  <c r="J413" i="10"/>
  <c r="K413" i="10" s="1"/>
  <c r="J414" i="10"/>
  <c r="K414" i="10" s="1"/>
  <c r="J415" i="10"/>
  <c r="K415" i="10" s="1"/>
  <c r="J416" i="10"/>
  <c r="K416" i="10" s="1"/>
  <c r="J417" i="10"/>
  <c r="K417" i="10" s="1"/>
  <c r="J418" i="10"/>
  <c r="K418" i="10" s="1"/>
  <c r="J419" i="10"/>
  <c r="K419" i="10" s="1"/>
  <c r="J420" i="10"/>
  <c r="K420" i="10" s="1"/>
  <c r="J421" i="10"/>
  <c r="K421" i="10" s="1"/>
  <c r="J422" i="10"/>
  <c r="K422" i="10" s="1"/>
  <c r="J423" i="10"/>
  <c r="K423" i="10" s="1"/>
  <c r="J424" i="10"/>
  <c r="K424" i="10" s="1"/>
  <c r="J425" i="10"/>
  <c r="K425" i="10" s="1"/>
  <c r="J426" i="10"/>
  <c r="K426" i="10" s="1"/>
  <c r="J427" i="10"/>
  <c r="J428" i="10"/>
  <c r="K428" i="10" s="1"/>
  <c r="J429" i="10"/>
  <c r="K429" i="10" s="1"/>
  <c r="J430" i="10"/>
  <c r="K430" i="10" s="1"/>
  <c r="J431" i="10"/>
  <c r="K431" i="10" s="1"/>
  <c r="J432" i="10"/>
  <c r="K432" i="10" s="1"/>
  <c r="J433" i="10"/>
  <c r="K433" i="10" s="1"/>
  <c r="J434" i="10"/>
  <c r="K434" i="10" s="1"/>
  <c r="J435" i="10"/>
  <c r="K435" i="10" s="1"/>
  <c r="J436" i="10"/>
  <c r="K436" i="10" s="1"/>
  <c r="J437" i="10"/>
  <c r="K437" i="10" s="1"/>
  <c r="J438" i="10"/>
  <c r="K438" i="10" s="1"/>
  <c r="J439" i="10"/>
  <c r="K439" i="10" s="1"/>
  <c r="J440" i="10"/>
  <c r="K440" i="10" s="1"/>
  <c r="J441" i="10"/>
  <c r="K441" i="10" s="1"/>
  <c r="J442" i="10"/>
  <c r="K442" i="10" s="1"/>
  <c r="J443" i="10"/>
  <c r="K443" i="10" s="1"/>
  <c r="J444" i="10"/>
  <c r="K444" i="10" s="1"/>
  <c r="J445" i="10"/>
  <c r="K445" i="10" s="1"/>
  <c r="J446" i="10"/>
  <c r="K446" i="10" s="1"/>
  <c r="J447" i="10"/>
  <c r="K447" i="10" s="1"/>
  <c r="J448" i="10"/>
  <c r="K448" i="10" s="1"/>
  <c r="J449" i="10"/>
  <c r="K449" i="10" s="1"/>
  <c r="J450" i="10"/>
  <c r="K450" i="10" s="1"/>
  <c r="J451" i="10"/>
  <c r="K451" i="10" s="1"/>
  <c r="J452" i="10"/>
  <c r="K452" i="10" s="1"/>
  <c r="J453" i="10"/>
  <c r="K453" i="10" s="1"/>
  <c r="J454" i="10"/>
  <c r="K454" i="10" s="1"/>
  <c r="J455" i="10"/>
  <c r="K455" i="10" s="1"/>
  <c r="J456" i="10"/>
  <c r="K456" i="10" s="1"/>
  <c r="J457" i="10"/>
  <c r="K457" i="10" s="1"/>
  <c r="J458" i="10"/>
  <c r="K458" i="10" s="1"/>
  <c r="J459" i="10"/>
  <c r="K459" i="10" s="1"/>
  <c r="J460" i="10"/>
  <c r="K460" i="10" s="1"/>
  <c r="J461" i="10"/>
  <c r="K461" i="10" s="1"/>
  <c r="J462" i="10"/>
  <c r="K462" i="10" s="1"/>
  <c r="J463" i="10"/>
  <c r="K463" i="10" s="1"/>
  <c r="J464" i="10"/>
  <c r="K464" i="10" s="1"/>
  <c r="J465" i="10"/>
  <c r="K465" i="10" s="1"/>
  <c r="J466" i="10"/>
  <c r="K466" i="10" s="1"/>
  <c r="J467" i="10"/>
  <c r="K467" i="10" s="1"/>
  <c r="J468" i="10"/>
  <c r="K468" i="10" s="1"/>
  <c r="J469" i="10"/>
  <c r="K469" i="10" s="1"/>
  <c r="J470" i="10"/>
  <c r="K470" i="10" s="1"/>
  <c r="J471" i="10"/>
  <c r="K471" i="10" s="1"/>
  <c r="J472" i="10"/>
  <c r="K472" i="10" s="1"/>
  <c r="J473" i="10"/>
  <c r="K473" i="10" s="1"/>
  <c r="J474" i="10"/>
  <c r="K474" i="10" s="1"/>
  <c r="J475" i="10"/>
  <c r="K475" i="10" s="1"/>
  <c r="J476" i="10"/>
  <c r="K476" i="10" s="1"/>
  <c r="J477" i="10"/>
  <c r="K477" i="10" s="1"/>
  <c r="J478" i="10"/>
  <c r="K478" i="10" s="1"/>
  <c r="J479" i="10"/>
  <c r="K479" i="10" s="1"/>
  <c r="J480" i="10"/>
  <c r="K480" i="10" s="1"/>
  <c r="J481" i="10"/>
  <c r="K481" i="10" s="1"/>
  <c r="J482" i="10"/>
  <c r="K482" i="10" s="1"/>
  <c r="J483" i="10"/>
  <c r="K483" i="10" s="1"/>
  <c r="J484" i="10"/>
  <c r="K484" i="10" s="1"/>
  <c r="J485" i="10"/>
  <c r="K485" i="10" s="1"/>
  <c r="J486" i="10"/>
  <c r="K486" i="10" s="1"/>
  <c r="J487" i="10"/>
  <c r="K487" i="10" s="1"/>
  <c r="J488" i="10"/>
  <c r="K488" i="10" s="1"/>
  <c r="J489" i="10"/>
  <c r="K489" i="10" s="1"/>
  <c r="J490" i="10"/>
  <c r="K490" i="10" s="1"/>
  <c r="J491" i="10"/>
  <c r="J492" i="10"/>
  <c r="K492" i="10" s="1"/>
  <c r="J493" i="10"/>
  <c r="K493" i="10" s="1"/>
  <c r="J494" i="10"/>
  <c r="K494" i="10" s="1"/>
  <c r="J495" i="10"/>
  <c r="K495" i="10" s="1"/>
  <c r="J496" i="10"/>
  <c r="K496" i="10" s="1"/>
  <c r="J497" i="10"/>
  <c r="K497" i="10" s="1"/>
  <c r="J498" i="10"/>
  <c r="K498" i="10" s="1"/>
  <c r="J499" i="10"/>
  <c r="K499" i="10" s="1"/>
  <c r="J500" i="10"/>
  <c r="K500" i="10" s="1"/>
  <c r="J501" i="10"/>
  <c r="K501" i="10" s="1"/>
  <c r="J502" i="10"/>
  <c r="K502" i="10" s="1"/>
  <c r="J503" i="10"/>
  <c r="K503" i="10" s="1"/>
  <c r="J504" i="10"/>
  <c r="K504" i="10" s="1"/>
  <c r="J505" i="10"/>
  <c r="K505" i="10" s="1"/>
  <c r="J506" i="10"/>
  <c r="K506" i="10" s="1"/>
  <c r="J507" i="10"/>
  <c r="K507" i="10" s="1"/>
  <c r="J508" i="10"/>
  <c r="K508" i="10" s="1"/>
  <c r="J509" i="10"/>
  <c r="K509" i="10" s="1"/>
  <c r="J510" i="10"/>
  <c r="K510" i="10" s="1"/>
  <c r="J511" i="10"/>
  <c r="K511" i="10" s="1"/>
  <c r="J512" i="10"/>
  <c r="K512" i="10" s="1"/>
  <c r="J513" i="10"/>
  <c r="K513" i="10" s="1"/>
  <c r="J514" i="10"/>
  <c r="K514" i="10" s="1"/>
  <c r="J515" i="10"/>
  <c r="K515" i="10" s="1"/>
  <c r="J516" i="10"/>
  <c r="K516" i="10" s="1"/>
  <c r="J517" i="10"/>
  <c r="K517" i="10" s="1"/>
  <c r="J518" i="10"/>
  <c r="K518" i="10" s="1"/>
  <c r="J519" i="10"/>
  <c r="K519" i="10" s="1"/>
  <c r="J520" i="10"/>
  <c r="K520" i="10" s="1"/>
  <c r="J521" i="10"/>
  <c r="K521" i="10" s="1"/>
  <c r="J522" i="10"/>
  <c r="K522" i="10" s="1"/>
  <c r="J523" i="10"/>
  <c r="K523" i="10" s="1"/>
  <c r="J524" i="10"/>
  <c r="K524" i="10" s="1"/>
  <c r="J525" i="10"/>
  <c r="K525" i="10" s="1"/>
  <c r="J526" i="10"/>
  <c r="K526" i="10" s="1"/>
  <c r="J527" i="10"/>
  <c r="K527" i="10" s="1"/>
  <c r="J528" i="10"/>
  <c r="K528" i="10" s="1"/>
  <c r="J529" i="10"/>
  <c r="K529" i="10" s="1"/>
  <c r="J530" i="10"/>
  <c r="K530" i="10" s="1"/>
  <c r="J531" i="10"/>
  <c r="K531" i="10" s="1"/>
  <c r="J532" i="10"/>
  <c r="K532" i="10" s="1"/>
  <c r="J533" i="10"/>
  <c r="K533" i="10" s="1"/>
  <c r="J534" i="10"/>
  <c r="K534" i="10" s="1"/>
  <c r="J535" i="10"/>
  <c r="K535" i="10" s="1"/>
  <c r="J536" i="10"/>
  <c r="K536" i="10" s="1"/>
  <c r="J537" i="10"/>
  <c r="K537" i="10" s="1"/>
  <c r="J538" i="10"/>
  <c r="K538" i="10" s="1"/>
  <c r="J539" i="10"/>
  <c r="K539" i="10" s="1"/>
  <c r="J540" i="10"/>
  <c r="K540" i="10" s="1"/>
  <c r="J541" i="10"/>
  <c r="K541" i="10" s="1"/>
  <c r="J542" i="10"/>
  <c r="J543" i="10"/>
  <c r="K543" i="10" s="1"/>
  <c r="J544" i="10"/>
  <c r="K544" i="10" s="1"/>
  <c r="J545" i="10"/>
  <c r="K545" i="10" s="1"/>
  <c r="J546" i="10"/>
  <c r="K546" i="10" s="1"/>
  <c r="J547" i="10"/>
  <c r="K547" i="10" s="1"/>
  <c r="J548" i="10"/>
  <c r="K548" i="10" s="1"/>
  <c r="J549" i="10"/>
  <c r="K549" i="10" s="1"/>
  <c r="J550" i="10"/>
  <c r="K550" i="10" s="1"/>
  <c r="J551" i="10"/>
  <c r="K551" i="10" s="1"/>
  <c r="J552" i="10"/>
  <c r="K552" i="10" s="1"/>
  <c r="J553" i="10"/>
  <c r="K553" i="10" s="1"/>
  <c r="J554" i="10"/>
  <c r="K554" i="10" s="1"/>
  <c r="J555" i="10"/>
  <c r="K555" i="10" s="1"/>
  <c r="J556" i="10"/>
  <c r="K556" i="10" s="1"/>
  <c r="J557" i="10"/>
  <c r="K557" i="10" s="1"/>
  <c r="J558" i="10"/>
  <c r="K558" i="10" s="1"/>
  <c r="J559" i="10"/>
  <c r="K559" i="10" s="1"/>
  <c r="J560" i="10"/>
  <c r="K560" i="10" s="1"/>
  <c r="J561" i="10"/>
  <c r="K561" i="10" s="1"/>
  <c r="J562" i="10"/>
  <c r="K562" i="10" s="1"/>
  <c r="J563" i="10"/>
  <c r="K563" i="10" s="1"/>
  <c r="J564" i="10"/>
  <c r="K564" i="10" s="1"/>
  <c r="J565" i="10"/>
  <c r="K565" i="10" s="1"/>
  <c r="J566" i="10"/>
  <c r="K566" i="10" s="1"/>
  <c r="J567" i="10"/>
  <c r="K567" i="10" s="1"/>
  <c r="J568" i="10"/>
  <c r="K568" i="10" s="1"/>
  <c r="J569" i="10"/>
  <c r="K569" i="10" s="1"/>
  <c r="J570" i="10"/>
  <c r="K570" i="10" s="1"/>
  <c r="J571" i="10"/>
  <c r="K571" i="10" s="1"/>
  <c r="J572" i="10"/>
  <c r="K572" i="10" s="1"/>
  <c r="J573" i="10"/>
  <c r="K573" i="10" s="1"/>
  <c r="J574" i="10"/>
  <c r="J575" i="10"/>
  <c r="K575" i="10" s="1"/>
  <c r="J576" i="10"/>
  <c r="K576" i="10" s="1"/>
  <c r="J577" i="10"/>
  <c r="K577" i="10" s="1"/>
  <c r="J578" i="10"/>
  <c r="K578" i="10" s="1"/>
  <c r="J579" i="10"/>
  <c r="K579" i="10" s="1"/>
  <c r="J580" i="10"/>
  <c r="K580" i="10" s="1"/>
  <c r="J581" i="10"/>
  <c r="K581" i="10" s="1"/>
  <c r="J582" i="10"/>
  <c r="K582" i="10" s="1"/>
  <c r="J583" i="10"/>
  <c r="K583" i="10" s="1"/>
  <c r="J584" i="10"/>
  <c r="K584" i="10" s="1"/>
  <c r="J585" i="10"/>
  <c r="K585" i="10" s="1"/>
  <c r="J586" i="10"/>
  <c r="K586" i="10" s="1"/>
  <c r="J587" i="10"/>
  <c r="K587" i="10" s="1"/>
  <c r="J588" i="10"/>
  <c r="K588" i="10" s="1"/>
  <c r="J589" i="10"/>
  <c r="K589" i="10" s="1"/>
  <c r="J590" i="10"/>
  <c r="K590" i="10" s="1"/>
  <c r="J591" i="10"/>
  <c r="K591" i="10" s="1"/>
  <c r="J592" i="10"/>
  <c r="K592" i="10" s="1"/>
  <c r="J593" i="10"/>
  <c r="K593" i="10" s="1"/>
  <c r="J594" i="10"/>
  <c r="K594" i="10" s="1"/>
  <c r="J595" i="10"/>
  <c r="K595" i="10" s="1"/>
  <c r="J596" i="10"/>
  <c r="K596" i="10" s="1"/>
  <c r="J597" i="10"/>
  <c r="K597" i="10" s="1"/>
  <c r="J598" i="10"/>
  <c r="K598" i="10" s="1"/>
  <c r="J599" i="10"/>
  <c r="K599" i="10" s="1"/>
  <c r="J600" i="10"/>
  <c r="K600" i="10" s="1"/>
  <c r="J601" i="10"/>
  <c r="K601" i="10" s="1"/>
  <c r="J602" i="10"/>
  <c r="K602" i="10" s="1"/>
  <c r="J603" i="10"/>
  <c r="K603" i="10" s="1"/>
  <c r="J604" i="10"/>
  <c r="K604" i="10" s="1"/>
  <c r="J605" i="10"/>
  <c r="K605" i="10" s="1"/>
  <c r="J606" i="10"/>
  <c r="K606" i="10" s="1"/>
  <c r="J607" i="10"/>
  <c r="K607" i="10" s="1"/>
  <c r="J608" i="10"/>
  <c r="K608" i="10" s="1"/>
  <c r="J609" i="10"/>
  <c r="K609" i="10" s="1"/>
  <c r="J610" i="10"/>
  <c r="K610" i="10" s="1"/>
  <c r="J611" i="10"/>
  <c r="K611" i="10" s="1"/>
  <c r="J612" i="10"/>
  <c r="K612" i="10" s="1"/>
  <c r="J613" i="10"/>
  <c r="K613" i="10" s="1"/>
  <c r="J614" i="10"/>
  <c r="K614" i="10" s="1"/>
  <c r="J615" i="10"/>
  <c r="K615" i="10" s="1"/>
  <c r="J616" i="10"/>
  <c r="K616" i="10" s="1"/>
  <c r="J617" i="10"/>
  <c r="K617" i="10" s="1"/>
  <c r="J618" i="10"/>
  <c r="K618" i="10" s="1"/>
  <c r="J619" i="10"/>
  <c r="K619" i="10" s="1"/>
  <c r="J620" i="10"/>
  <c r="K620" i="10" s="1"/>
  <c r="J621" i="10"/>
  <c r="K621" i="10" s="1"/>
  <c r="J622" i="10"/>
  <c r="K622" i="10" s="1"/>
  <c r="J623" i="10"/>
  <c r="K623" i="10" s="1"/>
  <c r="J624" i="10"/>
  <c r="K624" i="10" s="1"/>
  <c r="J625" i="10"/>
  <c r="K625" i="10" s="1"/>
  <c r="J626" i="10"/>
  <c r="K626" i="10" s="1"/>
  <c r="J627" i="10"/>
  <c r="K627" i="10" s="1"/>
  <c r="J628" i="10"/>
  <c r="K628" i="10" s="1"/>
  <c r="J629" i="10"/>
  <c r="K629" i="10" s="1"/>
  <c r="J630" i="10"/>
  <c r="K630" i="10" s="1"/>
  <c r="J631" i="10"/>
  <c r="K631" i="10" s="1"/>
  <c r="J632" i="10"/>
  <c r="K632" i="10" s="1"/>
  <c r="J633" i="10"/>
  <c r="K633" i="10" s="1"/>
  <c r="J634" i="10"/>
  <c r="K634" i="10" s="1"/>
  <c r="J635" i="10"/>
  <c r="K635" i="10" s="1"/>
  <c r="J636" i="10"/>
  <c r="K636" i="10" s="1"/>
  <c r="J637" i="10"/>
  <c r="K637" i="10" s="1"/>
  <c r="J638" i="10"/>
  <c r="K638" i="10" s="1"/>
  <c r="J639" i="10"/>
  <c r="K639" i="10" s="1"/>
  <c r="J640" i="10"/>
  <c r="K640" i="10" s="1"/>
  <c r="J641" i="10"/>
  <c r="K641" i="10" s="1"/>
  <c r="J642" i="10"/>
  <c r="K642" i="10" s="1"/>
  <c r="J643" i="10"/>
  <c r="K643" i="10" s="1"/>
  <c r="J644" i="10"/>
  <c r="K644" i="10" s="1"/>
  <c r="J645" i="10"/>
  <c r="K645" i="10" s="1"/>
  <c r="J646" i="10"/>
  <c r="K646" i="10" s="1"/>
  <c r="J647" i="10"/>
  <c r="K647" i="10" s="1"/>
  <c r="J648" i="10"/>
  <c r="K648" i="10" s="1"/>
  <c r="J649" i="10"/>
  <c r="K649" i="10" s="1"/>
  <c r="J650" i="10"/>
  <c r="K650" i="10" s="1"/>
  <c r="J651" i="10"/>
  <c r="K651" i="10" s="1"/>
  <c r="J652" i="10"/>
  <c r="K652" i="10" s="1"/>
  <c r="J653" i="10"/>
  <c r="K653" i="10" s="1"/>
  <c r="J654" i="10"/>
  <c r="K654" i="10" s="1"/>
  <c r="J655" i="10"/>
  <c r="K655" i="10" s="1"/>
  <c r="J656" i="10"/>
  <c r="K656" i="10" s="1"/>
  <c r="J657" i="10"/>
  <c r="K657" i="10" s="1"/>
  <c r="J658" i="10"/>
  <c r="K658" i="10" s="1"/>
  <c r="J659" i="10"/>
  <c r="K659" i="10" s="1"/>
  <c r="J660" i="10"/>
  <c r="K660" i="10" s="1"/>
  <c r="J661" i="10"/>
  <c r="K661" i="10" s="1"/>
  <c r="J662" i="10"/>
  <c r="K662" i="10" s="1"/>
  <c r="J663" i="10"/>
  <c r="K663" i="10" s="1"/>
  <c r="J664" i="10"/>
  <c r="K664" i="10" s="1"/>
  <c r="J665" i="10"/>
  <c r="K665" i="10" s="1"/>
  <c r="J666" i="10"/>
  <c r="K666" i="10" s="1"/>
  <c r="J667" i="10"/>
  <c r="K667" i="10" s="1"/>
  <c r="J668" i="10"/>
  <c r="K668" i="10" s="1"/>
  <c r="J669" i="10"/>
  <c r="K669" i="10" s="1"/>
  <c r="J670" i="10"/>
  <c r="K670" i="10" s="1"/>
  <c r="J671" i="10"/>
  <c r="K671" i="10" s="1"/>
  <c r="J672" i="10"/>
  <c r="K672" i="10" s="1"/>
  <c r="J673" i="10"/>
  <c r="K673" i="10" s="1"/>
  <c r="J674" i="10"/>
  <c r="K674" i="10" s="1"/>
  <c r="J675" i="10"/>
  <c r="K675" i="10" s="1"/>
  <c r="J676" i="10"/>
  <c r="K676" i="10" s="1"/>
  <c r="J677" i="10"/>
  <c r="K677" i="10" s="1"/>
  <c r="J678" i="10"/>
  <c r="K678" i="10" s="1"/>
  <c r="J679" i="10"/>
  <c r="K679" i="10" s="1"/>
  <c r="J680" i="10"/>
  <c r="K680" i="10" s="1"/>
  <c r="J681" i="10"/>
  <c r="K681" i="10" s="1"/>
  <c r="J682" i="10"/>
  <c r="K682" i="10" s="1"/>
  <c r="J683" i="10"/>
  <c r="K683" i="10" s="1"/>
  <c r="J684" i="10"/>
  <c r="K684" i="10" s="1"/>
  <c r="J685" i="10"/>
  <c r="K685" i="10" s="1"/>
  <c r="J686" i="10"/>
  <c r="K686" i="10" s="1"/>
  <c r="J687" i="10"/>
  <c r="K687" i="10" s="1"/>
  <c r="J688" i="10"/>
  <c r="K688" i="10" s="1"/>
  <c r="J689" i="10"/>
  <c r="K689" i="10" s="1"/>
  <c r="J690" i="10"/>
  <c r="K690" i="10" s="1"/>
  <c r="J691" i="10"/>
  <c r="K691" i="10" s="1"/>
  <c r="J692" i="10"/>
  <c r="K692" i="10" s="1"/>
  <c r="J693" i="10"/>
  <c r="K693" i="10" s="1"/>
  <c r="J694" i="10"/>
  <c r="K694" i="10" s="1"/>
  <c r="J695" i="10"/>
  <c r="K695" i="10" s="1"/>
  <c r="J696" i="10"/>
  <c r="K696" i="10" s="1"/>
  <c r="J697" i="10"/>
  <c r="K697" i="10" s="1"/>
  <c r="J698" i="10"/>
  <c r="K698" i="10" s="1"/>
  <c r="J699" i="10"/>
  <c r="K699" i="10" s="1"/>
  <c r="J700" i="10"/>
  <c r="K700" i="10" s="1"/>
  <c r="J701" i="10"/>
  <c r="K701" i="10" s="1"/>
  <c r="J702" i="10"/>
  <c r="K702" i="10" s="1"/>
  <c r="J703" i="10"/>
  <c r="K703" i="10" s="1"/>
  <c r="J704" i="10"/>
  <c r="K704" i="10" s="1"/>
  <c r="J705" i="10"/>
  <c r="K705" i="10" s="1"/>
  <c r="J706" i="10"/>
  <c r="K706" i="10" s="1"/>
  <c r="J707" i="10"/>
  <c r="K707" i="10" s="1"/>
  <c r="J708" i="10"/>
  <c r="K708" i="10" s="1"/>
  <c r="J709" i="10"/>
  <c r="K709" i="10" s="1"/>
  <c r="J710" i="10"/>
  <c r="K710" i="10" s="1"/>
  <c r="J711" i="10"/>
  <c r="K711" i="10" s="1"/>
  <c r="J712" i="10"/>
  <c r="K712" i="10" s="1"/>
  <c r="J713" i="10"/>
  <c r="K713" i="10" s="1"/>
  <c r="J714" i="10"/>
  <c r="K714" i="10" s="1"/>
  <c r="J715" i="10"/>
  <c r="K715" i="10" s="1"/>
  <c r="J716" i="10"/>
  <c r="K716" i="10" s="1"/>
  <c r="J717" i="10"/>
  <c r="K717" i="10" s="1"/>
  <c r="J718" i="10"/>
  <c r="K718" i="10" s="1"/>
  <c r="J719" i="10"/>
  <c r="K719" i="10" s="1"/>
  <c r="J720" i="10"/>
  <c r="K720" i="10" s="1"/>
  <c r="J721" i="10"/>
  <c r="K721" i="10" s="1"/>
  <c r="J722" i="10"/>
  <c r="K722" i="10" s="1"/>
  <c r="J723" i="10"/>
  <c r="K723" i="10" s="1"/>
  <c r="J724" i="10"/>
  <c r="K724" i="10" s="1"/>
  <c r="J725" i="10"/>
  <c r="K725" i="10" s="1"/>
  <c r="J726" i="10"/>
  <c r="K726" i="10" s="1"/>
  <c r="J727" i="10"/>
  <c r="K727" i="10" s="1"/>
  <c r="J728" i="10"/>
  <c r="K728" i="10" s="1"/>
  <c r="J729" i="10"/>
  <c r="K729" i="10" s="1"/>
  <c r="J730" i="10"/>
  <c r="K730" i="10" s="1"/>
  <c r="J731" i="10"/>
  <c r="K731" i="10" s="1"/>
  <c r="J732" i="10"/>
  <c r="K732" i="10" s="1"/>
  <c r="J733" i="10"/>
  <c r="K733" i="10" s="1"/>
  <c r="J734" i="10"/>
  <c r="K734" i="10" s="1"/>
  <c r="J735" i="10"/>
  <c r="K735" i="10" s="1"/>
  <c r="J736" i="10"/>
  <c r="K736" i="10" s="1"/>
  <c r="J737" i="10"/>
  <c r="K737" i="10" s="1"/>
  <c r="J738" i="10"/>
  <c r="K738" i="10" s="1"/>
  <c r="J739" i="10"/>
  <c r="K739" i="10" s="1"/>
  <c r="J740" i="10"/>
  <c r="K740" i="10" s="1"/>
  <c r="J741" i="10"/>
  <c r="K741" i="10" s="1"/>
  <c r="J742" i="10"/>
  <c r="K742" i="10" s="1"/>
  <c r="J743" i="10"/>
  <c r="K743" i="10" s="1"/>
  <c r="J744" i="10"/>
  <c r="K744" i="10" s="1"/>
  <c r="J745" i="10"/>
  <c r="K745" i="10" s="1"/>
  <c r="J746" i="10"/>
  <c r="K746" i="10" s="1"/>
  <c r="J747" i="10"/>
  <c r="K747" i="10" s="1"/>
  <c r="J748" i="10"/>
  <c r="K748" i="10" s="1"/>
  <c r="J749" i="10"/>
  <c r="K749" i="10" s="1"/>
  <c r="J750" i="10"/>
  <c r="K750" i="10" s="1"/>
  <c r="J751" i="10"/>
  <c r="K751" i="10" s="1"/>
  <c r="J752" i="10"/>
  <c r="K752" i="10" s="1"/>
  <c r="J753" i="10"/>
  <c r="K753" i="10" s="1"/>
  <c r="J754" i="10"/>
  <c r="K754" i="10" s="1"/>
  <c r="J755" i="10"/>
  <c r="K755" i="10" s="1"/>
  <c r="J756" i="10"/>
  <c r="K756" i="10" s="1"/>
  <c r="J757" i="10"/>
  <c r="K757" i="10" s="1"/>
  <c r="J758" i="10"/>
  <c r="K758" i="10" s="1"/>
  <c r="J759" i="10"/>
  <c r="K759" i="10" s="1"/>
  <c r="J760" i="10"/>
  <c r="K760" i="10" s="1"/>
  <c r="J761" i="10"/>
  <c r="K761" i="10" s="1"/>
  <c r="J762" i="10"/>
  <c r="K762" i="10" s="1"/>
  <c r="J763" i="10"/>
  <c r="K763" i="10" s="1"/>
  <c r="J764" i="10"/>
  <c r="K764" i="10" s="1"/>
  <c r="J765" i="10"/>
  <c r="K765" i="10" s="1"/>
  <c r="J766" i="10"/>
  <c r="K766" i="10" s="1"/>
  <c r="J767" i="10"/>
  <c r="K767" i="10" s="1"/>
  <c r="J768" i="10"/>
  <c r="K768" i="10" s="1"/>
  <c r="J769" i="10"/>
  <c r="K769" i="10" s="1"/>
  <c r="J770" i="10"/>
  <c r="K770" i="10" s="1"/>
  <c r="J771" i="10"/>
  <c r="K771" i="10" s="1"/>
  <c r="J772" i="10"/>
  <c r="K772" i="10" s="1"/>
  <c r="J773" i="10"/>
  <c r="K773" i="10" s="1"/>
  <c r="J774" i="10"/>
  <c r="K774" i="10" s="1"/>
  <c r="J775" i="10"/>
  <c r="K775" i="10" s="1"/>
  <c r="J776" i="10"/>
  <c r="K776" i="10" s="1"/>
  <c r="J777" i="10"/>
  <c r="K777" i="10" s="1"/>
  <c r="J778" i="10"/>
  <c r="K778" i="10" s="1"/>
  <c r="J779" i="10"/>
  <c r="K779" i="10" s="1"/>
  <c r="J780" i="10"/>
  <c r="K780" i="10" s="1"/>
  <c r="J781" i="10"/>
  <c r="K781" i="10" s="1"/>
  <c r="J782" i="10"/>
  <c r="K782" i="10" s="1"/>
  <c r="J783" i="10"/>
  <c r="K783" i="10" s="1"/>
  <c r="J784" i="10"/>
  <c r="K784" i="10" s="1"/>
  <c r="J785" i="10"/>
  <c r="K785" i="10" s="1"/>
  <c r="J786" i="10"/>
  <c r="K786" i="10" s="1"/>
  <c r="J787" i="10"/>
  <c r="K787" i="10" s="1"/>
  <c r="J788" i="10"/>
  <c r="K788" i="10" s="1"/>
  <c r="J789" i="10"/>
  <c r="K789" i="10" s="1"/>
  <c r="J790" i="10"/>
  <c r="K790" i="10" s="1"/>
  <c r="J791" i="10"/>
  <c r="K791" i="10" s="1"/>
  <c r="J792" i="10"/>
  <c r="K792" i="10" s="1"/>
  <c r="J793" i="10"/>
  <c r="K793" i="10" s="1"/>
  <c r="J794" i="10"/>
  <c r="K794" i="10" s="1"/>
  <c r="J795" i="10"/>
  <c r="K795" i="10" s="1"/>
  <c r="J796" i="10"/>
  <c r="K796" i="10" s="1"/>
  <c r="J797" i="10"/>
  <c r="K797" i="10" s="1"/>
  <c r="J798" i="10"/>
  <c r="K798" i="10" s="1"/>
  <c r="J799" i="10"/>
  <c r="K799" i="10" s="1"/>
  <c r="J800" i="10"/>
  <c r="K800" i="10" s="1"/>
  <c r="J801" i="10"/>
  <c r="K801" i="10" s="1"/>
  <c r="J802" i="10"/>
  <c r="K802" i="10" s="1"/>
  <c r="J803" i="10"/>
  <c r="K803" i="10" s="1"/>
  <c r="J804" i="10"/>
  <c r="K804" i="10" s="1"/>
  <c r="J805" i="10"/>
  <c r="K805" i="10" s="1"/>
  <c r="J806" i="10"/>
  <c r="K806" i="10" s="1"/>
  <c r="J807" i="10"/>
  <c r="K807" i="10" s="1"/>
  <c r="J808" i="10"/>
  <c r="K808" i="10" s="1"/>
  <c r="J809" i="10"/>
  <c r="K809" i="10" s="1"/>
  <c r="J810" i="10"/>
  <c r="K810" i="10" s="1"/>
  <c r="J811" i="10"/>
  <c r="K811" i="10" s="1"/>
  <c r="J812" i="10"/>
  <c r="K812" i="10" s="1"/>
  <c r="J813" i="10"/>
  <c r="K813" i="10" s="1"/>
  <c r="J814" i="10"/>
  <c r="K814" i="10" s="1"/>
  <c r="J815" i="10"/>
  <c r="K815" i="10" s="1"/>
  <c r="J816" i="10"/>
  <c r="K816" i="10" s="1"/>
  <c r="J817" i="10"/>
  <c r="K817" i="10" s="1"/>
  <c r="J818" i="10"/>
  <c r="K818" i="10" s="1"/>
  <c r="J819" i="10"/>
  <c r="K819" i="10" s="1"/>
  <c r="J820" i="10"/>
  <c r="K820" i="10" s="1"/>
  <c r="J821" i="10"/>
  <c r="K821" i="10" s="1"/>
  <c r="J822" i="10"/>
  <c r="K822" i="10" s="1"/>
  <c r="J823" i="10"/>
  <c r="K823" i="10" s="1"/>
  <c r="J824" i="10"/>
  <c r="K824" i="10" s="1"/>
  <c r="J825" i="10"/>
  <c r="K825" i="10" s="1"/>
  <c r="J826" i="10"/>
  <c r="K826" i="10" s="1"/>
  <c r="J827" i="10"/>
  <c r="K827" i="10" s="1"/>
  <c r="J828" i="10"/>
  <c r="K828" i="10" s="1"/>
  <c r="J829" i="10"/>
  <c r="K829" i="10" s="1"/>
  <c r="J830" i="10"/>
  <c r="K830" i="10" s="1"/>
  <c r="J831" i="10"/>
  <c r="K831" i="10" s="1"/>
  <c r="J832" i="10"/>
  <c r="K832" i="10" s="1"/>
  <c r="J833" i="10"/>
  <c r="K833" i="10" s="1"/>
  <c r="J834" i="10"/>
  <c r="K834" i="10" s="1"/>
  <c r="J835" i="10"/>
  <c r="K835" i="10" s="1"/>
  <c r="J836" i="10"/>
  <c r="K836" i="10" s="1"/>
  <c r="J837" i="10"/>
  <c r="K837" i="10" s="1"/>
  <c r="J838" i="10"/>
  <c r="K838" i="10" s="1"/>
  <c r="J839" i="10"/>
  <c r="K839" i="10" s="1"/>
  <c r="J840" i="10"/>
  <c r="K840" i="10" s="1"/>
  <c r="J841" i="10"/>
  <c r="K841" i="10" s="1"/>
  <c r="J842" i="10"/>
  <c r="K842" i="10" s="1"/>
  <c r="J843" i="10"/>
  <c r="K843" i="10" s="1"/>
  <c r="J844" i="10"/>
  <c r="K844" i="10" s="1"/>
  <c r="J845" i="10"/>
  <c r="K845" i="10" s="1"/>
  <c r="J846" i="10"/>
  <c r="K846" i="10" s="1"/>
  <c r="J847" i="10"/>
  <c r="K847" i="10" s="1"/>
  <c r="J848" i="10"/>
  <c r="K848" i="10" s="1"/>
  <c r="J849" i="10"/>
  <c r="K849" i="10" s="1"/>
  <c r="J850" i="10"/>
  <c r="K850" i="10" s="1"/>
  <c r="J851" i="10"/>
  <c r="K851" i="10" s="1"/>
  <c r="J852" i="10"/>
  <c r="K852" i="10" s="1"/>
  <c r="J853" i="10"/>
  <c r="K853" i="10" s="1"/>
  <c r="J854" i="10"/>
  <c r="K854" i="10" s="1"/>
  <c r="J855" i="10"/>
  <c r="K855" i="10" s="1"/>
  <c r="J856" i="10"/>
  <c r="K856" i="10" s="1"/>
  <c r="J857" i="10"/>
  <c r="K857" i="10" s="1"/>
  <c r="J858" i="10"/>
  <c r="K858" i="10" s="1"/>
  <c r="J859" i="10"/>
  <c r="K859" i="10" s="1"/>
  <c r="J860" i="10"/>
  <c r="K860" i="10" s="1"/>
  <c r="J861" i="10"/>
  <c r="K861" i="10" s="1"/>
  <c r="J862" i="10"/>
  <c r="K862" i="10" s="1"/>
  <c r="J863" i="10"/>
  <c r="K863" i="10" s="1"/>
  <c r="J864" i="10"/>
  <c r="K864" i="10" s="1"/>
  <c r="J865" i="10"/>
  <c r="K865" i="10" s="1"/>
  <c r="J866" i="10"/>
  <c r="K866" i="10" s="1"/>
  <c r="J867" i="10"/>
  <c r="K867" i="10" s="1"/>
  <c r="J868" i="10"/>
  <c r="K868" i="10" s="1"/>
  <c r="J869" i="10"/>
  <c r="K869" i="10" s="1"/>
  <c r="J870" i="10"/>
  <c r="K870" i="10" s="1"/>
  <c r="J871" i="10"/>
  <c r="K871" i="10" s="1"/>
  <c r="J872" i="10"/>
  <c r="K872" i="10" s="1"/>
  <c r="J873" i="10"/>
  <c r="K873" i="10" s="1"/>
  <c r="J874" i="10"/>
  <c r="K874" i="10" s="1"/>
  <c r="J875" i="10"/>
  <c r="K875" i="10" s="1"/>
  <c r="J876" i="10"/>
  <c r="K876" i="10" s="1"/>
  <c r="J877" i="10"/>
  <c r="K877" i="10" s="1"/>
  <c r="J878" i="10"/>
  <c r="K878" i="10" s="1"/>
  <c r="J879" i="10"/>
  <c r="K879" i="10" s="1"/>
  <c r="J880" i="10"/>
  <c r="K880" i="10" s="1"/>
  <c r="J881" i="10"/>
  <c r="K881" i="10" s="1"/>
  <c r="J882" i="10"/>
  <c r="K882" i="10" s="1"/>
  <c r="J883" i="10"/>
  <c r="K883" i="10" s="1"/>
  <c r="J884" i="10"/>
  <c r="K884" i="10" s="1"/>
  <c r="J885" i="10"/>
  <c r="K885" i="10" s="1"/>
  <c r="J886" i="10"/>
  <c r="K886" i="10" s="1"/>
  <c r="J887" i="10"/>
  <c r="K887" i="10" s="1"/>
  <c r="J888" i="10"/>
  <c r="K888" i="10" s="1"/>
  <c r="J889" i="10"/>
  <c r="K889" i="10" s="1"/>
  <c r="J890" i="10"/>
  <c r="K890" i="10" s="1"/>
  <c r="J891" i="10"/>
  <c r="K891" i="10" s="1"/>
  <c r="J892" i="10"/>
  <c r="K892" i="10" s="1"/>
  <c r="J893" i="10"/>
  <c r="K893" i="10" s="1"/>
  <c r="J894" i="10"/>
  <c r="K894" i="10" s="1"/>
  <c r="J895" i="10"/>
  <c r="K895" i="10" s="1"/>
  <c r="J896" i="10"/>
  <c r="K896" i="10" s="1"/>
  <c r="J897" i="10"/>
  <c r="K897" i="10" s="1"/>
  <c r="J898" i="10"/>
  <c r="K898" i="10" s="1"/>
  <c r="J899" i="10"/>
  <c r="K899" i="10" s="1"/>
  <c r="J900" i="10"/>
  <c r="K900" i="10" s="1"/>
  <c r="J901" i="10"/>
  <c r="K901" i="10" s="1"/>
  <c r="J902" i="10"/>
  <c r="K902" i="10" s="1"/>
  <c r="J903" i="10"/>
  <c r="K903" i="10" s="1"/>
  <c r="J904" i="10"/>
  <c r="K904" i="10" s="1"/>
  <c r="J905" i="10"/>
  <c r="K905" i="10" s="1"/>
  <c r="J906" i="10"/>
  <c r="K906" i="10" s="1"/>
  <c r="J907" i="10"/>
  <c r="K907" i="10" s="1"/>
  <c r="J908" i="10"/>
  <c r="K908" i="10" s="1"/>
  <c r="J909" i="10"/>
  <c r="K909" i="10" s="1"/>
  <c r="J910" i="10"/>
  <c r="K910" i="10" s="1"/>
  <c r="J911" i="10"/>
  <c r="K911" i="10" s="1"/>
  <c r="J912" i="10"/>
  <c r="K912" i="10" s="1"/>
  <c r="J913" i="10"/>
  <c r="K913" i="10" s="1"/>
  <c r="J914" i="10"/>
  <c r="K914" i="10" s="1"/>
  <c r="J915" i="10"/>
  <c r="K915" i="10" s="1"/>
  <c r="J916" i="10"/>
  <c r="K916" i="10" s="1"/>
  <c r="J917" i="10"/>
  <c r="K917" i="10" s="1"/>
  <c r="J918" i="10"/>
  <c r="K918" i="10" s="1"/>
  <c r="J919" i="10"/>
  <c r="K919" i="10" s="1"/>
  <c r="J920" i="10"/>
  <c r="K920" i="10" s="1"/>
  <c r="J921" i="10"/>
  <c r="K921" i="10" s="1"/>
  <c r="J922" i="10"/>
  <c r="K922" i="10" s="1"/>
  <c r="J923" i="10"/>
  <c r="K923" i="10" s="1"/>
  <c r="J924" i="10"/>
  <c r="K924" i="10" s="1"/>
  <c r="J925" i="10"/>
  <c r="K925" i="10" s="1"/>
  <c r="J926" i="10"/>
  <c r="K926" i="10" s="1"/>
  <c r="J927" i="10"/>
  <c r="K927" i="10" s="1"/>
  <c r="J928" i="10"/>
  <c r="K928" i="10" s="1"/>
  <c r="J929" i="10"/>
  <c r="K929" i="10" s="1"/>
  <c r="J930" i="10"/>
  <c r="K930" i="10" s="1"/>
  <c r="J931" i="10"/>
  <c r="K931" i="10" s="1"/>
  <c r="J932" i="10"/>
  <c r="K932" i="10" s="1"/>
  <c r="J933" i="10"/>
  <c r="K933" i="10" s="1"/>
  <c r="J934" i="10"/>
  <c r="K934" i="10" s="1"/>
  <c r="J935" i="10"/>
  <c r="K935" i="10" s="1"/>
  <c r="J936" i="10"/>
  <c r="K936" i="10" s="1"/>
  <c r="J937" i="10"/>
  <c r="K937" i="10" s="1"/>
  <c r="J938" i="10"/>
  <c r="K938" i="10" s="1"/>
  <c r="J939" i="10"/>
  <c r="K939" i="10" s="1"/>
  <c r="J940" i="10"/>
  <c r="K940" i="10" s="1"/>
  <c r="J941" i="10"/>
  <c r="K941" i="10" s="1"/>
  <c r="J942" i="10"/>
  <c r="K942" i="10" s="1"/>
  <c r="J943" i="10"/>
  <c r="K943" i="10" s="1"/>
  <c r="J944" i="10"/>
  <c r="K944" i="10" s="1"/>
  <c r="J945" i="10"/>
  <c r="K945" i="10" s="1"/>
  <c r="J946" i="10"/>
  <c r="K946" i="10" s="1"/>
  <c r="J947" i="10"/>
  <c r="K947" i="10" s="1"/>
  <c r="J948" i="10"/>
  <c r="K948" i="10" s="1"/>
  <c r="J949" i="10"/>
  <c r="K949" i="10" s="1"/>
  <c r="J950" i="10"/>
  <c r="K950" i="10" s="1"/>
  <c r="J951" i="10"/>
  <c r="K951" i="10" s="1"/>
  <c r="J952" i="10"/>
  <c r="K952" i="10" s="1"/>
  <c r="J953" i="10"/>
  <c r="K953" i="10" s="1"/>
  <c r="J954" i="10"/>
  <c r="K954" i="10" s="1"/>
  <c r="J955" i="10"/>
  <c r="K955" i="10" s="1"/>
  <c r="J956" i="10"/>
  <c r="K956" i="10" s="1"/>
  <c r="J957" i="10"/>
  <c r="K957" i="10" s="1"/>
  <c r="J958" i="10"/>
  <c r="K958" i="10" s="1"/>
  <c r="J959" i="10"/>
  <c r="K959" i="10" s="1"/>
  <c r="J960" i="10"/>
  <c r="K960" i="10" s="1"/>
  <c r="J961" i="10"/>
  <c r="K961" i="10" s="1"/>
  <c r="J962" i="10"/>
  <c r="K962" i="10" s="1"/>
  <c r="J963" i="10"/>
  <c r="K963" i="10" s="1"/>
  <c r="J964" i="10"/>
  <c r="K964" i="10" s="1"/>
  <c r="J965" i="10"/>
  <c r="K965" i="10" s="1"/>
  <c r="J966" i="10"/>
  <c r="K966" i="10" s="1"/>
  <c r="J967" i="10"/>
  <c r="K967" i="10" s="1"/>
  <c r="J968" i="10"/>
  <c r="K968" i="10" s="1"/>
  <c r="J969" i="10"/>
  <c r="K969" i="10" s="1"/>
  <c r="J970" i="10"/>
  <c r="K970" i="10" s="1"/>
  <c r="J971" i="10"/>
  <c r="K971" i="10" s="1"/>
  <c r="J972" i="10"/>
  <c r="K972" i="10" s="1"/>
  <c r="J973" i="10"/>
  <c r="K973" i="10" s="1"/>
  <c r="J974" i="10"/>
  <c r="K974" i="10" s="1"/>
  <c r="J975" i="10"/>
  <c r="K975" i="10" s="1"/>
  <c r="J976" i="10"/>
  <c r="K976" i="10" s="1"/>
  <c r="J977" i="10"/>
  <c r="K977" i="10" s="1"/>
  <c r="J978" i="10"/>
  <c r="K978" i="10" s="1"/>
  <c r="J979" i="10"/>
  <c r="K979" i="10" s="1"/>
  <c r="J980" i="10"/>
  <c r="K980" i="10" s="1"/>
  <c r="J981" i="10"/>
  <c r="K981" i="10" s="1"/>
  <c r="J982" i="10"/>
  <c r="K982" i="10" s="1"/>
  <c r="J983" i="10"/>
  <c r="K983" i="10" s="1"/>
  <c r="J984" i="10"/>
  <c r="K984" i="10" s="1"/>
  <c r="J985" i="10"/>
  <c r="K985" i="10" s="1"/>
  <c r="J986" i="10"/>
  <c r="K986" i="10" s="1"/>
  <c r="J987" i="10"/>
  <c r="K987" i="10" s="1"/>
  <c r="J988" i="10"/>
  <c r="K988" i="10" s="1"/>
  <c r="J989" i="10"/>
  <c r="K989" i="10" s="1"/>
  <c r="J990" i="10"/>
  <c r="K990" i="10" s="1"/>
  <c r="J991" i="10"/>
  <c r="K991" i="10" s="1"/>
  <c r="J992" i="10"/>
  <c r="K992" i="10" s="1"/>
  <c r="J993" i="10"/>
  <c r="K993" i="10" s="1"/>
  <c r="J994" i="10"/>
  <c r="K994" i="10" s="1"/>
  <c r="J995" i="10"/>
  <c r="K995" i="10" s="1"/>
  <c r="J996" i="10"/>
  <c r="K996" i="10" s="1"/>
  <c r="J997" i="10"/>
  <c r="K997" i="10" s="1"/>
  <c r="J998" i="10"/>
  <c r="K998" i="10" s="1"/>
  <c r="J999" i="10"/>
  <c r="K999" i="10" s="1"/>
  <c r="J1000" i="10"/>
  <c r="K1000" i="10" s="1"/>
  <c r="J1001" i="10"/>
  <c r="K1001" i="10" s="1"/>
  <c r="J2" i="10"/>
  <c r="K2" i="10" s="1"/>
  <c r="L99" i="2"/>
  <c r="L98" i="2"/>
  <c r="L97" i="2"/>
  <c r="L96" i="2"/>
  <c r="L95" i="2"/>
  <c r="L94" i="2"/>
  <c r="L79" i="2"/>
  <c r="L78" i="2"/>
  <c r="L61" i="2"/>
  <c r="L60" i="2"/>
  <c r="L43" i="2"/>
  <c r="L46" i="2"/>
  <c r="L45" i="2"/>
  <c r="L44" i="2"/>
  <c r="L134" i="2" l="1"/>
  <c r="L133" i="2"/>
  <c r="L132" i="2"/>
  <c r="L131" i="2"/>
  <c r="L115" i="2"/>
  <c r="L114" i="2"/>
</calcChain>
</file>

<file path=xl/sharedStrings.xml><?xml version="1.0" encoding="utf-8"?>
<sst xmlns="http://schemas.openxmlformats.org/spreadsheetml/2006/main" count="10130" uniqueCount="59">
  <si>
    <t>gender</t>
  </si>
  <si>
    <t>race/ethnicity</t>
  </si>
  <si>
    <t>parental level of education</t>
  </si>
  <si>
    <t>lunch</t>
  </si>
  <si>
    <t>test preparation course</t>
  </si>
  <si>
    <t>math score</t>
  </si>
  <si>
    <t>reading score</t>
  </si>
  <si>
    <t>writing score</t>
  </si>
  <si>
    <t>female</t>
  </si>
  <si>
    <t>group B</t>
  </si>
  <si>
    <t>bachelor's degree</t>
  </si>
  <si>
    <t>standard</t>
  </si>
  <si>
    <t>none</t>
  </si>
  <si>
    <t>group C</t>
  </si>
  <si>
    <t>some college</t>
  </si>
  <si>
    <t>completed</t>
  </si>
  <si>
    <t>master's degree</t>
  </si>
  <si>
    <t>male</t>
  </si>
  <si>
    <t>group A</t>
  </si>
  <si>
    <t>associate's degree</t>
  </si>
  <si>
    <t>free/reduced</t>
  </si>
  <si>
    <t>group D</t>
  </si>
  <si>
    <t>high school</t>
  </si>
  <si>
    <t>some high school</t>
  </si>
  <si>
    <t>group E</t>
  </si>
  <si>
    <t>count</t>
  </si>
  <si>
    <t>Race/Ethnicity</t>
  </si>
  <si>
    <t>Row Labels</t>
  </si>
  <si>
    <t>Grand Total</t>
  </si>
  <si>
    <t>Column Labels</t>
  </si>
  <si>
    <t>Average of math score</t>
  </si>
  <si>
    <t>passmarks</t>
  </si>
  <si>
    <t>pass/fail</t>
  </si>
  <si>
    <t>pass</t>
  </si>
  <si>
    <t>fail</t>
  </si>
  <si>
    <t>grade</t>
  </si>
  <si>
    <t>avg</t>
  </si>
  <si>
    <t>A</t>
  </si>
  <si>
    <t>B</t>
  </si>
  <si>
    <t>C</t>
  </si>
  <si>
    <t>D</t>
  </si>
  <si>
    <t>Students performance in exams</t>
  </si>
  <si>
    <t>http://roycekimmons.com/tools/generated_data/exams</t>
  </si>
  <si>
    <t>source =</t>
  </si>
  <si>
    <t>To understand the influence of the parents background, test preparation etc on students performance</t>
  </si>
  <si>
    <t>What percentage of students have completed all subjects?</t>
  </si>
  <si>
    <t>Average of avg</t>
  </si>
  <si>
    <t>Then D, C, B and A respectively.</t>
  </si>
  <si>
    <t>The average score of group E students was higher than other students.</t>
  </si>
  <si>
    <t>Average math scores of male students were higher than those of female students.</t>
  </si>
  <si>
    <t>The average scores of female students were higher than those of male students.</t>
  </si>
  <si>
    <t>Students whose parents' education levels are low have lower average scores than other students.</t>
  </si>
  <si>
    <t>Students who ate standard lunches performed better.</t>
  </si>
  <si>
    <t>The students who took the test preparation course performed better.</t>
  </si>
  <si>
    <t>This data set consists of the marks secured by the students in various subjects.</t>
  </si>
  <si>
    <t>Example Research Questions:</t>
  </si>
  <si>
    <t xml:space="preserve">   How effective is the test preparation course?</t>
  </si>
  <si>
    <t xml:space="preserve">   Which major factors contribute to test outcomes?</t>
  </si>
  <si>
    <t xml:space="preserve">   What would be the best way to improve student scores on each test?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</si>
</sst>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000000"/>
      <name val="Courier New"/>
      <family val="3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rgb="FF333333"/>
      <name val="Helvetica Neue"/>
    </font>
    <font>
      <b/>
      <sz val="16"/>
      <color theme="1"/>
      <name val="Calibri"/>
      <family val="2"/>
      <scheme val="minor"/>
    </font>
    <font>
      <sz val="8"/>
      <color rgb="FF333333"/>
      <name val="Calibri"/>
      <family val="2"/>
      <scheme val="minor"/>
    </font>
    <font>
      <sz val="14"/>
      <color rgb="FF333333"/>
      <name val="Calibri"/>
      <family val="2"/>
      <scheme val="minor"/>
    </font>
    <font>
      <u/>
      <sz val="14"/>
      <color theme="1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thin">
        <color rgb="FFB2B2B2"/>
      </left>
      <right/>
      <top/>
      <bottom/>
      <diagonal/>
    </border>
    <border>
      <left/>
      <right style="thin">
        <color theme="2" tint="-9.9948118533890809E-2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1" fillId="0" borderId="0" applyNumberFormat="0" applyFill="0" applyBorder="0" applyAlignment="0" applyProtection="0"/>
  </cellStyleXfs>
  <cellXfs count="38">
    <xf numFmtId="0" fontId="0" fillId="0" borderId="0" xfId="0"/>
    <xf numFmtId="0" fontId="18" fillId="0" borderId="0" xfId="0" applyFont="1" applyAlignment="1">
      <alignment horizontal="left" vertical="center" readingOrder="1"/>
    </xf>
    <xf numFmtId="0" fontId="0" fillId="0" borderId="10" xfId="0" applyFont="1" applyBorder="1"/>
    <xf numFmtId="0" fontId="0" fillId="0" borderId="12" xfId="0" applyFont="1" applyBorder="1"/>
    <xf numFmtId="0" fontId="0" fillId="0" borderId="11" xfId="0" applyFont="1" applyBorder="1"/>
    <xf numFmtId="0" fontId="0" fillId="0" borderId="13" xfId="0" applyFont="1" applyBorder="1"/>
    <xf numFmtId="0" fontId="0" fillId="0" borderId="0" xfId="0" applyNumberFormat="1"/>
    <xf numFmtId="0" fontId="0" fillId="0" borderId="12" xfId="0" applyNumberFormat="1" applyFont="1" applyBorder="1"/>
    <xf numFmtId="0" fontId="0" fillId="0" borderId="13" xfId="0" applyNumberFormat="1" applyFon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14" xfId="0" applyFont="1" applyBorder="1"/>
    <xf numFmtId="0" fontId="0" fillId="0" borderId="15" xfId="0" applyFont="1" applyBorder="1"/>
    <xf numFmtId="0" fontId="0" fillId="0" borderId="0" xfId="0" applyFont="1"/>
    <xf numFmtId="0" fontId="0" fillId="33" borderId="8" xfId="15" applyFont="1" applyFill="1"/>
    <xf numFmtId="0" fontId="0" fillId="0" borderId="0" xfId="0" applyBorder="1" applyAlignment="1"/>
    <xf numFmtId="0" fontId="0" fillId="33" borderId="8" xfId="0" applyFill="1" applyBorder="1" applyAlignment="1"/>
    <xf numFmtId="0" fontId="0" fillId="33" borderId="16" xfId="0" applyFill="1" applyBorder="1" applyAlignment="1"/>
    <xf numFmtId="0" fontId="0" fillId="33" borderId="17" xfId="0" applyFill="1" applyBorder="1"/>
    <xf numFmtId="0" fontId="6" fillId="2" borderId="18" xfId="6" applyBorder="1" applyAlignment="1">
      <alignment vertical="center"/>
    </xf>
    <xf numFmtId="0" fontId="6" fillId="2" borderId="18" xfId="6" applyBorder="1"/>
    <xf numFmtId="0" fontId="0" fillId="0" borderId="0" xfId="0" applyAlignment="1">
      <alignment wrapText="1"/>
    </xf>
    <xf numFmtId="0" fontId="20" fillId="0" borderId="0" xfId="0" applyFont="1" applyAlignment="1">
      <alignment horizontal="center" wrapText="1"/>
    </xf>
    <xf numFmtId="0" fontId="19" fillId="0" borderId="0" xfId="0" applyFont="1"/>
    <xf numFmtId="0" fontId="20" fillId="0" borderId="0" xfId="0" applyFont="1"/>
    <xf numFmtId="0" fontId="22" fillId="0" borderId="0" xfId="0" applyFont="1" applyAlignment="1">
      <alignment horizontal="left" vertical="center"/>
    </xf>
    <xf numFmtId="0" fontId="23" fillId="0" borderId="0" xfId="0" applyFont="1"/>
    <xf numFmtId="0" fontId="25" fillId="0" borderId="0" xfId="0" applyFont="1" applyAlignment="1">
      <alignment horizontal="left" vertical="center" indent="1"/>
    </xf>
    <xf numFmtId="0" fontId="25" fillId="0" borderId="0" xfId="0" applyFont="1" applyAlignment="1">
      <alignment vertical="center"/>
    </xf>
    <xf numFmtId="0" fontId="21" fillId="0" borderId="0" xfId="42" applyFont="1"/>
    <xf numFmtId="0" fontId="25" fillId="0" borderId="0" xfId="0" applyFont="1" applyAlignment="1">
      <alignment horizontal="left" vertical="center"/>
    </xf>
    <xf numFmtId="0" fontId="24" fillId="0" borderId="0" xfId="0" applyFont="1" applyAlignment="1">
      <alignment horizontal="left" vertical="center"/>
    </xf>
    <xf numFmtId="0" fontId="26" fillId="0" borderId="0" xfId="42" applyFont="1"/>
    <xf numFmtId="0" fontId="0" fillId="0" borderId="0" xfId="0" applyBorder="1"/>
    <xf numFmtId="0" fontId="0" fillId="0" borderId="0" xfId="0" pivotButton="1" applyBorder="1"/>
    <xf numFmtId="0" fontId="0" fillId="0" borderId="0" xfId="0" applyBorder="1" applyAlignment="1">
      <alignment horizontal="left"/>
    </xf>
    <xf numFmtId="0" fontId="0" fillId="0" borderId="0" xfId="0" applyNumberFormat="1" applyBorder="1"/>
    <xf numFmtId="0" fontId="19" fillId="0" borderId="0" xfId="0" applyFont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8"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/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theme="4"/>
        </left>
        <right/>
        <top style="thin">
          <color theme="4"/>
        </top>
        <bottom/>
        <vertical/>
        <horizontal/>
      </border>
    </dxf>
    <dxf>
      <border outline="0"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theme="4"/>
        </left>
        <right/>
        <top style="thin">
          <color theme="4"/>
        </top>
        <bottom/>
        <vertical/>
        <horizontal/>
      </border>
    </dxf>
    <dxf>
      <border outline="0">
        <bottom style="thin">
          <color theme="4"/>
        </bottom>
      </border>
    </dxf>
    <dxf>
      <numFmt numFmtId="0" formatCode="General"/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Race/Ethnicity Distribution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charts!$L$42</c:f>
              <c:strCache>
                <c:ptCount val="1"/>
                <c:pt idx="0">
                  <c:v>count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1FD-4A58-8558-FAF97609AC7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EED-4080-8FAE-E08BDE3A924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F1FD-4A58-8558-FAF97609AC7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EED-4080-8FAE-E08BDE3A9249}"/>
              </c:ext>
            </c:extLst>
          </c:dPt>
          <c:dLbls>
            <c:dLbl>
              <c:idx val="0"/>
              <c:layout>
                <c:manualLayout>
                  <c:x val="2.5000000000000001E-2"/>
                  <c:y val="1.3888888888888867E-2"/>
                </c:manualLayout>
              </c:layout>
              <c:spPr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-60690"/>
                        <a:gd name="adj2" fmla="val 52193"/>
                      </a:avLst>
                    </a:prstGeom>
                    <a:noFill/>
                    <a:ln>
                      <a:noFill/>
                    </a:ln>
                  </c15:spPr>
                  <c15:layout/>
                </c:ext>
                <c:ext xmlns:c16="http://schemas.microsoft.com/office/drawing/2014/chart" uri="{C3380CC4-5D6E-409C-BE32-E72D297353CC}">
                  <c16:uniqueId val="{00000003-F1FD-4A58-8558-FAF97609AC7B}"/>
                </c:ext>
              </c:extLst>
            </c:dLbl>
            <c:dLbl>
              <c:idx val="2"/>
              <c:layout>
                <c:manualLayout>
                  <c:x val="-0.1388888888888889"/>
                  <c:y val="-6.9444444444444364E-2"/>
                </c:manualLayout>
              </c:layout>
              <c:spPr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80865"/>
                        <a:gd name="adj2" fmla="val -39998"/>
                      </a:avLst>
                    </a:prstGeom>
                    <a:noFill/>
                    <a:ln>
                      <a:noFill/>
                    </a:ln>
                  </c15:spPr>
                  <c15:layout/>
                </c:ext>
                <c:ext xmlns:c16="http://schemas.microsoft.com/office/drawing/2014/chart" uri="{C3380CC4-5D6E-409C-BE32-E72D297353CC}">
                  <c16:uniqueId val="{00000002-F1FD-4A58-8558-FAF97609AC7B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</c:ext>
            </c:extLst>
          </c:dLbls>
          <c:cat>
            <c:strRef>
              <c:f>charts!$K$43:$K$46</c:f>
              <c:strCache>
                <c:ptCount val="4"/>
                <c:pt idx="0">
                  <c:v>group A</c:v>
                </c:pt>
                <c:pt idx="1">
                  <c:v>group B</c:v>
                </c:pt>
                <c:pt idx="2">
                  <c:v>group C</c:v>
                </c:pt>
                <c:pt idx="3">
                  <c:v>group D</c:v>
                </c:pt>
              </c:strCache>
            </c:strRef>
          </c:cat>
          <c:val>
            <c:numRef>
              <c:f>charts!$L$43:$L$46</c:f>
              <c:numCache>
                <c:formatCode>General</c:formatCode>
                <c:ptCount val="4"/>
                <c:pt idx="0">
                  <c:v>89</c:v>
                </c:pt>
                <c:pt idx="1">
                  <c:v>190</c:v>
                </c:pt>
                <c:pt idx="2">
                  <c:v>319</c:v>
                </c:pt>
                <c:pt idx="3">
                  <c:v>262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FD-4A58-8558-FAF97609AC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[StudentsPerformance.xlsx]gender!PivotTable33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gender!$B$3:$B$4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gender!$A$5:$A$7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gender!$B$5:$B$7</c:f>
              <c:numCache>
                <c:formatCode>General</c:formatCode>
                <c:ptCount val="2"/>
                <c:pt idx="0">
                  <c:v>74.454710144927532</c:v>
                </c:pt>
                <c:pt idx="1">
                  <c:v>70.781609195402282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78-47E9-AB3C-4825B56BF120}"/>
            </c:ext>
          </c:extLst>
        </c:ser>
        <c:ser>
          <c:idx val="1"/>
          <c:order val="1"/>
          <c:tx>
            <c:strRef>
              <c:f>gender!$C$3:$C$4</c:f>
              <c:strCache>
                <c:ptCount val="1"/>
                <c:pt idx="0">
                  <c:v>none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gender!$A$5:$A$7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gender!$C$5:$C$7</c:f>
              <c:numCache>
                <c:formatCode>General</c:formatCode>
                <c:ptCount val="2"/>
                <c:pt idx="0">
                  <c:v>66.87824351297408</c:v>
                </c:pt>
                <c:pt idx="1">
                  <c:v>63.044372294372337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78-47E9-AB3C-4825B56BF1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2836095"/>
        <c:axId val="762836511"/>
      </c:barChart>
      <c:catAx>
        <c:axId val="762836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836511"/>
        <c:crosses val="autoZero"/>
        <c:auto val="1"/>
        <c:lblAlgn val="ctr"/>
        <c:lblOffset val="100"/>
        <c:noMultiLvlLbl val="0"/>
      </c:catAx>
      <c:valAx>
        <c:axId val="762836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836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[StudentsPerformance.xlsx]gender2!PivotTable16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gender2!$B$3:$B$4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gender2!$A$5:$A$7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gender2!$B$5:$B$7</c:f>
              <c:numCache>
                <c:formatCode>General</c:formatCode>
                <c:ptCount val="2"/>
                <c:pt idx="0">
                  <c:v>67.195652173913047</c:v>
                </c:pt>
                <c:pt idx="1">
                  <c:v>72.339080459770116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53-4B9A-8955-37DB6BEA4132}"/>
            </c:ext>
          </c:extLst>
        </c:ser>
        <c:ser>
          <c:idx val="1"/>
          <c:order val="1"/>
          <c:tx>
            <c:strRef>
              <c:f>gender2!$C$3:$C$4</c:f>
              <c:strCache>
                <c:ptCount val="1"/>
                <c:pt idx="0">
                  <c:v>none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gender2!$A$5:$A$7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gender2!$C$5:$C$7</c:f>
              <c:numCache>
                <c:formatCode>General</c:formatCode>
                <c:ptCount val="2"/>
                <c:pt idx="0">
                  <c:v>61.67065868263473</c:v>
                </c:pt>
                <c:pt idx="1">
                  <c:v>66.688311688311686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53-4B9A-8955-37DB6BEA41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3040799"/>
        <c:axId val="493042047"/>
      </c:barChart>
      <c:catAx>
        <c:axId val="493040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042047"/>
        <c:crosses val="autoZero"/>
        <c:auto val="1"/>
        <c:lblAlgn val="ctr"/>
        <c:lblOffset val="100"/>
        <c:noMultiLvlLbl val="0"/>
      </c:catAx>
      <c:valAx>
        <c:axId val="493042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040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[StudentsPerformance.xlsx]parental level of education!PivotTable34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'parental level of education'!$B$3:$B$4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'parental level of education'!$A$5:$A$11</c:f>
              <c:strCache>
                <c:ptCount val="6"/>
                <c:pt idx="0">
                  <c:v>associate's degree</c:v>
                </c:pt>
                <c:pt idx="1">
                  <c:v>bachelor's degree</c:v>
                </c:pt>
                <c:pt idx="2">
                  <c:v>high school</c:v>
                </c:pt>
                <c:pt idx="3">
                  <c:v>master's degree</c:v>
                </c:pt>
                <c:pt idx="4">
                  <c:v>some college</c:v>
                </c:pt>
                <c:pt idx="5">
                  <c:v>some high school</c:v>
                </c:pt>
              </c:strCache>
            </c:strRef>
          </c:cat>
          <c:val>
            <c:numRef>
              <c:f>'parental level of education'!$B$5:$B$11</c:f>
              <c:numCache>
                <c:formatCode>General</c:formatCode>
                <c:ptCount val="6"/>
                <c:pt idx="0">
                  <c:v>71.123563218390785</c:v>
                </c:pt>
                <c:pt idx="1">
                  <c:v>74.671957671957671</c:v>
                </c:pt>
                <c:pt idx="2">
                  <c:v>64.748226950354606</c:v>
                </c:pt>
                <c:pt idx="3">
                  <c:v>73.648148148148124</c:v>
                </c:pt>
                <c:pt idx="4">
                  <c:v>71.002824858757037</c:v>
                </c:pt>
                <c:pt idx="5">
                  <c:v>65.564102564102555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ED-4E62-8033-12CB21081156}"/>
            </c:ext>
          </c:extLst>
        </c:ser>
        <c:ser>
          <c:idx val="1"/>
          <c:order val="1"/>
          <c:tx>
            <c:strRef>
              <c:f>'parental level of education'!$C$3:$C$4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'parental level of education'!$A$5:$A$11</c:f>
              <c:strCache>
                <c:ptCount val="6"/>
                <c:pt idx="0">
                  <c:v>associate's degree</c:v>
                </c:pt>
                <c:pt idx="1">
                  <c:v>bachelor's degree</c:v>
                </c:pt>
                <c:pt idx="2">
                  <c:v>high school</c:v>
                </c:pt>
                <c:pt idx="3">
                  <c:v>master's degree</c:v>
                </c:pt>
                <c:pt idx="4">
                  <c:v>some college</c:v>
                </c:pt>
                <c:pt idx="5">
                  <c:v>some high school</c:v>
                </c:pt>
              </c:strCache>
            </c:strRef>
          </c:cat>
          <c:val>
            <c:numRef>
              <c:f>'parental level of education'!$C$5:$C$11</c:f>
              <c:numCache>
                <c:formatCode>General</c:formatCode>
                <c:ptCount val="6"/>
                <c:pt idx="0">
                  <c:v>67.867924528301884</c:v>
                </c:pt>
                <c:pt idx="1">
                  <c:v>68.775757575757567</c:v>
                </c:pt>
                <c:pt idx="2">
                  <c:v>61.575163398692801</c:v>
                </c:pt>
                <c:pt idx="3">
                  <c:v>73.521739130434781</c:v>
                </c:pt>
                <c:pt idx="4">
                  <c:v>65.716049382716065</c:v>
                </c:pt>
                <c:pt idx="5">
                  <c:v>64.636363636363626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ED-4E62-8033-12CB210811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1976255"/>
        <c:axId val="771975839"/>
      </c:barChart>
      <c:catAx>
        <c:axId val="771976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975839"/>
        <c:crosses val="autoZero"/>
        <c:auto val="1"/>
        <c:lblAlgn val="ctr"/>
        <c:lblOffset val="100"/>
        <c:noMultiLvlLbl val="0"/>
      </c:catAx>
      <c:valAx>
        <c:axId val="771975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976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[StudentsPerformance.xlsx]lunch!PivotTable35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lunch!$B$3:$B$4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lunch!$A$5:$A$7</c:f>
              <c:strCache>
                <c:ptCount val="2"/>
                <c:pt idx="0">
                  <c:v>free/reduced</c:v>
                </c:pt>
                <c:pt idx="1">
                  <c:v>standard</c:v>
                </c:pt>
              </c:strCache>
            </c:strRef>
          </c:cat>
          <c:val>
            <c:numRef>
              <c:f>lunch!$B$5:$B$7</c:f>
              <c:numCache>
                <c:formatCode>General</c:formatCode>
                <c:ptCount val="2"/>
                <c:pt idx="0">
                  <c:v>63.215167548500872</c:v>
                </c:pt>
                <c:pt idx="1">
                  <c:v>73.219858156028394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05-4DC5-8B96-2A5CEF9B932C}"/>
            </c:ext>
          </c:extLst>
        </c:ser>
        <c:ser>
          <c:idx val="1"/>
          <c:order val="1"/>
          <c:tx>
            <c:strRef>
              <c:f>lunch!$C$3:$C$4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lunch!$A$5:$A$7</c:f>
              <c:strCache>
                <c:ptCount val="2"/>
                <c:pt idx="0">
                  <c:v>free/reduced</c:v>
                </c:pt>
                <c:pt idx="1">
                  <c:v>standard</c:v>
                </c:pt>
              </c:strCache>
            </c:strRef>
          </c:cat>
          <c:val>
            <c:numRef>
              <c:f>lunch!$C$5:$C$7</c:f>
              <c:numCache>
                <c:formatCode>General</c:formatCode>
                <c:ptCount val="2"/>
                <c:pt idx="0">
                  <c:v>61.042168674698786</c:v>
                </c:pt>
                <c:pt idx="1">
                  <c:v>68.356540084388229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05-4DC5-8B96-2A5CEF9B93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6515775"/>
        <c:axId val="636515359"/>
      </c:barChart>
      <c:catAx>
        <c:axId val="636515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515359"/>
        <c:crosses val="autoZero"/>
        <c:auto val="1"/>
        <c:lblAlgn val="ctr"/>
        <c:lblOffset val="100"/>
        <c:noMultiLvlLbl val="0"/>
      </c:catAx>
      <c:valAx>
        <c:axId val="636515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515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[StudentsPerformance.xlsx]test preparation course!PivotTable36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'test preparation course'!$B$3:$B$4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'test preparation course'!$A$5:$A$7</c:f>
              <c:strCache>
                <c:ptCount val="2"/>
                <c:pt idx="0">
                  <c:v>completed</c:v>
                </c:pt>
                <c:pt idx="1">
                  <c:v>none</c:v>
                </c:pt>
              </c:strCache>
            </c:strRef>
          </c:cat>
          <c:val>
            <c:numRef>
              <c:f>'test preparation course'!$B$5:$B$7</c:f>
              <c:numCache>
                <c:formatCode>General</c:formatCode>
                <c:ptCount val="2"/>
                <c:pt idx="0">
                  <c:v>74.454710144927532</c:v>
                </c:pt>
                <c:pt idx="1">
                  <c:v>66.87824351297408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F0-402E-90F7-226B1A1713A5}"/>
            </c:ext>
          </c:extLst>
        </c:ser>
        <c:ser>
          <c:idx val="1"/>
          <c:order val="1"/>
          <c:tx>
            <c:strRef>
              <c:f>'test preparation course'!$C$3:$C$4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'test preparation course'!$A$5:$A$7</c:f>
              <c:strCache>
                <c:ptCount val="2"/>
                <c:pt idx="0">
                  <c:v>completed</c:v>
                </c:pt>
                <c:pt idx="1">
                  <c:v>none</c:v>
                </c:pt>
              </c:strCache>
            </c:strRef>
          </c:cat>
          <c:val>
            <c:numRef>
              <c:f>'test preparation course'!$C$5:$C$7</c:f>
              <c:numCache>
                <c:formatCode>General</c:formatCode>
                <c:ptCount val="2"/>
                <c:pt idx="0">
                  <c:v>70.781609195402282</c:v>
                </c:pt>
                <c:pt idx="1">
                  <c:v>63.044372294372337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F0-402E-90F7-226B1A1713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8165503"/>
        <c:axId val="778162175"/>
      </c:barChart>
      <c:catAx>
        <c:axId val="778165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162175"/>
        <c:crosses val="autoZero"/>
        <c:auto val="1"/>
        <c:lblAlgn val="ctr"/>
        <c:lblOffset val="100"/>
        <c:noMultiLvlLbl val="0"/>
      </c:catAx>
      <c:valAx>
        <c:axId val="778162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165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Comparison of different types of lunch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charts!$K$60</c:f>
              <c:strCache>
                <c:ptCount val="1"/>
                <c:pt idx="0">
                  <c:v>free/reduced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charts!$L$59</c:f>
              <c:strCache>
                <c:ptCount val="1"/>
                <c:pt idx="0">
                  <c:v>count</c:v>
                </c:pt>
              </c:strCache>
            </c:strRef>
          </c:cat>
          <c:val>
            <c:numRef>
              <c:f>charts!$L$60</c:f>
              <c:numCache>
                <c:formatCode>General</c:formatCode>
                <c:ptCount val="1"/>
                <c:pt idx="0">
                  <c:v>355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45-4B02-BC14-7F341E1E1AA2}"/>
            </c:ext>
          </c:extLst>
        </c:ser>
        <c:ser>
          <c:idx val="1"/>
          <c:order val="1"/>
          <c:tx>
            <c:strRef>
              <c:f>charts!$K$61</c:f>
              <c:strCache>
                <c:ptCount val="1"/>
                <c:pt idx="0">
                  <c:v>standard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charts!$L$59</c:f>
              <c:strCache>
                <c:ptCount val="1"/>
                <c:pt idx="0">
                  <c:v>count</c:v>
                </c:pt>
              </c:strCache>
            </c:strRef>
          </c:cat>
          <c:val>
            <c:numRef>
              <c:f>charts!$L$61</c:f>
              <c:numCache>
                <c:formatCode>General</c:formatCode>
                <c:ptCount val="1"/>
                <c:pt idx="0">
                  <c:v>645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45-4B02-BC14-7F341E1E1AA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80347839"/>
        <c:axId val="380344095"/>
      </c:barChart>
      <c:catAx>
        <c:axId val="38034783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80344095"/>
        <c:crosses val="autoZero"/>
        <c:auto val="1"/>
        <c:lblAlgn val="ctr"/>
        <c:lblOffset val="100"/>
        <c:noMultiLvlLbl val="0"/>
      </c:catAx>
      <c:valAx>
        <c:axId val="380344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347839"/>
        <c:crossesAt val="1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Comparison of Males and Females</a:t>
            </a:r>
            <a:endParaRPr lang="en-US"/>
          </a:p>
        </c:rich>
      </c:tx>
      <c:layout>
        <c:manualLayout>
          <c:xMode val="edge"/>
          <c:yMode val="edge"/>
          <c:x val="0.21782633420822403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charts!$K$78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charts!$L$77</c:f>
              <c:strCache>
                <c:ptCount val="1"/>
                <c:pt idx="0">
                  <c:v>count</c:v>
                </c:pt>
              </c:strCache>
            </c:strRef>
          </c:cat>
          <c:val>
            <c:numRef>
              <c:f>charts!$L$78</c:f>
              <c:numCache>
                <c:formatCode>General</c:formatCode>
                <c:ptCount val="1"/>
                <c:pt idx="0">
                  <c:v>518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EA-46C6-8D5E-E394DF7C790E}"/>
            </c:ext>
          </c:extLst>
        </c:ser>
        <c:ser>
          <c:idx val="1"/>
          <c:order val="1"/>
          <c:tx>
            <c:strRef>
              <c:f>charts!$K$79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charts!$L$77</c:f>
              <c:strCache>
                <c:ptCount val="1"/>
                <c:pt idx="0">
                  <c:v>count</c:v>
                </c:pt>
              </c:strCache>
            </c:strRef>
          </c:cat>
          <c:val>
            <c:numRef>
              <c:f>charts!$L$79</c:f>
              <c:numCache>
                <c:formatCode>General</c:formatCode>
                <c:ptCount val="1"/>
                <c:pt idx="0">
                  <c:v>482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EA-46C6-8D5E-E394DF7C790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379010399"/>
        <c:axId val="379013727"/>
      </c:barChart>
      <c:catAx>
        <c:axId val="37901039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79013727"/>
        <c:crosses val="autoZero"/>
        <c:auto val="1"/>
        <c:lblAlgn val="ctr"/>
        <c:lblOffset val="100"/>
        <c:noMultiLvlLbl val="0"/>
      </c:catAx>
      <c:valAx>
        <c:axId val="379013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10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Comparison of Parental Education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charts!$K$94</c:f>
              <c:strCache>
                <c:ptCount val="1"/>
                <c:pt idx="0">
                  <c:v>some high school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charts!$L$93</c:f>
              <c:strCache>
                <c:ptCount val="1"/>
                <c:pt idx="0">
                  <c:v>count</c:v>
                </c:pt>
              </c:strCache>
            </c:strRef>
          </c:cat>
          <c:val>
            <c:numRef>
              <c:f>charts!$L$94</c:f>
              <c:numCache>
                <c:formatCode>General</c:formatCode>
                <c:ptCount val="1"/>
                <c:pt idx="0">
                  <c:v>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6A-4982-82AE-D78389246782}"/>
            </c:ext>
          </c:extLst>
        </c:ser>
        <c:ser>
          <c:idx val="1"/>
          <c:order val="1"/>
          <c:tx>
            <c:strRef>
              <c:f>charts!$K$95</c:f>
              <c:strCache>
                <c:ptCount val="1"/>
                <c:pt idx="0">
                  <c:v>high school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charts!$L$93</c:f>
              <c:strCache>
                <c:ptCount val="1"/>
                <c:pt idx="0">
                  <c:v>count</c:v>
                </c:pt>
              </c:strCache>
            </c:strRef>
          </c:cat>
          <c:val>
            <c:numRef>
              <c:f>charts!$L$95</c:f>
              <c:numCache>
                <c:formatCode>General</c:formatCode>
                <c:ptCount val="1"/>
                <c:pt idx="0">
                  <c:v>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6A-4982-82AE-D78389246782}"/>
            </c:ext>
          </c:extLst>
        </c:ser>
        <c:ser>
          <c:idx val="2"/>
          <c:order val="2"/>
          <c:tx>
            <c:strRef>
              <c:f>charts!$K$96</c:f>
              <c:strCache>
                <c:ptCount val="1"/>
                <c:pt idx="0">
                  <c:v>some college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charts!$L$93</c:f>
              <c:strCache>
                <c:ptCount val="1"/>
                <c:pt idx="0">
                  <c:v>count</c:v>
                </c:pt>
              </c:strCache>
            </c:strRef>
          </c:cat>
          <c:val>
            <c:numRef>
              <c:f>charts!$L$96</c:f>
              <c:numCache>
                <c:formatCode>General</c:formatCode>
                <c:ptCount val="1"/>
                <c:pt idx="0">
                  <c:v>226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B6A-4982-82AE-D78389246782}"/>
            </c:ext>
          </c:extLst>
        </c:ser>
        <c:ser>
          <c:idx val="3"/>
          <c:order val="3"/>
          <c:tx>
            <c:strRef>
              <c:f>charts!$K$97</c:f>
              <c:strCache>
                <c:ptCount val="1"/>
                <c:pt idx="0">
                  <c:v>associate's degree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charts!$L$93</c:f>
              <c:strCache>
                <c:ptCount val="1"/>
                <c:pt idx="0">
                  <c:v>count</c:v>
                </c:pt>
              </c:strCache>
            </c:strRef>
          </c:cat>
          <c:val>
            <c:numRef>
              <c:f>charts!$L$97</c:f>
              <c:numCache>
                <c:formatCode>General</c:formatCode>
                <c:ptCount val="1"/>
                <c:pt idx="0">
                  <c:v>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B6A-4982-82AE-D78389246782}"/>
            </c:ext>
          </c:extLst>
        </c:ser>
        <c:ser>
          <c:idx val="4"/>
          <c:order val="4"/>
          <c:tx>
            <c:strRef>
              <c:f>charts!$K$98</c:f>
              <c:strCache>
                <c:ptCount val="1"/>
                <c:pt idx="0">
                  <c:v>bachelor's degree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charts!$L$93</c:f>
              <c:strCache>
                <c:ptCount val="1"/>
                <c:pt idx="0">
                  <c:v>count</c:v>
                </c:pt>
              </c:strCache>
            </c:strRef>
          </c:cat>
          <c:val>
            <c:numRef>
              <c:f>charts!$L$98</c:f>
              <c:numCache>
                <c:formatCode>General</c:formatCode>
                <c:ptCount val="1"/>
                <c:pt idx="0">
                  <c:v>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B6A-4982-82AE-D78389246782}"/>
            </c:ext>
          </c:extLst>
        </c:ser>
        <c:ser>
          <c:idx val="5"/>
          <c:order val="5"/>
          <c:tx>
            <c:strRef>
              <c:f>charts!$K$99</c:f>
              <c:strCache>
                <c:ptCount val="1"/>
                <c:pt idx="0">
                  <c:v>master's degree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charts!$L$93</c:f>
              <c:strCache>
                <c:ptCount val="1"/>
                <c:pt idx="0">
                  <c:v>count</c:v>
                </c:pt>
              </c:strCache>
            </c:strRef>
          </c:cat>
          <c:val>
            <c:numRef>
              <c:f>charts!$L$99</c:f>
              <c:numCache>
                <c:formatCode>General</c:formatCode>
                <c:ptCount val="1"/>
                <c:pt idx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B6A-4982-82AE-D7838924678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88722255"/>
        <c:axId val="488726831"/>
      </c:barChart>
      <c:catAx>
        <c:axId val="488722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726831"/>
        <c:crosses val="autoZero"/>
        <c:auto val="1"/>
        <c:lblAlgn val="ctr"/>
        <c:lblOffset val="100"/>
        <c:noMultiLvlLbl val="0"/>
      </c:catAx>
      <c:valAx>
        <c:axId val="488726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722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overall results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charts!$L$113</c:f>
              <c:strCache>
                <c:ptCount val="1"/>
                <c:pt idx="0">
                  <c:v>count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9EA-49DC-8B38-69133FD8C77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9EA-49DC-8B38-69133FD8C770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charts!$K$114:$K$115</c:f>
              <c:strCache>
                <c:ptCount val="2"/>
                <c:pt idx="0">
                  <c:v>pass</c:v>
                </c:pt>
                <c:pt idx="1">
                  <c:v>fail</c:v>
                </c:pt>
              </c:strCache>
            </c:strRef>
          </c:cat>
          <c:val>
            <c:numRef>
              <c:f>charts!$L$114:$L$115</c:f>
              <c:numCache>
                <c:formatCode>General</c:formatCode>
                <c:ptCount val="2"/>
                <c:pt idx="0">
                  <c:v>938</c:v>
                </c:pt>
                <c:pt idx="1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29-45F5-A649-556FA8D38E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9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Distribution of Grades among Students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charts!$L$130</c:f>
              <c:strCache>
                <c:ptCount val="1"/>
                <c:pt idx="0">
                  <c:v>count</c:v>
                </c:pt>
              </c:strCache>
            </c:strRef>
          </c:tx>
          <c:dPt>
            <c:idx val="0"/>
            <c:bubble3D val="0"/>
            <c:spPr>
              <a:solidFill>
                <a:schemeClr val="accent6">
                  <a:shade val="5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724-4AF6-A158-27957BBF39A1}"/>
              </c:ext>
            </c:extLst>
          </c:dPt>
          <c:dPt>
            <c:idx val="1"/>
            <c:bubble3D val="0"/>
            <c:spPr>
              <a:solidFill>
                <a:schemeClr val="accent6">
                  <a:shade val="8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724-4AF6-A158-27957BBF39A1}"/>
              </c:ext>
            </c:extLst>
          </c:dPt>
          <c:dPt>
            <c:idx val="2"/>
            <c:bubble3D val="0"/>
            <c:spPr>
              <a:solidFill>
                <a:schemeClr val="accent6">
                  <a:tint val="8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724-4AF6-A158-27957BBF39A1}"/>
              </c:ext>
            </c:extLst>
          </c:dPt>
          <c:dPt>
            <c:idx val="3"/>
            <c:bubble3D val="0"/>
            <c:spPr>
              <a:solidFill>
                <a:schemeClr val="accent6">
                  <a:tint val="5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724-4AF6-A158-27957BBF39A1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charts!$K$131:$K$134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charts!$L$131:$L$134</c:f>
              <c:numCache>
                <c:formatCode>General</c:formatCode>
                <c:ptCount val="4"/>
                <c:pt idx="0">
                  <c:v>194</c:v>
                </c:pt>
                <c:pt idx="1">
                  <c:v>513</c:v>
                </c:pt>
                <c:pt idx="2">
                  <c:v>261</c:v>
                </c:pt>
                <c:pt idx="3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A1-4C3A-8D84-6C2461F17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9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result!$J$2:$J$1001</c:f>
              <c:numCache>
                <c:formatCode>General</c:formatCode>
                <c:ptCount val="1000"/>
                <c:pt idx="0">
                  <c:v>9</c:v>
                </c:pt>
                <c:pt idx="1">
                  <c:v>18.333333333333332</c:v>
                </c:pt>
                <c:pt idx="2">
                  <c:v>26</c:v>
                </c:pt>
                <c:pt idx="3">
                  <c:v>29.666666666666668</c:v>
                </c:pt>
                <c:pt idx="4">
                  <c:v>31.333333333333332</c:v>
                </c:pt>
                <c:pt idx="5">
                  <c:v>34.333333333333336</c:v>
                </c:pt>
                <c:pt idx="6">
                  <c:v>29.666666666666668</c:v>
                </c:pt>
                <c:pt idx="7">
                  <c:v>31.666666666666668</c:v>
                </c:pt>
                <c:pt idx="8">
                  <c:v>32.333333333333336</c:v>
                </c:pt>
                <c:pt idx="9">
                  <c:v>31</c:v>
                </c:pt>
                <c:pt idx="10">
                  <c:v>23.333333333333332</c:v>
                </c:pt>
                <c:pt idx="11">
                  <c:v>39</c:v>
                </c:pt>
                <c:pt idx="12">
                  <c:v>29.333333333333332</c:v>
                </c:pt>
                <c:pt idx="13">
                  <c:v>37.666666666666664</c:v>
                </c:pt>
                <c:pt idx="14">
                  <c:v>26</c:v>
                </c:pt>
                <c:pt idx="15">
                  <c:v>23</c:v>
                </c:pt>
                <c:pt idx="16">
                  <c:v>34.666666666666664</c:v>
                </c:pt>
                <c:pt idx="17">
                  <c:v>42.333333333333336</c:v>
                </c:pt>
                <c:pt idx="18">
                  <c:v>34.666666666666664</c:v>
                </c:pt>
                <c:pt idx="19">
                  <c:v>39</c:v>
                </c:pt>
                <c:pt idx="20">
                  <c:v>38.333333333333336</c:v>
                </c:pt>
                <c:pt idx="21">
                  <c:v>41</c:v>
                </c:pt>
                <c:pt idx="22">
                  <c:v>30</c:v>
                </c:pt>
                <c:pt idx="23">
                  <c:v>50</c:v>
                </c:pt>
                <c:pt idx="24">
                  <c:v>50</c:v>
                </c:pt>
                <c:pt idx="25">
                  <c:v>40.666666666666664</c:v>
                </c:pt>
                <c:pt idx="26">
                  <c:v>44.666666666666664</c:v>
                </c:pt>
                <c:pt idx="27">
                  <c:v>44</c:v>
                </c:pt>
                <c:pt idx="28">
                  <c:v>30.666666666666668</c:v>
                </c:pt>
                <c:pt idx="29">
                  <c:v>43</c:v>
                </c:pt>
                <c:pt idx="30">
                  <c:v>46.666666666666664</c:v>
                </c:pt>
                <c:pt idx="31">
                  <c:v>40</c:v>
                </c:pt>
                <c:pt idx="32">
                  <c:v>50</c:v>
                </c:pt>
                <c:pt idx="33">
                  <c:v>49.333333333333336</c:v>
                </c:pt>
                <c:pt idx="34">
                  <c:v>44</c:v>
                </c:pt>
                <c:pt idx="35">
                  <c:v>41.333333333333336</c:v>
                </c:pt>
                <c:pt idx="36">
                  <c:v>37.333333333333336</c:v>
                </c:pt>
                <c:pt idx="37">
                  <c:v>53.333333333333336</c:v>
                </c:pt>
                <c:pt idx="38">
                  <c:v>45.666666666666664</c:v>
                </c:pt>
                <c:pt idx="39">
                  <c:v>39.666666666666664</c:v>
                </c:pt>
                <c:pt idx="40">
                  <c:v>40.666666666666664</c:v>
                </c:pt>
                <c:pt idx="41">
                  <c:v>45</c:v>
                </c:pt>
                <c:pt idx="42">
                  <c:v>40</c:v>
                </c:pt>
                <c:pt idx="43">
                  <c:v>45.333333333333336</c:v>
                </c:pt>
                <c:pt idx="44">
                  <c:v>51</c:v>
                </c:pt>
                <c:pt idx="45">
                  <c:v>46</c:v>
                </c:pt>
                <c:pt idx="46">
                  <c:v>49.333333333333336</c:v>
                </c:pt>
                <c:pt idx="47">
                  <c:v>50.666666666666664</c:v>
                </c:pt>
                <c:pt idx="48">
                  <c:v>56.333333333333336</c:v>
                </c:pt>
                <c:pt idx="49">
                  <c:v>50</c:v>
                </c:pt>
                <c:pt idx="50">
                  <c:v>46.666666666666664</c:v>
                </c:pt>
                <c:pt idx="51">
                  <c:v>43.333333333333336</c:v>
                </c:pt>
                <c:pt idx="52">
                  <c:v>49</c:v>
                </c:pt>
                <c:pt idx="53">
                  <c:v>38</c:v>
                </c:pt>
                <c:pt idx="54">
                  <c:v>48</c:v>
                </c:pt>
                <c:pt idx="55">
                  <c:v>42</c:v>
                </c:pt>
                <c:pt idx="56">
                  <c:v>38.333333333333336</c:v>
                </c:pt>
                <c:pt idx="57">
                  <c:v>50.333333333333336</c:v>
                </c:pt>
                <c:pt idx="58">
                  <c:v>54.666666666666664</c:v>
                </c:pt>
                <c:pt idx="59">
                  <c:v>59</c:v>
                </c:pt>
                <c:pt idx="60">
                  <c:v>53.666666666666664</c:v>
                </c:pt>
                <c:pt idx="61">
                  <c:v>48.333333333333336</c:v>
                </c:pt>
                <c:pt idx="62">
                  <c:v>46</c:v>
                </c:pt>
                <c:pt idx="63">
                  <c:v>49.333333333333336</c:v>
                </c:pt>
                <c:pt idx="64">
                  <c:v>49.666666666666664</c:v>
                </c:pt>
                <c:pt idx="65">
                  <c:v>53.666666666666664</c:v>
                </c:pt>
                <c:pt idx="66">
                  <c:v>55.333333333333336</c:v>
                </c:pt>
                <c:pt idx="67">
                  <c:v>50.333333333333336</c:v>
                </c:pt>
                <c:pt idx="68">
                  <c:v>41</c:v>
                </c:pt>
                <c:pt idx="69">
                  <c:v>48.333333333333336</c:v>
                </c:pt>
                <c:pt idx="70">
                  <c:v>55.333333333333336</c:v>
                </c:pt>
                <c:pt idx="71">
                  <c:v>56.333333333333336</c:v>
                </c:pt>
                <c:pt idx="72">
                  <c:v>50</c:v>
                </c:pt>
                <c:pt idx="73">
                  <c:v>47.666666666666664</c:v>
                </c:pt>
                <c:pt idx="74">
                  <c:v>52.333333333333336</c:v>
                </c:pt>
                <c:pt idx="75">
                  <c:v>44.666666666666664</c:v>
                </c:pt>
                <c:pt idx="76">
                  <c:v>39.666666666666664</c:v>
                </c:pt>
                <c:pt idx="77">
                  <c:v>48.666666666666664</c:v>
                </c:pt>
                <c:pt idx="78">
                  <c:v>51</c:v>
                </c:pt>
                <c:pt idx="79">
                  <c:v>51.666666666666664</c:v>
                </c:pt>
                <c:pt idx="80">
                  <c:v>46.333333333333336</c:v>
                </c:pt>
                <c:pt idx="81">
                  <c:v>62.666666666666664</c:v>
                </c:pt>
                <c:pt idx="82">
                  <c:v>47</c:v>
                </c:pt>
                <c:pt idx="83">
                  <c:v>56</c:v>
                </c:pt>
                <c:pt idx="84">
                  <c:v>55.666666666666664</c:v>
                </c:pt>
                <c:pt idx="85">
                  <c:v>44.666666666666664</c:v>
                </c:pt>
                <c:pt idx="86">
                  <c:v>52.666666666666664</c:v>
                </c:pt>
                <c:pt idx="87">
                  <c:v>58.666666666666664</c:v>
                </c:pt>
                <c:pt idx="88">
                  <c:v>43.666666666666664</c:v>
                </c:pt>
                <c:pt idx="89">
                  <c:v>43.333333333333336</c:v>
                </c:pt>
                <c:pt idx="90">
                  <c:v>53.666666666666664</c:v>
                </c:pt>
                <c:pt idx="91">
                  <c:v>43.333333333333336</c:v>
                </c:pt>
                <c:pt idx="92">
                  <c:v>38.666666666666664</c:v>
                </c:pt>
                <c:pt idx="93">
                  <c:v>53</c:v>
                </c:pt>
                <c:pt idx="94">
                  <c:v>54</c:v>
                </c:pt>
                <c:pt idx="95">
                  <c:v>44.333333333333336</c:v>
                </c:pt>
                <c:pt idx="96">
                  <c:v>49.333333333333336</c:v>
                </c:pt>
                <c:pt idx="97">
                  <c:v>48.666666666666664</c:v>
                </c:pt>
                <c:pt idx="98">
                  <c:v>48.333333333333336</c:v>
                </c:pt>
                <c:pt idx="99">
                  <c:v>52.666666666666664</c:v>
                </c:pt>
                <c:pt idx="100">
                  <c:v>39.666666666666664</c:v>
                </c:pt>
                <c:pt idx="101">
                  <c:v>57.333333333333336</c:v>
                </c:pt>
                <c:pt idx="102">
                  <c:v>52</c:v>
                </c:pt>
                <c:pt idx="103">
                  <c:v>45</c:v>
                </c:pt>
                <c:pt idx="104">
                  <c:v>51.333333333333336</c:v>
                </c:pt>
                <c:pt idx="105">
                  <c:v>43.666666666666664</c:v>
                </c:pt>
                <c:pt idx="106">
                  <c:v>58.333333333333336</c:v>
                </c:pt>
                <c:pt idx="107">
                  <c:v>48.333333333333336</c:v>
                </c:pt>
                <c:pt idx="108">
                  <c:v>44.666666666666664</c:v>
                </c:pt>
                <c:pt idx="109">
                  <c:v>48.333333333333336</c:v>
                </c:pt>
                <c:pt idx="110">
                  <c:v>45.333333333333336</c:v>
                </c:pt>
                <c:pt idx="111">
                  <c:v>54</c:v>
                </c:pt>
                <c:pt idx="112">
                  <c:v>59.666666666666664</c:v>
                </c:pt>
                <c:pt idx="113">
                  <c:v>53.333333333333336</c:v>
                </c:pt>
                <c:pt idx="114">
                  <c:v>56.666666666666664</c:v>
                </c:pt>
                <c:pt idx="115">
                  <c:v>52.666666666666664</c:v>
                </c:pt>
                <c:pt idx="116">
                  <c:v>51.666666666666664</c:v>
                </c:pt>
                <c:pt idx="117">
                  <c:v>51.666666666666664</c:v>
                </c:pt>
                <c:pt idx="118">
                  <c:v>46.333333333333336</c:v>
                </c:pt>
                <c:pt idx="119">
                  <c:v>46.333333333333336</c:v>
                </c:pt>
                <c:pt idx="120">
                  <c:v>51.333333333333336</c:v>
                </c:pt>
                <c:pt idx="121">
                  <c:v>52.666666666666664</c:v>
                </c:pt>
                <c:pt idx="122">
                  <c:v>47.666666666666664</c:v>
                </c:pt>
                <c:pt idx="123">
                  <c:v>55.666666666666664</c:v>
                </c:pt>
                <c:pt idx="124">
                  <c:v>56.333333333333336</c:v>
                </c:pt>
                <c:pt idx="125">
                  <c:v>51.666666666666664</c:v>
                </c:pt>
                <c:pt idx="126">
                  <c:v>50.666666666666664</c:v>
                </c:pt>
                <c:pt idx="127">
                  <c:v>51.666666666666664</c:v>
                </c:pt>
                <c:pt idx="128">
                  <c:v>56</c:v>
                </c:pt>
                <c:pt idx="129">
                  <c:v>54</c:v>
                </c:pt>
                <c:pt idx="130">
                  <c:v>50.666666666666664</c:v>
                </c:pt>
                <c:pt idx="131">
                  <c:v>50.333333333333336</c:v>
                </c:pt>
                <c:pt idx="132">
                  <c:v>55.666666666666664</c:v>
                </c:pt>
                <c:pt idx="133">
                  <c:v>50.333333333333336</c:v>
                </c:pt>
                <c:pt idx="134">
                  <c:v>58.333333333333336</c:v>
                </c:pt>
                <c:pt idx="135">
                  <c:v>53.666666666666664</c:v>
                </c:pt>
                <c:pt idx="136">
                  <c:v>57.666666666666664</c:v>
                </c:pt>
                <c:pt idx="137">
                  <c:v>53.333333333333336</c:v>
                </c:pt>
                <c:pt idx="138">
                  <c:v>50.333333333333336</c:v>
                </c:pt>
                <c:pt idx="139">
                  <c:v>49</c:v>
                </c:pt>
                <c:pt idx="140">
                  <c:v>60</c:v>
                </c:pt>
                <c:pt idx="141">
                  <c:v>50.333333333333336</c:v>
                </c:pt>
                <c:pt idx="142">
                  <c:v>60</c:v>
                </c:pt>
                <c:pt idx="143">
                  <c:v>52.666666666666664</c:v>
                </c:pt>
                <c:pt idx="144">
                  <c:v>56.666666666666664</c:v>
                </c:pt>
                <c:pt idx="145">
                  <c:v>60</c:v>
                </c:pt>
                <c:pt idx="146">
                  <c:v>46.666666666666664</c:v>
                </c:pt>
                <c:pt idx="147">
                  <c:v>56.333333333333336</c:v>
                </c:pt>
                <c:pt idx="148">
                  <c:v>63.333333333333336</c:v>
                </c:pt>
                <c:pt idx="149">
                  <c:v>46.666666666666664</c:v>
                </c:pt>
                <c:pt idx="150">
                  <c:v>54.333333333333336</c:v>
                </c:pt>
                <c:pt idx="151">
                  <c:v>58.333333333333336</c:v>
                </c:pt>
                <c:pt idx="152">
                  <c:v>50.333333333333336</c:v>
                </c:pt>
                <c:pt idx="153">
                  <c:v>48.666666666666664</c:v>
                </c:pt>
                <c:pt idx="154">
                  <c:v>49</c:v>
                </c:pt>
                <c:pt idx="155">
                  <c:v>67.333333333333329</c:v>
                </c:pt>
                <c:pt idx="156">
                  <c:v>56.333333333333336</c:v>
                </c:pt>
                <c:pt idx="157">
                  <c:v>59.666666666666664</c:v>
                </c:pt>
                <c:pt idx="158">
                  <c:v>53.333333333333336</c:v>
                </c:pt>
                <c:pt idx="159">
                  <c:v>39.333333333333336</c:v>
                </c:pt>
                <c:pt idx="160">
                  <c:v>52</c:v>
                </c:pt>
                <c:pt idx="161">
                  <c:v>52</c:v>
                </c:pt>
                <c:pt idx="162">
                  <c:v>66</c:v>
                </c:pt>
                <c:pt idx="163">
                  <c:v>51.333333333333336</c:v>
                </c:pt>
                <c:pt idx="164">
                  <c:v>61.333333333333336</c:v>
                </c:pt>
                <c:pt idx="165">
                  <c:v>63.666666666666664</c:v>
                </c:pt>
                <c:pt idx="166">
                  <c:v>62</c:v>
                </c:pt>
                <c:pt idx="167">
                  <c:v>56</c:v>
                </c:pt>
                <c:pt idx="168">
                  <c:v>55</c:v>
                </c:pt>
                <c:pt idx="169">
                  <c:v>55.666666666666664</c:v>
                </c:pt>
                <c:pt idx="170">
                  <c:v>53</c:v>
                </c:pt>
                <c:pt idx="171">
                  <c:v>58.666666666666664</c:v>
                </c:pt>
                <c:pt idx="172">
                  <c:v>49.666666666666664</c:v>
                </c:pt>
                <c:pt idx="173">
                  <c:v>63.666666666666664</c:v>
                </c:pt>
                <c:pt idx="174">
                  <c:v>57.666666666666664</c:v>
                </c:pt>
                <c:pt idx="175">
                  <c:v>59.333333333333336</c:v>
                </c:pt>
                <c:pt idx="176">
                  <c:v>54.666666666666664</c:v>
                </c:pt>
                <c:pt idx="177">
                  <c:v>49</c:v>
                </c:pt>
                <c:pt idx="178">
                  <c:v>59.666666666666664</c:v>
                </c:pt>
                <c:pt idx="179">
                  <c:v>58.666666666666664</c:v>
                </c:pt>
                <c:pt idx="180">
                  <c:v>52</c:v>
                </c:pt>
                <c:pt idx="181">
                  <c:v>46.333333333333336</c:v>
                </c:pt>
                <c:pt idx="182">
                  <c:v>43.333333333333336</c:v>
                </c:pt>
                <c:pt idx="183">
                  <c:v>51.666666666666664</c:v>
                </c:pt>
                <c:pt idx="184">
                  <c:v>49</c:v>
                </c:pt>
                <c:pt idx="185">
                  <c:v>63.666666666666664</c:v>
                </c:pt>
                <c:pt idx="186">
                  <c:v>46.333333333333336</c:v>
                </c:pt>
                <c:pt idx="187">
                  <c:v>58.666666666666664</c:v>
                </c:pt>
                <c:pt idx="188">
                  <c:v>51.666666666666664</c:v>
                </c:pt>
                <c:pt idx="189">
                  <c:v>55.333333333333336</c:v>
                </c:pt>
                <c:pt idx="190">
                  <c:v>51.333333333333336</c:v>
                </c:pt>
                <c:pt idx="191">
                  <c:v>46</c:v>
                </c:pt>
                <c:pt idx="192">
                  <c:v>64.333333333333329</c:v>
                </c:pt>
                <c:pt idx="193">
                  <c:v>57</c:v>
                </c:pt>
                <c:pt idx="194">
                  <c:v>60.666666666666664</c:v>
                </c:pt>
                <c:pt idx="195">
                  <c:v>51.666666666666664</c:v>
                </c:pt>
                <c:pt idx="196">
                  <c:v>51.666666666666664</c:v>
                </c:pt>
                <c:pt idx="197">
                  <c:v>43</c:v>
                </c:pt>
                <c:pt idx="198">
                  <c:v>56</c:v>
                </c:pt>
                <c:pt idx="199">
                  <c:v>64</c:v>
                </c:pt>
                <c:pt idx="200">
                  <c:v>63</c:v>
                </c:pt>
                <c:pt idx="201">
                  <c:v>56</c:v>
                </c:pt>
                <c:pt idx="202">
                  <c:v>54.333333333333336</c:v>
                </c:pt>
                <c:pt idx="203">
                  <c:v>57.666666666666664</c:v>
                </c:pt>
                <c:pt idx="204">
                  <c:v>51.333333333333336</c:v>
                </c:pt>
                <c:pt idx="205">
                  <c:v>50</c:v>
                </c:pt>
                <c:pt idx="206">
                  <c:v>52.333333333333336</c:v>
                </c:pt>
                <c:pt idx="207">
                  <c:v>52.666666666666664</c:v>
                </c:pt>
                <c:pt idx="208">
                  <c:v>58.333333333333336</c:v>
                </c:pt>
                <c:pt idx="209">
                  <c:v>51</c:v>
                </c:pt>
                <c:pt idx="210">
                  <c:v>62</c:v>
                </c:pt>
                <c:pt idx="211">
                  <c:v>51.333333333333336</c:v>
                </c:pt>
                <c:pt idx="212">
                  <c:v>59</c:v>
                </c:pt>
                <c:pt idx="213">
                  <c:v>54.333333333333336</c:v>
                </c:pt>
                <c:pt idx="214">
                  <c:v>61</c:v>
                </c:pt>
                <c:pt idx="215">
                  <c:v>59</c:v>
                </c:pt>
                <c:pt idx="216">
                  <c:v>61.666666666666664</c:v>
                </c:pt>
                <c:pt idx="217">
                  <c:v>61.666666666666664</c:v>
                </c:pt>
                <c:pt idx="218">
                  <c:v>61.333333333333336</c:v>
                </c:pt>
                <c:pt idx="219">
                  <c:v>57.666666666666664</c:v>
                </c:pt>
                <c:pt idx="220">
                  <c:v>61.333333333333336</c:v>
                </c:pt>
                <c:pt idx="221">
                  <c:v>56.666666666666664</c:v>
                </c:pt>
                <c:pt idx="222">
                  <c:v>60.666666666666664</c:v>
                </c:pt>
                <c:pt idx="223">
                  <c:v>63</c:v>
                </c:pt>
                <c:pt idx="224">
                  <c:v>54</c:v>
                </c:pt>
                <c:pt idx="225">
                  <c:v>60.666666666666664</c:v>
                </c:pt>
                <c:pt idx="226">
                  <c:v>63</c:v>
                </c:pt>
                <c:pt idx="227">
                  <c:v>56</c:v>
                </c:pt>
                <c:pt idx="228">
                  <c:v>68.666666666666671</c:v>
                </c:pt>
                <c:pt idx="229">
                  <c:v>67</c:v>
                </c:pt>
                <c:pt idx="230">
                  <c:v>65</c:v>
                </c:pt>
                <c:pt idx="231">
                  <c:v>57.666666666666664</c:v>
                </c:pt>
                <c:pt idx="232">
                  <c:v>48</c:v>
                </c:pt>
                <c:pt idx="233">
                  <c:v>48.666666666666664</c:v>
                </c:pt>
                <c:pt idx="234">
                  <c:v>52.333333333333336</c:v>
                </c:pt>
                <c:pt idx="235">
                  <c:v>55</c:v>
                </c:pt>
                <c:pt idx="236">
                  <c:v>48.333333333333336</c:v>
                </c:pt>
                <c:pt idx="237">
                  <c:v>48</c:v>
                </c:pt>
                <c:pt idx="238">
                  <c:v>69</c:v>
                </c:pt>
                <c:pt idx="239">
                  <c:v>64.333333333333329</c:v>
                </c:pt>
                <c:pt idx="240">
                  <c:v>66</c:v>
                </c:pt>
                <c:pt idx="241">
                  <c:v>54.333333333333336</c:v>
                </c:pt>
                <c:pt idx="242">
                  <c:v>54</c:v>
                </c:pt>
                <c:pt idx="243">
                  <c:v>61.333333333333336</c:v>
                </c:pt>
                <c:pt idx="244">
                  <c:v>59</c:v>
                </c:pt>
                <c:pt idx="245">
                  <c:v>69</c:v>
                </c:pt>
                <c:pt idx="246">
                  <c:v>64.666666666666671</c:v>
                </c:pt>
                <c:pt idx="247">
                  <c:v>59.333333333333336</c:v>
                </c:pt>
                <c:pt idx="248">
                  <c:v>56.666666666666664</c:v>
                </c:pt>
                <c:pt idx="249">
                  <c:v>69</c:v>
                </c:pt>
                <c:pt idx="250">
                  <c:v>49</c:v>
                </c:pt>
                <c:pt idx="251">
                  <c:v>64.666666666666671</c:v>
                </c:pt>
                <c:pt idx="252">
                  <c:v>53.666666666666664</c:v>
                </c:pt>
                <c:pt idx="253">
                  <c:v>67.333333333333329</c:v>
                </c:pt>
                <c:pt idx="254">
                  <c:v>55.666666666666664</c:v>
                </c:pt>
                <c:pt idx="255">
                  <c:v>55.666666666666664</c:v>
                </c:pt>
                <c:pt idx="256">
                  <c:v>59.666666666666664</c:v>
                </c:pt>
                <c:pt idx="257">
                  <c:v>71.333333333333329</c:v>
                </c:pt>
                <c:pt idx="258">
                  <c:v>65.333333333333329</c:v>
                </c:pt>
                <c:pt idx="259">
                  <c:v>66</c:v>
                </c:pt>
                <c:pt idx="260">
                  <c:v>57.333333333333336</c:v>
                </c:pt>
                <c:pt idx="261">
                  <c:v>52</c:v>
                </c:pt>
                <c:pt idx="262">
                  <c:v>71.333333333333329</c:v>
                </c:pt>
                <c:pt idx="263">
                  <c:v>57.333333333333336</c:v>
                </c:pt>
                <c:pt idx="264">
                  <c:v>68.333333333333329</c:v>
                </c:pt>
                <c:pt idx="265">
                  <c:v>54</c:v>
                </c:pt>
                <c:pt idx="266">
                  <c:v>54.666666666666664</c:v>
                </c:pt>
                <c:pt idx="267">
                  <c:v>66.333333333333329</c:v>
                </c:pt>
                <c:pt idx="268">
                  <c:v>58.333333333333336</c:v>
                </c:pt>
                <c:pt idx="269">
                  <c:v>64.666666666666671</c:v>
                </c:pt>
                <c:pt idx="270">
                  <c:v>65</c:v>
                </c:pt>
                <c:pt idx="271">
                  <c:v>62.333333333333336</c:v>
                </c:pt>
                <c:pt idx="272">
                  <c:v>65.666666666666671</c:v>
                </c:pt>
                <c:pt idx="273">
                  <c:v>53.666666666666664</c:v>
                </c:pt>
                <c:pt idx="274">
                  <c:v>70.666666666666671</c:v>
                </c:pt>
                <c:pt idx="275">
                  <c:v>61.666666666666664</c:v>
                </c:pt>
                <c:pt idx="276">
                  <c:v>65.333333333333329</c:v>
                </c:pt>
                <c:pt idx="277">
                  <c:v>49.666666666666664</c:v>
                </c:pt>
                <c:pt idx="278">
                  <c:v>57</c:v>
                </c:pt>
                <c:pt idx="279">
                  <c:v>59.666666666666664</c:v>
                </c:pt>
                <c:pt idx="280">
                  <c:v>56.333333333333336</c:v>
                </c:pt>
                <c:pt idx="281">
                  <c:v>62</c:v>
                </c:pt>
                <c:pt idx="282">
                  <c:v>61</c:v>
                </c:pt>
                <c:pt idx="283">
                  <c:v>53.666666666666664</c:v>
                </c:pt>
                <c:pt idx="284">
                  <c:v>55.333333333333336</c:v>
                </c:pt>
                <c:pt idx="285">
                  <c:v>70</c:v>
                </c:pt>
                <c:pt idx="286">
                  <c:v>58.333333333333336</c:v>
                </c:pt>
                <c:pt idx="287">
                  <c:v>51</c:v>
                </c:pt>
                <c:pt idx="288">
                  <c:v>56</c:v>
                </c:pt>
                <c:pt idx="289">
                  <c:v>62.333333333333336</c:v>
                </c:pt>
                <c:pt idx="290">
                  <c:v>54.666666666666664</c:v>
                </c:pt>
                <c:pt idx="291">
                  <c:v>63.333333333333336</c:v>
                </c:pt>
                <c:pt idx="292">
                  <c:v>58.666666666666664</c:v>
                </c:pt>
                <c:pt idx="293">
                  <c:v>64</c:v>
                </c:pt>
                <c:pt idx="294">
                  <c:v>61.666666666666664</c:v>
                </c:pt>
                <c:pt idx="295">
                  <c:v>65</c:v>
                </c:pt>
                <c:pt idx="296">
                  <c:v>64.333333333333329</c:v>
                </c:pt>
                <c:pt idx="297">
                  <c:v>47.333333333333336</c:v>
                </c:pt>
                <c:pt idx="298">
                  <c:v>51</c:v>
                </c:pt>
                <c:pt idx="299">
                  <c:v>47.333333333333336</c:v>
                </c:pt>
                <c:pt idx="300">
                  <c:v>65.666666666666671</c:v>
                </c:pt>
                <c:pt idx="301">
                  <c:v>66</c:v>
                </c:pt>
                <c:pt idx="302">
                  <c:v>66.666666666666671</c:v>
                </c:pt>
                <c:pt idx="303">
                  <c:v>60.666666666666664</c:v>
                </c:pt>
                <c:pt idx="304">
                  <c:v>59</c:v>
                </c:pt>
                <c:pt idx="305">
                  <c:v>67.333333333333329</c:v>
                </c:pt>
                <c:pt idx="306">
                  <c:v>60</c:v>
                </c:pt>
                <c:pt idx="307">
                  <c:v>74.666666666666671</c:v>
                </c:pt>
                <c:pt idx="308">
                  <c:v>67</c:v>
                </c:pt>
                <c:pt idx="309">
                  <c:v>62.333333333333336</c:v>
                </c:pt>
                <c:pt idx="310">
                  <c:v>52.333333333333336</c:v>
                </c:pt>
                <c:pt idx="311">
                  <c:v>71</c:v>
                </c:pt>
                <c:pt idx="312">
                  <c:v>64.666666666666671</c:v>
                </c:pt>
                <c:pt idx="313">
                  <c:v>67</c:v>
                </c:pt>
                <c:pt idx="314">
                  <c:v>62</c:v>
                </c:pt>
                <c:pt idx="315">
                  <c:v>68</c:v>
                </c:pt>
                <c:pt idx="316">
                  <c:v>54.666666666666664</c:v>
                </c:pt>
                <c:pt idx="317">
                  <c:v>66.333333333333329</c:v>
                </c:pt>
                <c:pt idx="318">
                  <c:v>54.666666666666664</c:v>
                </c:pt>
                <c:pt idx="319">
                  <c:v>54.666666666666664</c:v>
                </c:pt>
                <c:pt idx="320">
                  <c:v>70.333333333333329</c:v>
                </c:pt>
                <c:pt idx="321">
                  <c:v>63.333333333333336</c:v>
                </c:pt>
                <c:pt idx="322">
                  <c:v>65</c:v>
                </c:pt>
                <c:pt idx="323">
                  <c:v>68.666666666666671</c:v>
                </c:pt>
                <c:pt idx="324">
                  <c:v>50.333333333333336</c:v>
                </c:pt>
                <c:pt idx="325">
                  <c:v>60</c:v>
                </c:pt>
                <c:pt idx="326">
                  <c:v>55.666666666666664</c:v>
                </c:pt>
                <c:pt idx="327">
                  <c:v>66.666666666666671</c:v>
                </c:pt>
                <c:pt idx="328">
                  <c:v>57.666666666666664</c:v>
                </c:pt>
                <c:pt idx="329">
                  <c:v>69.666666666666671</c:v>
                </c:pt>
                <c:pt idx="330">
                  <c:v>56</c:v>
                </c:pt>
                <c:pt idx="331">
                  <c:v>66.666666666666671</c:v>
                </c:pt>
                <c:pt idx="332">
                  <c:v>62.666666666666664</c:v>
                </c:pt>
                <c:pt idx="333">
                  <c:v>68</c:v>
                </c:pt>
                <c:pt idx="334">
                  <c:v>60.666666666666664</c:v>
                </c:pt>
                <c:pt idx="335">
                  <c:v>65.333333333333329</c:v>
                </c:pt>
                <c:pt idx="336">
                  <c:v>66.666666666666671</c:v>
                </c:pt>
                <c:pt idx="337">
                  <c:v>66</c:v>
                </c:pt>
                <c:pt idx="338">
                  <c:v>60.666666666666664</c:v>
                </c:pt>
                <c:pt idx="339">
                  <c:v>58.333333333333336</c:v>
                </c:pt>
                <c:pt idx="340">
                  <c:v>58</c:v>
                </c:pt>
                <c:pt idx="341">
                  <c:v>69</c:v>
                </c:pt>
                <c:pt idx="342">
                  <c:v>78</c:v>
                </c:pt>
                <c:pt idx="343">
                  <c:v>56</c:v>
                </c:pt>
                <c:pt idx="344">
                  <c:v>57.666666666666664</c:v>
                </c:pt>
                <c:pt idx="345">
                  <c:v>61.333333333333336</c:v>
                </c:pt>
                <c:pt idx="346">
                  <c:v>65</c:v>
                </c:pt>
                <c:pt idx="347">
                  <c:v>65.666666666666671</c:v>
                </c:pt>
                <c:pt idx="348">
                  <c:v>67.666666666666671</c:v>
                </c:pt>
                <c:pt idx="349">
                  <c:v>62.666666666666664</c:v>
                </c:pt>
                <c:pt idx="350">
                  <c:v>67.666666666666671</c:v>
                </c:pt>
                <c:pt idx="351">
                  <c:v>57.333333333333336</c:v>
                </c:pt>
                <c:pt idx="352">
                  <c:v>54.666666666666664</c:v>
                </c:pt>
                <c:pt idx="353">
                  <c:v>64.666666666666671</c:v>
                </c:pt>
                <c:pt idx="354">
                  <c:v>70</c:v>
                </c:pt>
                <c:pt idx="355">
                  <c:v>54.666666666666664</c:v>
                </c:pt>
                <c:pt idx="356">
                  <c:v>62.333333333333336</c:v>
                </c:pt>
                <c:pt idx="357">
                  <c:v>60.333333333333336</c:v>
                </c:pt>
                <c:pt idx="358">
                  <c:v>51.666666666666664</c:v>
                </c:pt>
                <c:pt idx="359">
                  <c:v>58.666666666666664</c:v>
                </c:pt>
                <c:pt idx="360">
                  <c:v>69</c:v>
                </c:pt>
                <c:pt idx="361">
                  <c:v>59.333333333333336</c:v>
                </c:pt>
                <c:pt idx="362">
                  <c:v>64</c:v>
                </c:pt>
                <c:pt idx="363">
                  <c:v>48</c:v>
                </c:pt>
                <c:pt idx="364">
                  <c:v>68.333333333333329</c:v>
                </c:pt>
                <c:pt idx="365">
                  <c:v>61.333333333333336</c:v>
                </c:pt>
                <c:pt idx="366">
                  <c:v>69</c:v>
                </c:pt>
                <c:pt idx="367">
                  <c:v>59.333333333333336</c:v>
                </c:pt>
                <c:pt idx="368">
                  <c:v>66</c:v>
                </c:pt>
                <c:pt idx="369">
                  <c:v>55.333333333333336</c:v>
                </c:pt>
                <c:pt idx="370">
                  <c:v>66</c:v>
                </c:pt>
                <c:pt idx="371">
                  <c:v>63.333333333333336</c:v>
                </c:pt>
                <c:pt idx="372">
                  <c:v>68.333333333333329</c:v>
                </c:pt>
                <c:pt idx="373">
                  <c:v>65.333333333333329</c:v>
                </c:pt>
                <c:pt idx="374">
                  <c:v>64</c:v>
                </c:pt>
                <c:pt idx="375">
                  <c:v>68.333333333333329</c:v>
                </c:pt>
                <c:pt idx="376">
                  <c:v>57</c:v>
                </c:pt>
                <c:pt idx="377">
                  <c:v>60</c:v>
                </c:pt>
                <c:pt idx="378">
                  <c:v>63.333333333333336</c:v>
                </c:pt>
                <c:pt idx="379">
                  <c:v>63.666666666666664</c:v>
                </c:pt>
                <c:pt idx="380">
                  <c:v>54.333333333333336</c:v>
                </c:pt>
                <c:pt idx="381">
                  <c:v>68.666666666666671</c:v>
                </c:pt>
                <c:pt idx="382">
                  <c:v>60.333333333333336</c:v>
                </c:pt>
                <c:pt idx="383">
                  <c:v>64.333333333333329</c:v>
                </c:pt>
                <c:pt idx="384">
                  <c:v>60.333333333333336</c:v>
                </c:pt>
                <c:pt idx="385">
                  <c:v>65.333333333333329</c:v>
                </c:pt>
                <c:pt idx="386">
                  <c:v>57</c:v>
                </c:pt>
                <c:pt idx="387">
                  <c:v>65.333333333333329</c:v>
                </c:pt>
                <c:pt idx="388">
                  <c:v>66.333333333333329</c:v>
                </c:pt>
                <c:pt idx="389">
                  <c:v>68</c:v>
                </c:pt>
                <c:pt idx="390">
                  <c:v>62.333333333333336</c:v>
                </c:pt>
                <c:pt idx="391">
                  <c:v>73</c:v>
                </c:pt>
                <c:pt idx="392">
                  <c:v>62.333333333333336</c:v>
                </c:pt>
                <c:pt idx="393">
                  <c:v>60.333333333333336</c:v>
                </c:pt>
                <c:pt idx="394">
                  <c:v>72.666666666666671</c:v>
                </c:pt>
                <c:pt idx="395">
                  <c:v>60.333333333333336</c:v>
                </c:pt>
                <c:pt idx="396">
                  <c:v>66.666666666666671</c:v>
                </c:pt>
                <c:pt idx="397">
                  <c:v>68</c:v>
                </c:pt>
                <c:pt idx="398">
                  <c:v>61.666666666666664</c:v>
                </c:pt>
                <c:pt idx="399">
                  <c:v>69.333333333333329</c:v>
                </c:pt>
                <c:pt idx="400">
                  <c:v>57.333333333333336</c:v>
                </c:pt>
                <c:pt idx="401">
                  <c:v>63</c:v>
                </c:pt>
                <c:pt idx="402">
                  <c:v>60.333333333333336</c:v>
                </c:pt>
                <c:pt idx="403">
                  <c:v>68.333333333333329</c:v>
                </c:pt>
                <c:pt idx="404">
                  <c:v>58.666666666666664</c:v>
                </c:pt>
                <c:pt idx="405">
                  <c:v>66.666666666666671</c:v>
                </c:pt>
                <c:pt idx="406">
                  <c:v>65.333333333333329</c:v>
                </c:pt>
                <c:pt idx="407">
                  <c:v>73</c:v>
                </c:pt>
                <c:pt idx="408">
                  <c:v>60</c:v>
                </c:pt>
                <c:pt idx="409">
                  <c:v>67.666666666666671</c:v>
                </c:pt>
                <c:pt idx="410">
                  <c:v>73.666666666666671</c:v>
                </c:pt>
                <c:pt idx="411">
                  <c:v>61.666666666666664</c:v>
                </c:pt>
                <c:pt idx="412">
                  <c:v>68</c:v>
                </c:pt>
                <c:pt idx="413">
                  <c:v>65.666666666666671</c:v>
                </c:pt>
                <c:pt idx="414">
                  <c:v>68.666666666666671</c:v>
                </c:pt>
                <c:pt idx="415">
                  <c:v>59.333333333333336</c:v>
                </c:pt>
                <c:pt idx="416">
                  <c:v>70.333333333333329</c:v>
                </c:pt>
                <c:pt idx="417">
                  <c:v>74.333333333333329</c:v>
                </c:pt>
                <c:pt idx="418">
                  <c:v>52.666666666666664</c:v>
                </c:pt>
                <c:pt idx="419">
                  <c:v>71.333333333333329</c:v>
                </c:pt>
                <c:pt idx="420">
                  <c:v>69</c:v>
                </c:pt>
                <c:pt idx="421">
                  <c:v>61.333333333333336</c:v>
                </c:pt>
                <c:pt idx="422">
                  <c:v>64.666666666666671</c:v>
                </c:pt>
                <c:pt idx="423">
                  <c:v>64.333333333333329</c:v>
                </c:pt>
                <c:pt idx="424">
                  <c:v>73.333333333333329</c:v>
                </c:pt>
                <c:pt idx="425">
                  <c:v>62</c:v>
                </c:pt>
                <c:pt idx="426">
                  <c:v>62.666666666666664</c:v>
                </c:pt>
                <c:pt idx="427">
                  <c:v>65</c:v>
                </c:pt>
                <c:pt idx="428">
                  <c:v>66</c:v>
                </c:pt>
                <c:pt idx="429">
                  <c:v>68.333333333333329</c:v>
                </c:pt>
                <c:pt idx="430">
                  <c:v>73.333333333333329</c:v>
                </c:pt>
                <c:pt idx="431">
                  <c:v>69</c:v>
                </c:pt>
                <c:pt idx="432">
                  <c:v>63</c:v>
                </c:pt>
                <c:pt idx="433">
                  <c:v>78</c:v>
                </c:pt>
                <c:pt idx="434">
                  <c:v>58</c:v>
                </c:pt>
                <c:pt idx="435">
                  <c:v>66</c:v>
                </c:pt>
                <c:pt idx="436">
                  <c:v>52.333333333333336</c:v>
                </c:pt>
                <c:pt idx="437">
                  <c:v>64.333333333333329</c:v>
                </c:pt>
                <c:pt idx="438">
                  <c:v>64.666666666666671</c:v>
                </c:pt>
                <c:pt idx="439">
                  <c:v>71</c:v>
                </c:pt>
                <c:pt idx="440">
                  <c:v>60.666666666666664</c:v>
                </c:pt>
                <c:pt idx="441">
                  <c:v>57.666666666666664</c:v>
                </c:pt>
                <c:pt idx="442">
                  <c:v>56</c:v>
                </c:pt>
                <c:pt idx="443">
                  <c:v>71.333333333333329</c:v>
                </c:pt>
                <c:pt idx="444">
                  <c:v>69.333333333333329</c:v>
                </c:pt>
                <c:pt idx="445">
                  <c:v>57.333333333333336</c:v>
                </c:pt>
                <c:pt idx="446">
                  <c:v>74.333333333333329</c:v>
                </c:pt>
                <c:pt idx="447">
                  <c:v>73</c:v>
                </c:pt>
                <c:pt idx="448">
                  <c:v>70</c:v>
                </c:pt>
                <c:pt idx="449">
                  <c:v>58.666666666666664</c:v>
                </c:pt>
                <c:pt idx="450">
                  <c:v>70.333333333333329</c:v>
                </c:pt>
                <c:pt idx="451">
                  <c:v>64.333333333333329</c:v>
                </c:pt>
                <c:pt idx="452">
                  <c:v>64.666666666666671</c:v>
                </c:pt>
                <c:pt idx="453">
                  <c:v>72</c:v>
                </c:pt>
                <c:pt idx="454">
                  <c:v>68</c:v>
                </c:pt>
                <c:pt idx="455">
                  <c:v>65.666666666666671</c:v>
                </c:pt>
                <c:pt idx="456">
                  <c:v>74.333333333333329</c:v>
                </c:pt>
                <c:pt idx="457">
                  <c:v>63.666666666666664</c:v>
                </c:pt>
                <c:pt idx="458">
                  <c:v>75.666666666666671</c:v>
                </c:pt>
                <c:pt idx="459">
                  <c:v>68.666666666666671</c:v>
                </c:pt>
                <c:pt idx="460">
                  <c:v>77</c:v>
                </c:pt>
                <c:pt idx="461">
                  <c:v>71</c:v>
                </c:pt>
                <c:pt idx="462">
                  <c:v>72</c:v>
                </c:pt>
                <c:pt idx="463">
                  <c:v>64.333333333333329</c:v>
                </c:pt>
                <c:pt idx="464">
                  <c:v>59</c:v>
                </c:pt>
                <c:pt idx="465">
                  <c:v>72</c:v>
                </c:pt>
                <c:pt idx="466">
                  <c:v>57.333333333333336</c:v>
                </c:pt>
                <c:pt idx="467">
                  <c:v>75.333333333333329</c:v>
                </c:pt>
                <c:pt idx="468">
                  <c:v>72.333333333333329</c:v>
                </c:pt>
                <c:pt idx="469">
                  <c:v>76</c:v>
                </c:pt>
                <c:pt idx="470">
                  <c:v>72</c:v>
                </c:pt>
                <c:pt idx="471">
                  <c:v>68.666666666666671</c:v>
                </c:pt>
                <c:pt idx="472">
                  <c:v>75.666666666666671</c:v>
                </c:pt>
                <c:pt idx="473">
                  <c:v>69.666666666666671</c:v>
                </c:pt>
                <c:pt idx="474">
                  <c:v>67</c:v>
                </c:pt>
                <c:pt idx="475">
                  <c:v>77.666666666666671</c:v>
                </c:pt>
                <c:pt idx="476">
                  <c:v>72.333333333333329</c:v>
                </c:pt>
                <c:pt idx="477">
                  <c:v>70</c:v>
                </c:pt>
                <c:pt idx="478">
                  <c:v>75</c:v>
                </c:pt>
                <c:pt idx="479">
                  <c:v>75</c:v>
                </c:pt>
                <c:pt idx="480">
                  <c:v>65.666666666666671</c:v>
                </c:pt>
                <c:pt idx="481">
                  <c:v>72</c:v>
                </c:pt>
                <c:pt idx="482">
                  <c:v>75</c:v>
                </c:pt>
                <c:pt idx="483">
                  <c:v>66</c:v>
                </c:pt>
                <c:pt idx="484">
                  <c:v>71</c:v>
                </c:pt>
                <c:pt idx="485">
                  <c:v>64.333333333333329</c:v>
                </c:pt>
                <c:pt idx="486">
                  <c:v>72.666666666666671</c:v>
                </c:pt>
                <c:pt idx="487">
                  <c:v>64</c:v>
                </c:pt>
                <c:pt idx="488">
                  <c:v>66.666666666666671</c:v>
                </c:pt>
                <c:pt idx="489">
                  <c:v>71</c:v>
                </c:pt>
                <c:pt idx="490">
                  <c:v>61</c:v>
                </c:pt>
                <c:pt idx="491">
                  <c:v>58.333333333333336</c:v>
                </c:pt>
                <c:pt idx="492">
                  <c:v>64</c:v>
                </c:pt>
                <c:pt idx="493">
                  <c:v>67.666666666666671</c:v>
                </c:pt>
                <c:pt idx="494">
                  <c:v>71</c:v>
                </c:pt>
                <c:pt idx="495">
                  <c:v>74</c:v>
                </c:pt>
                <c:pt idx="496">
                  <c:v>77.333333333333329</c:v>
                </c:pt>
                <c:pt idx="497">
                  <c:v>73.666666666666671</c:v>
                </c:pt>
                <c:pt idx="498">
                  <c:v>70</c:v>
                </c:pt>
                <c:pt idx="499">
                  <c:v>73.666666666666671</c:v>
                </c:pt>
                <c:pt idx="500">
                  <c:v>63.666666666666664</c:v>
                </c:pt>
                <c:pt idx="501">
                  <c:v>59</c:v>
                </c:pt>
                <c:pt idx="502">
                  <c:v>63.666666666666664</c:v>
                </c:pt>
                <c:pt idx="503">
                  <c:v>69.333333333333329</c:v>
                </c:pt>
                <c:pt idx="504">
                  <c:v>69.666666666666671</c:v>
                </c:pt>
                <c:pt idx="505">
                  <c:v>72</c:v>
                </c:pt>
                <c:pt idx="506">
                  <c:v>66</c:v>
                </c:pt>
                <c:pt idx="507">
                  <c:v>70.333333333333329</c:v>
                </c:pt>
                <c:pt idx="508">
                  <c:v>64</c:v>
                </c:pt>
                <c:pt idx="509">
                  <c:v>70.666666666666671</c:v>
                </c:pt>
                <c:pt idx="510">
                  <c:v>79</c:v>
                </c:pt>
                <c:pt idx="511">
                  <c:v>78.666666666666671</c:v>
                </c:pt>
                <c:pt idx="512">
                  <c:v>79.333333333333329</c:v>
                </c:pt>
                <c:pt idx="513">
                  <c:v>63</c:v>
                </c:pt>
                <c:pt idx="514">
                  <c:v>77.333333333333329</c:v>
                </c:pt>
                <c:pt idx="515">
                  <c:v>65.333333333333329</c:v>
                </c:pt>
                <c:pt idx="516">
                  <c:v>76.666666666666671</c:v>
                </c:pt>
                <c:pt idx="517">
                  <c:v>68.666666666666671</c:v>
                </c:pt>
                <c:pt idx="518">
                  <c:v>72.666666666666671</c:v>
                </c:pt>
                <c:pt idx="519">
                  <c:v>75.666666666666671</c:v>
                </c:pt>
                <c:pt idx="520">
                  <c:v>72.666666666666671</c:v>
                </c:pt>
                <c:pt idx="521">
                  <c:v>74.666666666666671</c:v>
                </c:pt>
                <c:pt idx="522">
                  <c:v>67</c:v>
                </c:pt>
                <c:pt idx="523">
                  <c:v>76</c:v>
                </c:pt>
                <c:pt idx="524">
                  <c:v>71</c:v>
                </c:pt>
                <c:pt idx="525">
                  <c:v>61</c:v>
                </c:pt>
                <c:pt idx="526">
                  <c:v>69.333333333333329</c:v>
                </c:pt>
                <c:pt idx="527">
                  <c:v>61.333333333333336</c:v>
                </c:pt>
                <c:pt idx="528">
                  <c:v>78.333333333333329</c:v>
                </c:pt>
                <c:pt idx="529">
                  <c:v>71.333333333333329</c:v>
                </c:pt>
                <c:pt idx="530">
                  <c:v>70.333333333333329</c:v>
                </c:pt>
                <c:pt idx="531">
                  <c:v>59</c:v>
                </c:pt>
                <c:pt idx="532">
                  <c:v>78.666666666666671</c:v>
                </c:pt>
                <c:pt idx="533">
                  <c:v>72</c:v>
                </c:pt>
                <c:pt idx="534">
                  <c:v>74.666666666666671</c:v>
                </c:pt>
                <c:pt idx="535">
                  <c:v>76.333333333333329</c:v>
                </c:pt>
                <c:pt idx="536">
                  <c:v>68</c:v>
                </c:pt>
                <c:pt idx="537">
                  <c:v>60.333333333333336</c:v>
                </c:pt>
                <c:pt idx="538">
                  <c:v>68</c:v>
                </c:pt>
                <c:pt idx="539">
                  <c:v>63</c:v>
                </c:pt>
                <c:pt idx="540">
                  <c:v>61.666666666666664</c:v>
                </c:pt>
                <c:pt idx="541">
                  <c:v>79.333333333333329</c:v>
                </c:pt>
                <c:pt idx="542">
                  <c:v>65.666666666666671</c:v>
                </c:pt>
                <c:pt idx="543">
                  <c:v>66</c:v>
                </c:pt>
                <c:pt idx="544">
                  <c:v>68</c:v>
                </c:pt>
                <c:pt idx="545">
                  <c:v>62.333333333333336</c:v>
                </c:pt>
                <c:pt idx="546">
                  <c:v>69.333333333333329</c:v>
                </c:pt>
                <c:pt idx="547">
                  <c:v>67.666666666666671</c:v>
                </c:pt>
                <c:pt idx="548">
                  <c:v>66.666666666666671</c:v>
                </c:pt>
                <c:pt idx="549">
                  <c:v>74.666666666666671</c:v>
                </c:pt>
                <c:pt idx="550">
                  <c:v>58.666666666666664</c:v>
                </c:pt>
                <c:pt idx="551">
                  <c:v>75</c:v>
                </c:pt>
                <c:pt idx="552">
                  <c:v>68.333333333333329</c:v>
                </c:pt>
                <c:pt idx="553">
                  <c:v>71.333333333333329</c:v>
                </c:pt>
                <c:pt idx="554">
                  <c:v>64.666666666666671</c:v>
                </c:pt>
                <c:pt idx="555">
                  <c:v>58.333333333333336</c:v>
                </c:pt>
                <c:pt idx="556">
                  <c:v>68</c:v>
                </c:pt>
                <c:pt idx="557">
                  <c:v>70.333333333333329</c:v>
                </c:pt>
                <c:pt idx="558">
                  <c:v>74.333333333333329</c:v>
                </c:pt>
                <c:pt idx="559">
                  <c:v>82.333333333333329</c:v>
                </c:pt>
                <c:pt idx="560">
                  <c:v>74</c:v>
                </c:pt>
                <c:pt idx="561">
                  <c:v>71.666666666666671</c:v>
                </c:pt>
                <c:pt idx="562">
                  <c:v>59.333333333333336</c:v>
                </c:pt>
                <c:pt idx="563">
                  <c:v>72.333333333333329</c:v>
                </c:pt>
                <c:pt idx="564">
                  <c:v>73.333333333333329</c:v>
                </c:pt>
                <c:pt idx="565">
                  <c:v>79.333333333333329</c:v>
                </c:pt>
                <c:pt idx="566">
                  <c:v>71.666666666666671</c:v>
                </c:pt>
                <c:pt idx="567">
                  <c:v>72.666666666666671</c:v>
                </c:pt>
                <c:pt idx="568">
                  <c:v>64.333333333333329</c:v>
                </c:pt>
                <c:pt idx="569">
                  <c:v>68.333333333333329</c:v>
                </c:pt>
                <c:pt idx="570">
                  <c:v>73</c:v>
                </c:pt>
                <c:pt idx="571">
                  <c:v>60</c:v>
                </c:pt>
                <c:pt idx="572">
                  <c:v>68.333333333333329</c:v>
                </c:pt>
                <c:pt idx="573">
                  <c:v>65</c:v>
                </c:pt>
                <c:pt idx="574">
                  <c:v>61.333333333333336</c:v>
                </c:pt>
                <c:pt idx="575">
                  <c:v>74.333333333333329</c:v>
                </c:pt>
                <c:pt idx="576">
                  <c:v>73</c:v>
                </c:pt>
                <c:pt idx="577">
                  <c:v>64</c:v>
                </c:pt>
                <c:pt idx="578">
                  <c:v>67.333333333333329</c:v>
                </c:pt>
                <c:pt idx="579">
                  <c:v>76.333333333333329</c:v>
                </c:pt>
                <c:pt idx="580">
                  <c:v>65.333333333333329</c:v>
                </c:pt>
                <c:pt idx="581">
                  <c:v>74.333333333333329</c:v>
                </c:pt>
                <c:pt idx="582">
                  <c:v>74.666666666666671</c:v>
                </c:pt>
                <c:pt idx="583">
                  <c:v>71.666666666666671</c:v>
                </c:pt>
                <c:pt idx="584">
                  <c:v>67</c:v>
                </c:pt>
                <c:pt idx="585">
                  <c:v>74.333333333333329</c:v>
                </c:pt>
                <c:pt idx="586">
                  <c:v>61</c:v>
                </c:pt>
                <c:pt idx="587">
                  <c:v>78.666666666666671</c:v>
                </c:pt>
                <c:pt idx="588">
                  <c:v>69.333333333333329</c:v>
                </c:pt>
                <c:pt idx="589">
                  <c:v>78.333333333333329</c:v>
                </c:pt>
                <c:pt idx="590">
                  <c:v>68.666666666666671</c:v>
                </c:pt>
                <c:pt idx="591">
                  <c:v>68.333333333333329</c:v>
                </c:pt>
                <c:pt idx="592">
                  <c:v>68.666666666666671</c:v>
                </c:pt>
                <c:pt idx="593">
                  <c:v>60.333333333333336</c:v>
                </c:pt>
                <c:pt idx="594">
                  <c:v>82.333333333333329</c:v>
                </c:pt>
                <c:pt idx="595">
                  <c:v>74.333333333333329</c:v>
                </c:pt>
                <c:pt idx="596">
                  <c:v>75.333333333333329</c:v>
                </c:pt>
                <c:pt idx="597">
                  <c:v>71.666666666666671</c:v>
                </c:pt>
                <c:pt idx="598">
                  <c:v>59</c:v>
                </c:pt>
                <c:pt idx="599">
                  <c:v>71.666666666666671</c:v>
                </c:pt>
                <c:pt idx="600">
                  <c:v>65</c:v>
                </c:pt>
                <c:pt idx="601">
                  <c:v>76</c:v>
                </c:pt>
                <c:pt idx="602">
                  <c:v>70</c:v>
                </c:pt>
                <c:pt idx="603">
                  <c:v>70</c:v>
                </c:pt>
                <c:pt idx="604">
                  <c:v>78.333333333333329</c:v>
                </c:pt>
                <c:pt idx="605">
                  <c:v>72.666666666666671</c:v>
                </c:pt>
                <c:pt idx="606">
                  <c:v>68</c:v>
                </c:pt>
                <c:pt idx="607">
                  <c:v>73</c:v>
                </c:pt>
                <c:pt idx="608">
                  <c:v>63.666666666666664</c:v>
                </c:pt>
                <c:pt idx="609">
                  <c:v>77.333333333333329</c:v>
                </c:pt>
                <c:pt idx="610">
                  <c:v>80.666666666666671</c:v>
                </c:pt>
                <c:pt idx="611">
                  <c:v>72</c:v>
                </c:pt>
                <c:pt idx="612">
                  <c:v>73.666666666666671</c:v>
                </c:pt>
                <c:pt idx="613">
                  <c:v>67</c:v>
                </c:pt>
                <c:pt idx="614">
                  <c:v>75</c:v>
                </c:pt>
                <c:pt idx="615">
                  <c:v>79</c:v>
                </c:pt>
                <c:pt idx="616">
                  <c:v>72.333333333333329</c:v>
                </c:pt>
                <c:pt idx="617">
                  <c:v>71</c:v>
                </c:pt>
                <c:pt idx="618">
                  <c:v>67.333333333333329</c:v>
                </c:pt>
                <c:pt idx="619">
                  <c:v>77.333333333333329</c:v>
                </c:pt>
                <c:pt idx="620">
                  <c:v>64</c:v>
                </c:pt>
                <c:pt idx="621">
                  <c:v>77</c:v>
                </c:pt>
                <c:pt idx="622">
                  <c:v>65.666666666666671</c:v>
                </c:pt>
                <c:pt idx="623">
                  <c:v>71</c:v>
                </c:pt>
                <c:pt idx="624">
                  <c:v>72.333333333333329</c:v>
                </c:pt>
                <c:pt idx="625">
                  <c:v>76.666666666666671</c:v>
                </c:pt>
                <c:pt idx="626">
                  <c:v>57.333333333333336</c:v>
                </c:pt>
                <c:pt idx="627">
                  <c:v>72</c:v>
                </c:pt>
                <c:pt idx="628">
                  <c:v>61</c:v>
                </c:pt>
                <c:pt idx="629">
                  <c:v>69.666666666666671</c:v>
                </c:pt>
                <c:pt idx="630">
                  <c:v>69.333333333333329</c:v>
                </c:pt>
                <c:pt idx="631">
                  <c:v>80</c:v>
                </c:pt>
                <c:pt idx="632">
                  <c:v>68.333333333333329</c:v>
                </c:pt>
                <c:pt idx="633">
                  <c:v>74</c:v>
                </c:pt>
                <c:pt idx="634">
                  <c:v>70.333333333333329</c:v>
                </c:pt>
                <c:pt idx="635">
                  <c:v>72.666666666666671</c:v>
                </c:pt>
                <c:pt idx="636">
                  <c:v>66.333333333333329</c:v>
                </c:pt>
                <c:pt idx="637">
                  <c:v>69</c:v>
                </c:pt>
                <c:pt idx="638">
                  <c:v>73</c:v>
                </c:pt>
                <c:pt idx="639">
                  <c:v>71.666666666666671</c:v>
                </c:pt>
                <c:pt idx="640">
                  <c:v>75.666666666666671</c:v>
                </c:pt>
                <c:pt idx="641">
                  <c:v>68.333333333333329</c:v>
                </c:pt>
                <c:pt idx="642">
                  <c:v>68</c:v>
                </c:pt>
                <c:pt idx="643">
                  <c:v>67.666666666666671</c:v>
                </c:pt>
                <c:pt idx="644">
                  <c:v>77.333333333333329</c:v>
                </c:pt>
                <c:pt idx="645">
                  <c:v>75</c:v>
                </c:pt>
                <c:pt idx="646">
                  <c:v>77.666666666666671</c:v>
                </c:pt>
                <c:pt idx="647">
                  <c:v>76</c:v>
                </c:pt>
                <c:pt idx="648">
                  <c:v>78.333333333333329</c:v>
                </c:pt>
                <c:pt idx="649">
                  <c:v>68</c:v>
                </c:pt>
                <c:pt idx="650">
                  <c:v>70</c:v>
                </c:pt>
                <c:pt idx="651">
                  <c:v>63.666666666666664</c:v>
                </c:pt>
                <c:pt idx="652">
                  <c:v>62.333333333333336</c:v>
                </c:pt>
                <c:pt idx="653">
                  <c:v>73</c:v>
                </c:pt>
                <c:pt idx="654">
                  <c:v>78.333333333333329</c:v>
                </c:pt>
                <c:pt idx="655">
                  <c:v>80.333333333333329</c:v>
                </c:pt>
                <c:pt idx="656">
                  <c:v>69</c:v>
                </c:pt>
                <c:pt idx="657">
                  <c:v>69</c:v>
                </c:pt>
                <c:pt idx="658">
                  <c:v>62</c:v>
                </c:pt>
                <c:pt idx="659">
                  <c:v>78.666666666666671</c:v>
                </c:pt>
                <c:pt idx="660">
                  <c:v>76.333333333333329</c:v>
                </c:pt>
                <c:pt idx="661">
                  <c:v>80.666666666666671</c:v>
                </c:pt>
                <c:pt idx="662">
                  <c:v>72.666666666666671</c:v>
                </c:pt>
                <c:pt idx="663">
                  <c:v>66.333333333333329</c:v>
                </c:pt>
                <c:pt idx="664">
                  <c:v>68.333333333333329</c:v>
                </c:pt>
                <c:pt idx="665">
                  <c:v>77.333333333333329</c:v>
                </c:pt>
                <c:pt idx="666">
                  <c:v>70.666666666666671</c:v>
                </c:pt>
                <c:pt idx="667">
                  <c:v>70</c:v>
                </c:pt>
                <c:pt idx="668">
                  <c:v>67</c:v>
                </c:pt>
                <c:pt idx="669">
                  <c:v>76</c:v>
                </c:pt>
                <c:pt idx="670">
                  <c:v>77</c:v>
                </c:pt>
                <c:pt idx="671">
                  <c:v>67.333333333333329</c:v>
                </c:pt>
                <c:pt idx="672">
                  <c:v>69.333333333333329</c:v>
                </c:pt>
                <c:pt idx="673">
                  <c:v>75.666666666666671</c:v>
                </c:pt>
                <c:pt idx="674">
                  <c:v>75.666666666666671</c:v>
                </c:pt>
                <c:pt idx="675">
                  <c:v>74.333333333333329</c:v>
                </c:pt>
                <c:pt idx="676">
                  <c:v>83</c:v>
                </c:pt>
                <c:pt idx="677">
                  <c:v>75.666666666666671</c:v>
                </c:pt>
                <c:pt idx="678">
                  <c:v>64.666666666666671</c:v>
                </c:pt>
                <c:pt idx="679">
                  <c:v>75</c:v>
                </c:pt>
                <c:pt idx="680">
                  <c:v>75</c:v>
                </c:pt>
                <c:pt idx="681">
                  <c:v>79.333333333333329</c:v>
                </c:pt>
                <c:pt idx="682">
                  <c:v>76</c:v>
                </c:pt>
                <c:pt idx="683">
                  <c:v>74.333333333333329</c:v>
                </c:pt>
                <c:pt idx="684">
                  <c:v>77</c:v>
                </c:pt>
                <c:pt idx="685">
                  <c:v>77.333333333333329</c:v>
                </c:pt>
                <c:pt idx="686">
                  <c:v>73.333333333333329</c:v>
                </c:pt>
                <c:pt idx="687">
                  <c:v>64.666666666666671</c:v>
                </c:pt>
                <c:pt idx="688">
                  <c:v>71.333333333333329</c:v>
                </c:pt>
                <c:pt idx="689">
                  <c:v>78.333333333333329</c:v>
                </c:pt>
                <c:pt idx="690">
                  <c:v>82.333333333333329</c:v>
                </c:pt>
                <c:pt idx="691">
                  <c:v>76</c:v>
                </c:pt>
                <c:pt idx="692">
                  <c:v>75.333333333333329</c:v>
                </c:pt>
                <c:pt idx="693">
                  <c:v>74.333333333333329</c:v>
                </c:pt>
                <c:pt idx="694">
                  <c:v>84</c:v>
                </c:pt>
                <c:pt idx="695">
                  <c:v>77.666666666666671</c:v>
                </c:pt>
                <c:pt idx="696">
                  <c:v>74.666666666666671</c:v>
                </c:pt>
                <c:pt idx="697">
                  <c:v>84</c:v>
                </c:pt>
                <c:pt idx="698">
                  <c:v>72.666666666666671</c:v>
                </c:pt>
                <c:pt idx="699">
                  <c:v>83</c:v>
                </c:pt>
                <c:pt idx="700">
                  <c:v>75.666666666666671</c:v>
                </c:pt>
                <c:pt idx="701">
                  <c:v>71</c:v>
                </c:pt>
                <c:pt idx="702">
                  <c:v>66</c:v>
                </c:pt>
                <c:pt idx="703">
                  <c:v>73.333333333333329</c:v>
                </c:pt>
                <c:pt idx="704">
                  <c:v>77</c:v>
                </c:pt>
                <c:pt idx="705">
                  <c:v>84.333333333333329</c:v>
                </c:pt>
                <c:pt idx="706">
                  <c:v>80.666666666666671</c:v>
                </c:pt>
                <c:pt idx="707">
                  <c:v>80</c:v>
                </c:pt>
                <c:pt idx="708">
                  <c:v>82.666666666666671</c:v>
                </c:pt>
                <c:pt idx="709">
                  <c:v>72.666666666666671</c:v>
                </c:pt>
                <c:pt idx="710">
                  <c:v>80</c:v>
                </c:pt>
                <c:pt idx="711">
                  <c:v>71.666666666666671</c:v>
                </c:pt>
                <c:pt idx="712">
                  <c:v>69</c:v>
                </c:pt>
                <c:pt idx="713">
                  <c:v>71.333333333333329</c:v>
                </c:pt>
                <c:pt idx="714">
                  <c:v>65</c:v>
                </c:pt>
                <c:pt idx="715">
                  <c:v>70.666666666666671</c:v>
                </c:pt>
                <c:pt idx="716">
                  <c:v>69.666666666666671</c:v>
                </c:pt>
                <c:pt idx="717">
                  <c:v>82.666666666666671</c:v>
                </c:pt>
                <c:pt idx="718">
                  <c:v>82.333333333333329</c:v>
                </c:pt>
                <c:pt idx="719">
                  <c:v>74</c:v>
                </c:pt>
                <c:pt idx="720">
                  <c:v>76.666666666666671</c:v>
                </c:pt>
                <c:pt idx="721">
                  <c:v>78.666666666666671</c:v>
                </c:pt>
                <c:pt idx="722">
                  <c:v>69.333333333333329</c:v>
                </c:pt>
                <c:pt idx="723">
                  <c:v>78.333333333333329</c:v>
                </c:pt>
                <c:pt idx="724">
                  <c:v>75.666666666666671</c:v>
                </c:pt>
                <c:pt idx="725">
                  <c:v>79.666666666666671</c:v>
                </c:pt>
                <c:pt idx="726">
                  <c:v>76.333333333333329</c:v>
                </c:pt>
                <c:pt idx="727">
                  <c:v>82.333333333333329</c:v>
                </c:pt>
                <c:pt idx="728">
                  <c:v>73</c:v>
                </c:pt>
                <c:pt idx="729">
                  <c:v>79.333333333333329</c:v>
                </c:pt>
                <c:pt idx="730">
                  <c:v>68.666666666666671</c:v>
                </c:pt>
                <c:pt idx="731">
                  <c:v>72.333333333333329</c:v>
                </c:pt>
                <c:pt idx="732">
                  <c:v>71.333333333333329</c:v>
                </c:pt>
                <c:pt idx="733">
                  <c:v>71.666666666666671</c:v>
                </c:pt>
                <c:pt idx="734">
                  <c:v>70</c:v>
                </c:pt>
                <c:pt idx="735">
                  <c:v>68</c:v>
                </c:pt>
                <c:pt idx="736">
                  <c:v>71.333333333333329</c:v>
                </c:pt>
                <c:pt idx="737">
                  <c:v>73</c:v>
                </c:pt>
                <c:pt idx="738">
                  <c:v>73.333333333333329</c:v>
                </c:pt>
                <c:pt idx="739">
                  <c:v>82.666666666666671</c:v>
                </c:pt>
                <c:pt idx="740">
                  <c:v>78</c:v>
                </c:pt>
                <c:pt idx="741">
                  <c:v>74.333333333333329</c:v>
                </c:pt>
                <c:pt idx="742">
                  <c:v>85.666666666666671</c:v>
                </c:pt>
                <c:pt idx="743">
                  <c:v>75.333333333333329</c:v>
                </c:pt>
                <c:pt idx="744">
                  <c:v>66</c:v>
                </c:pt>
                <c:pt idx="745">
                  <c:v>81</c:v>
                </c:pt>
                <c:pt idx="746">
                  <c:v>76.333333333333329</c:v>
                </c:pt>
                <c:pt idx="747">
                  <c:v>71.333333333333329</c:v>
                </c:pt>
                <c:pt idx="748">
                  <c:v>88</c:v>
                </c:pt>
                <c:pt idx="749">
                  <c:v>70.666666666666671</c:v>
                </c:pt>
                <c:pt idx="750">
                  <c:v>84</c:v>
                </c:pt>
                <c:pt idx="751">
                  <c:v>67</c:v>
                </c:pt>
                <c:pt idx="752">
                  <c:v>76.666666666666671</c:v>
                </c:pt>
                <c:pt idx="753">
                  <c:v>83.333333333333329</c:v>
                </c:pt>
                <c:pt idx="754">
                  <c:v>88.666666666666671</c:v>
                </c:pt>
                <c:pt idx="755">
                  <c:v>74</c:v>
                </c:pt>
                <c:pt idx="756">
                  <c:v>86</c:v>
                </c:pt>
                <c:pt idx="757">
                  <c:v>83.333333333333329</c:v>
                </c:pt>
                <c:pt idx="758">
                  <c:v>89.333333333333329</c:v>
                </c:pt>
                <c:pt idx="759">
                  <c:v>67.666666666666671</c:v>
                </c:pt>
                <c:pt idx="760">
                  <c:v>78.666666666666671</c:v>
                </c:pt>
                <c:pt idx="761">
                  <c:v>69.333333333333329</c:v>
                </c:pt>
                <c:pt idx="762">
                  <c:v>83</c:v>
                </c:pt>
                <c:pt idx="763">
                  <c:v>76</c:v>
                </c:pt>
                <c:pt idx="764">
                  <c:v>75.666666666666671</c:v>
                </c:pt>
                <c:pt idx="765">
                  <c:v>84</c:v>
                </c:pt>
                <c:pt idx="766">
                  <c:v>83.666666666666671</c:v>
                </c:pt>
                <c:pt idx="767">
                  <c:v>85.333333333333329</c:v>
                </c:pt>
                <c:pt idx="768">
                  <c:v>82.666666666666671</c:v>
                </c:pt>
                <c:pt idx="769">
                  <c:v>71.333333333333329</c:v>
                </c:pt>
                <c:pt idx="770">
                  <c:v>83</c:v>
                </c:pt>
                <c:pt idx="771">
                  <c:v>73.333333333333329</c:v>
                </c:pt>
                <c:pt idx="772">
                  <c:v>80.333333333333329</c:v>
                </c:pt>
                <c:pt idx="773">
                  <c:v>79.666666666666671</c:v>
                </c:pt>
                <c:pt idx="774">
                  <c:v>77.666666666666671</c:v>
                </c:pt>
                <c:pt idx="775">
                  <c:v>77.333333333333329</c:v>
                </c:pt>
                <c:pt idx="776">
                  <c:v>78.333333333333329</c:v>
                </c:pt>
                <c:pt idx="777">
                  <c:v>79.666666666666671</c:v>
                </c:pt>
                <c:pt idx="778">
                  <c:v>80.333333333333329</c:v>
                </c:pt>
                <c:pt idx="779">
                  <c:v>81.666666666666671</c:v>
                </c:pt>
                <c:pt idx="780">
                  <c:v>87</c:v>
                </c:pt>
                <c:pt idx="781">
                  <c:v>74.666666666666671</c:v>
                </c:pt>
                <c:pt idx="782">
                  <c:v>88.333333333333329</c:v>
                </c:pt>
                <c:pt idx="783">
                  <c:v>73</c:v>
                </c:pt>
                <c:pt idx="784">
                  <c:v>85.333333333333329</c:v>
                </c:pt>
                <c:pt idx="785">
                  <c:v>75</c:v>
                </c:pt>
                <c:pt idx="786">
                  <c:v>85.666666666666671</c:v>
                </c:pt>
                <c:pt idx="787">
                  <c:v>71</c:v>
                </c:pt>
                <c:pt idx="788">
                  <c:v>86.666666666666671</c:v>
                </c:pt>
                <c:pt idx="789">
                  <c:v>82</c:v>
                </c:pt>
                <c:pt idx="790">
                  <c:v>78.666666666666671</c:v>
                </c:pt>
                <c:pt idx="791">
                  <c:v>73</c:v>
                </c:pt>
                <c:pt idx="792">
                  <c:v>77</c:v>
                </c:pt>
                <c:pt idx="793">
                  <c:v>78</c:v>
                </c:pt>
                <c:pt idx="794">
                  <c:v>85.666666666666671</c:v>
                </c:pt>
                <c:pt idx="795">
                  <c:v>81</c:v>
                </c:pt>
                <c:pt idx="796">
                  <c:v>78</c:v>
                </c:pt>
                <c:pt idx="797">
                  <c:v>87</c:v>
                </c:pt>
                <c:pt idx="798">
                  <c:v>80.333333333333329</c:v>
                </c:pt>
                <c:pt idx="799">
                  <c:v>73.333333333333329</c:v>
                </c:pt>
                <c:pt idx="800">
                  <c:v>73.333333333333329</c:v>
                </c:pt>
                <c:pt idx="801">
                  <c:v>68</c:v>
                </c:pt>
                <c:pt idx="802">
                  <c:v>84.666666666666671</c:v>
                </c:pt>
                <c:pt idx="803">
                  <c:v>80.666666666666671</c:v>
                </c:pt>
                <c:pt idx="804">
                  <c:v>77</c:v>
                </c:pt>
                <c:pt idx="805">
                  <c:v>84.666666666666671</c:v>
                </c:pt>
                <c:pt idx="806">
                  <c:v>83.333333333333329</c:v>
                </c:pt>
                <c:pt idx="807">
                  <c:v>79.666666666666671</c:v>
                </c:pt>
                <c:pt idx="808">
                  <c:v>73.666666666666671</c:v>
                </c:pt>
                <c:pt idx="809">
                  <c:v>79.333333333333329</c:v>
                </c:pt>
                <c:pt idx="810">
                  <c:v>77.333333333333329</c:v>
                </c:pt>
                <c:pt idx="811">
                  <c:v>82</c:v>
                </c:pt>
                <c:pt idx="812">
                  <c:v>77.333333333333329</c:v>
                </c:pt>
                <c:pt idx="813">
                  <c:v>73.333333333333329</c:v>
                </c:pt>
                <c:pt idx="814">
                  <c:v>86.333333333333329</c:v>
                </c:pt>
                <c:pt idx="815">
                  <c:v>84</c:v>
                </c:pt>
                <c:pt idx="816">
                  <c:v>83</c:v>
                </c:pt>
                <c:pt idx="817">
                  <c:v>73.333333333333329</c:v>
                </c:pt>
                <c:pt idx="818">
                  <c:v>86.666666666666671</c:v>
                </c:pt>
                <c:pt idx="819">
                  <c:v>68.666666666666671</c:v>
                </c:pt>
                <c:pt idx="820">
                  <c:v>83.333333333333329</c:v>
                </c:pt>
                <c:pt idx="821">
                  <c:v>75</c:v>
                </c:pt>
                <c:pt idx="822">
                  <c:v>74.666666666666671</c:v>
                </c:pt>
                <c:pt idx="823">
                  <c:v>70</c:v>
                </c:pt>
                <c:pt idx="824">
                  <c:v>80.333333333333329</c:v>
                </c:pt>
                <c:pt idx="825">
                  <c:v>88</c:v>
                </c:pt>
                <c:pt idx="826">
                  <c:v>86.333333333333329</c:v>
                </c:pt>
                <c:pt idx="827">
                  <c:v>79</c:v>
                </c:pt>
                <c:pt idx="828">
                  <c:v>81.666666666666671</c:v>
                </c:pt>
                <c:pt idx="829">
                  <c:v>80</c:v>
                </c:pt>
                <c:pt idx="830">
                  <c:v>75.333333333333329</c:v>
                </c:pt>
                <c:pt idx="831">
                  <c:v>86.333333333333329</c:v>
                </c:pt>
                <c:pt idx="832">
                  <c:v>79</c:v>
                </c:pt>
                <c:pt idx="833">
                  <c:v>87</c:v>
                </c:pt>
                <c:pt idx="834">
                  <c:v>91.333333333333329</c:v>
                </c:pt>
                <c:pt idx="835">
                  <c:v>76.666666666666671</c:v>
                </c:pt>
                <c:pt idx="836">
                  <c:v>78</c:v>
                </c:pt>
                <c:pt idx="837">
                  <c:v>82</c:v>
                </c:pt>
                <c:pt idx="838">
                  <c:v>75.333333333333329</c:v>
                </c:pt>
                <c:pt idx="839">
                  <c:v>75</c:v>
                </c:pt>
                <c:pt idx="840">
                  <c:v>82.333333333333329</c:v>
                </c:pt>
                <c:pt idx="841">
                  <c:v>84.666666666666671</c:v>
                </c:pt>
                <c:pt idx="842">
                  <c:v>82.333333333333329</c:v>
                </c:pt>
                <c:pt idx="843">
                  <c:v>70.333333333333329</c:v>
                </c:pt>
                <c:pt idx="844">
                  <c:v>79</c:v>
                </c:pt>
                <c:pt idx="845">
                  <c:v>77.333333333333329</c:v>
                </c:pt>
                <c:pt idx="846">
                  <c:v>82.666666666666671</c:v>
                </c:pt>
                <c:pt idx="847">
                  <c:v>84.333333333333329</c:v>
                </c:pt>
                <c:pt idx="848">
                  <c:v>79.333333333333329</c:v>
                </c:pt>
                <c:pt idx="849">
                  <c:v>78</c:v>
                </c:pt>
                <c:pt idx="850">
                  <c:v>68.666666666666671</c:v>
                </c:pt>
                <c:pt idx="851">
                  <c:v>88.666666666666671</c:v>
                </c:pt>
                <c:pt idx="852">
                  <c:v>78</c:v>
                </c:pt>
                <c:pt idx="853">
                  <c:v>91.666666666666671</c:v>
                </c:pt>
                <c:pt idx="854">
                  <c:v>79.666666666666671</c:v>
                </c:pt>
                <c:pt idx="855">
                  <c:v>89.333333333333329</c:v>
                </c:pt>
                <c:pt idx="856">
                  <c:v>81.333333333333329</c:v>
                </c:pt>
                <c:pt idx="857">
                  <c:v>88.666666666666671</c:v>
                </c:pt>
                <c:pt idx="858">
                  <c:v>89.333333333333329</c:v>
                </c:pt>
                <c:pt idx="859">
                  <c:v>84.666666666666671</c:v>
                </c:pt>
                <c:pt idx="860">
                  <c:v>70</c:v>
                </c:pt>
                <c:pt idx="861">
                  <c:v>84</c:v>
                </c:pt>
                <c:pt idx="862">
                  <c:v>81.333333333333329</c:v>
                </c:pt>
                <c:pt idx="863">
                  <c:v>81.333333333333329</c:v>
                </c:pt>
                <c:pt idx="864">
                  <c:v>78.666666666666671</c:v>
                </c:pt>
                <c:pt idx="865">
                  <c:v>85.666666666666671</c:v>
                </c:pt>
                <c:pt idx="866">
                  <c:v>83</c:v>
                </c:pt>
                <c:pt idx="867">
                  <c:v>78</c:v>
                </c:pt>
                <c:pt idx="868">
                  <c:v>77.666666666666671</c:v>
                </c:pt>
                <c:pt idx="869">
                  <c:v>90.333333333333329</c:v>
                </c:pt>
                <c:pt idx="870">
                  <c:v>86</c:v>
                </c:pt>
                <c:pt idx="871">
                  <c:v>85.333333333333329</c:v>
                </c:pt>
                <c:pt idx="872">
                  <c:v>78.333333333333329</c:v>
                </c:pt>
                <c:pt idx="873">
                  <c:v>80.666666666666671</c:v>
                </c:pt>
                <c:pt idx="874">
                  <c:v>81.333333333333329</c:v>
                </c:pt>
                <c:pt idx="875">
                  <c:v>77.333333333333329</c:v>
                </c:pt>
                <c:pt idx="876">
                  <c:v>81.666666666666671</c:v>
                </c:pt>
                <c:pt idx="877">
                  <c:v>75.333333333333329</c:v>
                </c:pt>
                <c:pt idx="878">
                  <c:v>87.333333333333329</c:v>
                </c:pt>
                <c:pt idx="879">
                  <c:v>87.666666666666671</c:v>
                </c:pt>
                <c:pt idx="880">
                  <c:v>82.666666666666671</c:v>
                </c:pt>
                <c:pt idx="881">
                  <c:v>90.333333333333329</c:v>
                </c:pt>
                <c:pt idx="882">
                  <c:v>84</c:v>
                </c:pt>
                <c:pt idx="883">
                  <c:v>88.333333333333329</c:v>
                </c:pt>
                <c:pt idx="884">
                  <c:v>77.333333333333329</c:v>
                </c:pt>
                <c:pt idx="885">
                  <c:v>90</c:v>
                </c:pt>
                <c:pt idx="886">
                  <c:v>82.333333333333329</c:v>
                </c:pt>
                <c:pt idx="887">
                  <c:v>93.333333333333329</c:v>
                </c:pt>
                <c:pt idx="888">
                  <c:v>89.666666666666671</c:v>
                </c:pt>
                <c:pt idx="889">
                  <c:v>74</c:v>
                </c:pt>
                <c:pt idx="890">
                  <c:v>83.666666666666671</c:v>
                </c:pt>
                <c:pt idx="891">
                  <c:v>89.666666666666671</c:v>
                </c:pt>
                <c:pt idx="892">
                  <c:v>76</c:v>
                </c:pt>
                <c:pt idx="893">
                  <c:v>89</c:v>
                </c:pt>
                <c:pt idx="894">
                  <c:v>87.333333333333329</c:v>
                </c:pt>
                <c:pt idx="895">
                  <c:v>86</c:v>
                </c:pt>
                <c:pt idx="896">
                  <c:v>83.666666666666671</c:v>
                </c:pt>
                <c:pt idx="897">
                  <c:v>80.333333333333329</c:v>
                </c:pt>
                <c:pt idx="898">
                  <c:v>76.333333333333329</c:v>
                </c:pt>
                <c:pt idx="899">
                  <c:v>85</c:v>
                </c:pt>
                <c:pt idx="900">
                  <c:v>82.333333333333329</c:v>
                </c:pt>
                <c:pt idx="901">
                  <c:v>88.333333333333329</c:v>
                </c:pt>
                <c:pt idx="902">
                  <c:v>78.666666666666671</c:v>
                </c:pt>
                <c:pt idx="903">
                  <c:v>87.333333333333329</c:v>
                </c:pt>
                <c:pt idx="904">
                  <c:v>80.666666666666671</c:v>
                </c:pt>
                <c:pt idx="905">
                  <c:v>95.666666666666671</c:v>
                </c:pt>
                <c:pt idx="906">
                  <c:v>89.333333333333329</c:v>
                </c:pt>
                <c:pt idx="907">
                  <c:v>77</c:v>
                </c:pt>
                <c:pt idx="908">
                  <c:v>86.333333333333329</c:v>
                </c:pt>
                <c:pt idx="909">
                  <c:v>81.666666666666671</c:v>
                </c:pt>
                <c:pt idx="910">
                  <c:v>79</c:v>
                </c:pt>
                <c:pt idx="911">
                  <c:v>94</c:v>
                </c:pt>
                <c:pt idx="912">
                  <c:v>85.333333333333329</c:v>
                </c:pt>
                <c:pt idx="913">
                  <c:v>88.333333333333329</c:v>
                </c:pt>
                <c:pt idx="914">
                  <c:v>86</c:v>
                </c:pt>
                <c:pt idx="915">
                  <c:v>90</c:v>
                </c:pt>
                <c:pt idx="916">
                  <c:v>85.666666666666671</c:v>
                </c:pt>
                <c:pt idx="917">
                  <c:v>92</c:v>
                </c:pt>
                <c:pt idx="918">
                  <c:v>82.333333333333329</c:v>
                </c:pt>
                <c:pt idx="919">
                  <c:v>88.333333333333329</c:v>
                </c:pt>
                <c:pt idx="920">
                  <c:v>77.333333333333329</c:v>
                </c:pt>
                <c:pt idx="921">
                  <c:v>91.666666666666671</c:v>
                </c:pt>
                <c:pt idx="922">
                  <c:v>87.666666666666671</c:v>
                </c:pt>
                <c:pt idx="923">
                  <c:v>80.333333333333329</c:v>
                </c:pt>
                <c:pt idx="924">
                  <c:v>91.333333333333329</c:v>
                </c:pt>
                <c:pt idx="925">
                  <c:v>79.666666666666671</c:v>
                </c:pt>
                <c:pt idx="926">
                  <c:v>82.333333333333329</c:v>
                </c:pt>
                <c:pt idx="927">
                  <c:v>92.333333333333329</c:v>
                </c:pt>
                <c:pt idx="928">
                  <c:v>91.666666666666671</c:v>
                </c:pt>
                <c:pt idx="929">
                  <c:v>83</c:v>
                </c:pt>
                <c:pt idx="930">
                  <c:v>79.666666666666671</c:v>
                </c:pt>
                <c:pt idx="931">
                  <c:v>95.666666666666671</c:v>
                </c:pt>
                <c:pt idx="932">
                  <c:v>83</c:v>
                </c:pt>
                <c:pt idx="933">
                  <c:v>79</c:v>
                </c:pt>
                <c:pt idx="934">
                  <c:v>80.666666666666671</c:v>
                </c:pt>
                <c:pt idx="935">
                  <c:v>94</c:v>
                </c:pt>
                <c:pt idx="936">
                  <c:v>85</c:v>
                </c:pt>
                <c:pt idx="937">
                  <c:v>79.666666666666671</c:v>
                </c:pt>
                <c:pt idx="938">
                  <c:v>86.333333333333329</c:v>
                </c:pt>
                <c:pt idx="939">
                  <c:v>85</c:v>
                </c:pt>
                <c:pt idx="940">
                  <c:v>83.333333333333329</c:v>
                </c:pt>
                <c:pt idx="941">
                  <c:v>96.333333333333329</c:v>
                </c:pt>
                <c:pt idx="942">
                  <c:v>92.666666666666671</c:v>
                </c:pt>
                <c:pt idx="943">
                  <c:v>84</c:v>
                </c:pt>
                <c:pt idx="944">
                  <c:v>83</c:v>
                </c:pt>
                <c:pt idx="945">
                  <c:v>90.333333333333329</c:v>
                </c:pt>
                <c:pt idx="946">
                  <c:v>87.333333333333329</c:v>
                </c:pt>
                <c:pt idx="947">
                  <c:v>78</c:v>
                </c:pt>
                <c:pt idx="948">
                  <c:v>86.333333333333329</c:v>
                </c:pt>
                <c:pt idx="949">
                  <c:v>87.333333333333329</c:v>
                </c:pt>
                <c:pt idx="950">
                  <c:v>90.666666666666671</c:v>
                </c:pt>
                <c:pt idx="951">
                  <c:v>80.333333333333329</c:v>
                </c:pt>
                <c:pt idx="952">
                  <c:v>87</c:v>
                </c:pt>
                <c:pt idx="953">
                  <c:v>93</c:v>
                </c:pt>
                <c:pt idx="954">
                  <c:v>81.333333333333329</c:v>
                </c:pt>
                <c:pt idx="955">
                  <c:v>83.666666666666671</c:v>
                </c:pt>
                <c:pt idx="956">
                  <c:v>87</c:v>
                </c:pt>
                <c:pt idx="957">
                  <c:v>92.666666666666671</c:v>
                </c:pt>
                <c:pt idx="958">
                  <c:v>93.333333333333329</c:v>
                </c:pt>
                <c:pt idx="959">
                  <c:v>85.666666666666671</c:v>
                </c:pt>
                <c:pt idx="960">
                  <c:v>96.333333333333329</c:v>
                </c:pt>
                <c:pt idx="961">
                  <c:v>97.333333333333329</c:v>
                </c:pt>
                <c:pt idx="962">
                  <c:v>97</c:v>
                </c:pt>
                <c:pt idx="963">
                  <c:v>85</c:v>
                </c:pt>
                <c:pt idx="964">
                  <c:v>97.333333333333329</c:v>
                </c:pt>
                <c:pt idx="965">
                  <c:v>88.666666666666671</c:v>
                </c:pt>
                <c:pt idx="966">
                  <c:v>89</c:v>
                </c:pt>
                <c:pt idx="967">
                  <c:v>96</c:v>
                </c:pt>
                <c:pt idx="968">
                  <c:v>97.666666666666671</c:v>
                </c:pt>
                <c:pt idx="969">
                  <c:v>86.666666666666671</c:v>
                </c:pt>
                <c:pt idx="970">
                  <c:v>91</c:v>
                </c:pt>
                <c:pt idx="971">
                  <c:v>91.666666666666671</c:v>
                </c:pt>
                <c:pt idx="972">
                  <c:v>97.666666666666671</c:v>
                </c:pt>
                <c:pt idx="973">
                  <c:v>87</c:v>
                </c:pt>
                <c:pt idx="974">
                  <c:v>89</c:v>
                </c:pt>
                <c:pt idx="975">
                  <c:v>79.333333333333329</c:v>
                </c:pt>
                <c:pt idx="976">
                  <c:v>92</c:v>
                </c:pt>
                <c:pt idx="977">
                  <c:v>86.666666666666671</c:v>
                </c:pt>
                <c:pt idx="978">
                  <c:v>98.666666666666671</c:v>
                </c:pt>
                <c:pt idx="979">
                  <c:v>92.666666666666671</c:v>
                </c:pt>
                <c:pt idx="980">
                  <c:v>97</c:v>
                </c:pt>
                <c:pt idx="981">
                  <c:v>88.666666666666671</c:v>
                </c:pt>
                <c:pt idx="982">
                  <c:v>99</c:v>
                </c:pt>
                <c:pt idx="983">
                  <c:v>89</c:v>
                </c:pt>
                <c:pt idx="984">
                  <c:v>91.666666666666671</c:v>
                </c:pt>
                <c:pt idx="985">
                  <c:v>96.666666666666671</c:v>
                </c:pt>
                <c:pt idx="986">
                  <c:v>93.666666666666671</c:v>
                </c:pt>
                <c:pt idx="987">
                  <c:v>91.333333333333329</c:v>
                </c:pt>
                <c:pt idx="988">
                  <c:v>99</c:v>
                </c:pt>
                <c:pt idx="989">
                  <c:v>91.666666666666671</c:v>
                </c:pt>
                <c:pt idx="990">
                  <c:v>99.666666666666671</c:v>
                </c:pt>
                <c:pt idx="991">
                  <c:v>94</c:v>
                </c:pt>
                <c:pt idx="992">
                  <c:v>89</c:v>
                </c:pt>
                <c:pt idx="993">
                  <c:v>97.666666666666671</c:v>
                </c:pt>
                <c:pt idx="994">
                  <c:v>96.333333333333329</c:v>
                </c:pt>
                <c:pt idx="995">
                  <c:v>100</c:v>
                </c:pt>
                <c:pt idx="996">
                  <c:v>94</c:v>
                </c:pt>
                <c:pt idx="997">
                  <c:v>98.666666666666671</c:v>
                </c:pt>
                <c:pt idx="998">
                  <c:v>100</c:v>
                </c:pt>
                <c:pt idx="999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BB-45D0-95ED-24B8FFDA6F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3189103"/>
        <c:axId val="763187023"/>
      </c:scatterChart>
      <c:valAx>
        <c:axId val="763189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187023"/>
        <c:crosses val="autoZero"/>
        <c:crossBetween val="midCat"/>
      </c:valAx>
      <c:valAx>
        <c:axId val="763187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1891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Distribution of average scores</a:t>
            </a:r>
          </a:p>
        </c:rich>
      </c:tx>
      <c:layout>
        <c:manualLayout>
          <c:xMode val="edge"/>
          <c:yMode val="edge"/>
          <c:x val="0.30534011373578301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result!$J$2:$J$1001</c:f>
              <c:numCache>
                <c:formatCode>General</c:formatCode>
                <c:ptCount val="1000"/>
                <c:pt idx="0">
                  <c:v>9</c:v>
                </c:pt>
                <c:pt idx="1">
                  <c:v>18.333333333333332</c:v>
                </c:pt>
                <c:pt idx="2">
                  <c:v>26</c:v>
                </c:pt>
                <c:pt idx="3">
                  <c:v>29.666666666666668</c:v>
                </c:pt>
                <c:pt idx="4">
                  <c:v>31.333333333333332</c:v>
                </c:pt>
                <c:pt idx="5">
                  <c:v>34.333333333333336</c:v>
                </c:pt>
                <c:pt idx="6">
                  <c:v>29.666666666666668</c:v>
                </c:pt>
                <c:pt idx="7">
                  <c:v>31.666666666666668</c:v>
                </c:pt>
                <c:pt idx="8">
                  <c:v>32.333333333333336</c:v>
                </c:pt>
                <c:pt idx="9">
                  <c:v>31</c:v>
                </c:pt>
                <c:pt idx="10">
                  <c:v>23.333333333333332</c:v>
                </c:pt>
                <c:pt idx="11">
                  <c:v>39</c:v>
                </c:pt>
                <c:pt idx="12">
                  <c:v>29.333333333333332</c:v>
                </c:pt>
                <c:pt idx="13">
                  <c:v>37.666666666666664</c:v>
                </c:pt>
                <c:pt idx="14">
                  <c:v>26</c:v>
                </c:pt>
                <c:pt idx="15">
                  <c:v>23</c:v>
                </c:pt>
                <c:pt idx="16">
                  <c:v>34.666666666666664</c:v>
                </c:pt>
                <c:pt idx="17">
                  <c:v>42.333333333333336</c:v>
                </c:pt>
                <c:pt idx="18">
                  <c:v>34.666666666666664</c:v>
                </c:pt>
                <c:pt idx="19">
                  <c:v>39</c:v>
                </c:pt>
                <c:pt idx="20">
                  <c:v>38.333333333333336</c:v>
                </c:pt>
                <c:pt idx="21">
                  <c:v>41</c:v>
                </c:pt>
                <c:pt idx="22">
                  <c:v>30</c:v>
                </c:pt>
                <c:pt idx="23">
                  <c:v>50</c:v>
                </c:pt>
                <c:pt idx="24">
                  <c:v>50</c:v>
                </c:pt>
                <c:pt idx="25">
                  <c:v>40.666666666666664</c:v>
                </c:pt>
                <c:pt idx="26">
                  <c:v>44.666666666666664</c:v>
                </c:pt>
                <c:pt idx="27">
                  <c:v>44</c:v>
                </c:pt>
                <c:pt idx="28">
                  <c:v>30.666666666666668</c:v>
                </c:pt>
                <c:pt idx="29">
                  <c:v>43</c:v>
                </c:pt>
                <c:pt idx="30">
                  <c:v>46.666666666666664</c:v>
                </c:pt>
                <c:pt idx="31">
                  <c:v>40</c:v>
                </c:pt>
                <c:pt idx="32">
                  <c:v>50</c:v>
                </c:pt>
                <c:pt idx="33">
                  <c:v>49.333333333333336</c:v>
                </c:pt>
                <c:pt idx="34">
                  <c:v>44</c:v>
                </c:pt>
                <c:pt idx="35">
                  <c:v>41.333333333333336</c:v>
                </c:pt>
                <c:pt idx="36">
                  <c:v>37.333333333333336</c:v>
                </c:pt>
                <c:pt idx="37">
                  <c:v>53.333333333333336</c:v>
                </c:pt>
                <c:pt idx="38">
                  <c:v>45.666666666666664</c:v>
                </c:pt>
                <c:pt idx="39">
                  <c:v>39.666666666666664</c:v>
                </c:pt>
                <c:pt idx="40">
                  <c:v>40.666666666666664</c:v>
                </c:pt>
                <c:pt idx="41">
                  <c:v>45</c:v>
                </c:pt>
                <c:pt idx="42">
                  <c:v>40</c:v>
                </c:pt>
                <c:pt idx="43">
                  <c:v>45.333333333333336</c:v>
                </c:pt>
                <c:pt idx="44">
                  <c:v>51</c:v>
                </c:pt>
                <c:pt idx="45">
                  <c:v>46</c:v>
                </c:pt>
                <c:pt idx="46">
                  <c:v>49.333333333333336</c:v>
                </c:pt>
                <c:pt idx="47">
                  <c:v>50.666666666666664</c:v>
                </c:pt>
                <c:pt idx="48">
                  <c:v>56.333333333333336</c:v>
                </c:pt>
                <c:pt idx="49">
                  <c:v>50</c:v>
                </c:pt>
                <c:pt idx="50">
                  <c:v>46.666666666666664</c:v>
                </c:pt>
                <c:pt idx="51">
                  <c:v>43.333333333333336</c:v>
                </c:pt>
                <c:pt idx="52">
                  <c:v>49</c:v>
                </c:pt>
                <c:pt idx="53">
                  <c:v>38</c:v>
                </c:pt>
                <c:pt idx="54">
                  <c:v>48</c:v>
                </c:pt>
                <c:pt idx="55">
                  <c:v>42</c:v>
                </c:pt>
                <c:pt idx="56">
                  <c:v>38.333333333333336</c:v>
                </c:pt>
                <c:pt idx="57">
                  <c:v>50.333333333333336</c:v>
                </c:pt>
                <c:pt idx="58">
                  <c:v>54.666666666666664</c:v>
                </c:pt>
                <c:pt idx="59">
                  <c:v>59</c:v>
                </c:pt>
                <c:pt idx="60">
                  <c:v>53.666666666666664</c:v>
                </c:pt>
                <c:pt idx="61">
                  <c:v>48.333333333333336</c:v>
                </c:pt>
                <c:pt idx="62">
                  <c:v>46</c:v>
                </c:pt>
                <c:pt idx="63">
                  <c:v>49.333333333333336</c:v>
                </c:pt>
                <c:pt idx="64">
                  <c:v>49.666666666666664</c:v>
                </c:pt>
                <c:pt idx="65">
                  <c:v>53.666666666666664</c:v>
                </c:pt>
                <c:pt idx="66">
                  <c:v>55.333333333333336</c:v>
                </c:pt>
                <c:pt idx="67">
                  <c:v>50.333333333333336</c:v>
                </c:pt>
                <c:pt idx="68">
                  <c:v>41</c:v>
                </c:pt>
                <c:pt idx="69">
                  <c:v>48.333333333333336</c:v>
                </c:pt>
                <c:pt idx="70">
                  <c:v>55.333333333333336</c:v>
                </c:pt>
                <c:pt idx="71">
                  <c:v>56.333333333333336</c:v>
                </c:pt>
                <c:pt idx="72">
                  <c:v>50</c:v>
                </c:pt>
                <c:pt idx="73">
                  <c:v>47.666666666666664</c:v>
                </c:pt>
                <c:pt idx="74">
                  <c:v>52.333333333333336</c:v>
                </c:pt>
                <c:pt idx="75">
                  <c:v>44.666666666666664</c:v>
                </c:pt>
                <c:pt idx="76">
                  <c:v>39.666666666666664</c:v>
                </c:pt>
                <c:pt idx="77">
                  <c:v>48.666666666666664</c:v>
                </c:pt>
                <c:pt idx="78">
                  <c:v>51</c:v>
                </c:pt>
                <c:pt idx="79">
                  <c:v>51.666666666666664</c:v>
                </c:pt>
                <c:pt idx="80">
                  <c:v>46.333333333333336</c:v>
                </c:pt>
                <c:pt idx="81">
                  <c:v>62.666666666666664</c:v>
                </c:pt>
                <c:pt idx="82">
                  <c:v>47</c:v>
                </c:pt>
                <c:pt idx="83">
                  <c:v>56</c:v>
                </c:pt>
                <c:pt idx="84">
                  <c:v>55.666666666666664</c:v>
                </c:pt>
                <c:pt idx="85">
                  <c:v>44.666666666666664</c:v>
                </c:pt>
                <c:pt idx="86">
                  <c:v>52.666666666666664</c:v>
                </c:pt>
                <c:pt idx="87">
                  <c:v>58.666666666666664</c:v>
                </c:pt>
                <c:pt idx="88">
                  <c:v>43.666666666666664</c:v>
                </c:pt>
                <c:pt idx="89">
                  <c:v>43.333333333333336</c:v>
                </c:pt>
                <c:pt idx="90">
                  <c:v>53.666666666666664</c:v>
                </c:pt>
                <c:pt idx="91">
                  <c:v>43.333333333333336</c:v>
                </c:pt>
                <c:pt idx="92">
                  <c:v>38.666666666666664</c:v>
                </c:pt>
                <c:pt idx="93">
                  <c:v>53</c:v>
                </c:pt>
                <c:pt idx="94">
                  <c:v>54</c:v>
                </c:pt>
                <c:pt idx="95">
                  <c:v>44.333333333333336</c:v>
                </c:pt>
                <c:pt idx="96">
                  <c:v>49.333333333333336</c:v>
                </c:pt>
                <c:pt idx="97">
                  <c:v>48.666666666666664</c:v>
                </c:pt>
                <c:pt idx="98">
                  <c:v>48.333333333333336</c:v>
                </c:pt>
                <c:pt idx="99">
                  <c:v>52.666666666666664</c:v>
                </c:pt>
                <c:pt idx="100">
                  <c:v>39.666666666666664</c:v>
                </c:pt>
                <c:pt idx="101">
                  <c:v>57.333333333333336</c:v>
                </c:pt>
                <c:pt idx="102">
                  <c:v>52</c:v>
                </c:pt>
                <c:pt idx="103">
                  <c:v>45</c:v>
                </c:pt>
                <c:pt idx="104">
                  <c:v>51.333333333333336</c:v>
                </c:pt>
                <c:pt idx="105">
                  <c:v>43.666666666666664</c:v>
                </c:pt>
                <c:pt idx="106">
                  <c:v>58.333333333333336</c:v>
                </c:pt>
                <c:pt idx="107">
                  <c:v>48.333333333333336</c:v>
                </c:pt>
                <c:pt idx="108">
                  <c:v>44.666666666666664</c:v>
                </c:pt>
                <c:pt idx="109">
                  <c:v>48.333333333333336</c:v>
                </c:pt>
                <c:pt idx="110">
                  <c:v>45.333333333333336</c:v>
                </c:pt>
                <c:pt idx="111">
                  <c:v>54</c:v>
                </c:pt>
                <c:pt idx="112">
                  <c:v>59.666666666666664</c:v>
                </c:pt>
                <c:pt idx="113">
                  <c:v>53.333333333333336</c:v>
                </c:pt>
                <c:pt idx="114">
                  <c:v>56.666666666666664</c:v>
                </c:pt>
                <c:pt idx="115">
                  <c:v>52.666666666666664</c:v>
                </c:pt>
                <c:pt idx="116">
                  <c:v>51.666666666666664</c:v>
                </c:pt>
                <c:pt idx="117">
                  <c:v>51.666666666666664</c:v>
                </c:pt>
                <c:pt idx="118">
                  <c:v>46.333333333333336</c:v>
                </c:pt>
                <c:pt idx="119">
                  <c:v>46.333333333333336</c:v>
                </c:pt>
                <c:pt idx="120">
                  <c:v>51.333333333333336</c:v>
                </c:pt>
                <c:pt idx="121">
                  <c:v>52.666666666666664</c:v>
                </c:pt>
                <c:pt idx="122">
                  <c:v>47.666666666666664</c:v>
                </c:pt>
                <c:pt idx="123">
                  <c:v>55.666666666666664</c:v>
                </c:pt>
                <c:pt idx="124">
                  <c:v>56.333333333333336</c:v>
                </c:pt>
                <c:pt idx="125">
                  <c:v>51.666666666666664</c:v>
                </c:pt>
                <c:pt idx="126">
                  <c:v>50.666666666666664</c:v>
                </c:pt>
                <c:pt idx="127">
                  <c:v>51.666666666666664</c:v>
                </c:pt>
                <c:pt idx="128">
                  <c:v>56</c:v>
                </c:pt>
                <c:pt idx="129">
                  <c:v>54</c:v>
                </c:pt>
                <c:pt idx="130">
                  <c:v>50.666666666666664</c:v>
                </c:pt>
                <c:pt idx="131">
                  <c:v>50.333333333333336</c:v>
                </c:pt>
                <c:pt idx="132">
                  <c:v>55.666666666666664</c:v>
                </c:pt>
                <c:pt idx="133">
                  <c:v>50.333333333333336</c:v>
                </c:pt>
                <c:pt idx="134">
                  <c:v>58.333333333333336</c:v>
                </c:pt>
                <c:pt idx="135">
                  <c:v>53.666666666666664</c:v>
                </c:pt>
                <c:pt idx="136">
                  <c:v>57.666666666666664</c:v>
                </c:pt>
                <c:pt idx="137">
                  <c:v>53.333333333333336</c:v>
                </c:pt>
                <c:pt idx="138">
                  <c:v>50.333333333333336</c:v>
                </c:pt>
                <c:pt idx="139">
                  <c:v>49</c:v>
                </c:pt>
                <c:pt idx="140">
                  <c:v>60</c:v>
                </c:pt>
                <c:pt idx="141">
                  <c:v>50.333333333333336</c:v>
                </c:pt>
                <c:pt idx="142">
                  <c:v>60</c:v>
                </c:pt>
                <c:pt idx="143">
                  <c:v>52.666666666666664</c:v>
                </c:pt>
                <c:pt idx="144">
                  <c:v>56.666666666666664</c:v>
                </c:pt>
                <c:pt idx="145">
                  <c:v>60</c:v>
                </c:pt>
                <c:pt idx="146">
                  <c:v>46.666666666666664</c:v>
                </c:pt>
                <c:pt idx="147">
                  <c:v>56.333333333333336</c:v>
                </c:pt>
                <c:pt idx="148">
                  <c:v>63.333333333333336</c:v>
                </c:pt>
                <c:pt idx="149">
                  <c:v>46.666666666666664</c:v>
                </c:pt>
                <c:pt idx="150">
                  <c:v>54.333333333333336</c:v>
                </c:pt>
                <c:pt idx="151">
                  <c:v>58.333333333333336</c:v>
                </c:pt>
                <c:pt idx="152">
                  <c:v>50.333333333333336</c:v>
                </c:pt>
                <c:pt idx="153">
                  <c:v>48.666666666666664</c:v>
                </c:pt>
                <c:pt idx="154">
                  <c:v>49</c:v>
                </c:pt>
                <c:pt idx="155">
                  <c:v>67.333333333333329</c:v>
                </c:pt>
                <c:pt idx="156">
                  <c:v>56.333333333333336</c:v>
                </c:pt>
                <c:pt idx="157">
                  <c:v>59.666666666666664</c:v>
                </c:pt>
                <c:pt idx="158">
                  <c:v>53.333333333333336</c:v>
                </c:pt>
                <c:pt idx="159">
                  <c:v>39.333333333333336</c:v>
                </c:pt>
                <c:pt idx="160">
                  <c:v>52</c:v>
                </c:pt>
                <c:pt idx="161">
                  <c:v>52</c:v>
                </c:pt>
                <c:pt idx="162">
                  <c:v>66</c:v>
                </c:pt>
                <c:pt idx="163">
                  <c:v>51.333333333333336</c:v>
                </c:pt>
                <c:pt idx="164">
                  <c:v>61.333333333333336</c:v>
                </c:pt>
                <c:pt idx="165">
                  <c:v>63.666666666666664</c:v>
                </c:pt>
                <c:pt idx="166">
                  <c:v>62</c:v>
                </c:pt>
                <c:pt idx="167">
                  <c:v>56</c:v>
                </c:pt>
                <c:pt idx="168">
                  <c:v>55</c:v>
                </c:pt>
                <c:pt idx="169">
                  <c:v>55.666666666666664</c:v>
                </c:pt>
                <c:pt idx="170">
                  <c:v>53</c:v>
                </c:pt>
                <c:pt idx="171">
                  <c:v>58.666666666666664</c:v>
                </c:pt>
                <c:pt idx="172">
                  <c:v>49.666666666666664</c:v>
                </c:pt>
                <c:pt idx="173">
                  <c:v>63.666666666666664</c:v>
                </c:pt>
                <c:pt idx="174">
                  <c:v>57.666666666666664</c:v>
                </c:pt>
                <c:pt idx="175">
                  <c:v>59.333333333333336</c:v>
                </c:pt>
                <c:pt idx="176">
                  <c:v>54.666666666666664</c:v>
                </c:pt>
                <c:pt idx="177">
                  <c:v>49</c:v>
                </c:pt>
                <c:pt idx="178">
                  <c:v>59.666666666666664</c:v>
                </c:pt>
                <c:pt idx="179">
                  <c:v>58.666666666666664</c:v>
                </c:pt>
                <c:pt idx="180">
                  <c:v>52</c:v>
                </c:pt>
                <c:pt idx="181">
                  <c:v>46.333333333333336</c:v>
                </c:pt>
                <c:pt idx="182">
                  <c:v>43.333333333333336</c:v>
                </c:pt>
                <c:pt idx="183">
                  <c:v>51.666666666666664</c:v>
                </c:pt>
                <c:pt idx="184">
                  <c:v>49</c:v>
                </c:pt>
                <c:pt idx="185">
                  <c:v>63.666666666666664</c:v>
                </c:pt>
                <c:pt idx="186">
                  <c:v>46.333333333333336</c:v>
                </c:pt>
                <c:pt idx="187">
                  <c:v>58.666666666666664</c:v>
                </c:pt>
                <c:pt idx="188">
                  <c:v>51.666666666666664</c:v>
                </c:pt>
                <c:pt idx="189">
                  <c:v>55.333333333333336</c:v>
                </c:pt>
                <c:pt idx="190">
                  <c:v>51.333333333333336</c:v>
                </c:pt>
                <c:pt idx="191">
                  <c:v>46</c:v>
                </c:pt>
                <c:pt idx="192">
                  <c:v>64.333333333333329</c:v>
                </c:pt>
                <c:pt idx="193">
                  <c:v>57</c:v>
                </c:pt>
                <c:pt idx="194">
                  <c:v>60.666666666666664</c:v>
                </c:pt>
                <c:pt idx="195">
                  <c:v>51.666666666666664</c:v>
                </c:pt>
                <c:pt idx="196">
                  <c:v>51.666666666666664</c:v>
                </c:pt>
                <c:pt idx="197">
                  <c:v>43</c:v>
                </c:pt>
                <c:pt idx="198">
                  <c:v>56</c:v>
                </c:pt>
                <c:pt idx="199">
                  <c:v>64</c:v>
                </c:pt>
                <c:pt idx="200">
                  <c:v>63</c:v>
                </c:pt>
                <c:pt idx="201">
                  <c:v>56</c:v>
                </c:pt>
                <c:pt idx="202">
                  <c:v>54.333333333333336</c:v>
                </c:pt>
                <c:pt idx="203">
                  <c:v>57.666666666666664</c:v>
                </c:pt>
                <c:pt idx="204">
                  <c:v>51.333333333333336</c:v>
                </c:pt>
                <c:pt idx="205">
                  <c:v>50</c:v>
                </c:pt>
                <c:pt idx="206">
                  <c:v>52.333333333333336</c:v>
                </c:pt>
                <c:pt idx="207">
                  <c:v>52.666666666666664</c:v>
                </c:pt>
                <c:pt idx="208">
                  <c:v>58.333333333333336</c:v>
                </c:pt>
                <c:pt idx="209">
                  <c:v>51</c:v>
                </c:pt>
                <c:pt idx="210">
                  <c:v>62</c:v>
                </c:pt>
                <c:pt idx="211">
                  <c:v>51.333333333333336</c:v>
                </c:pt>
                <c:pt idx="212">
                  <c:v>59</c:v>
                </c:pt>
                <c:pt idx="213">
                  <c:v>54.333333333333336</c:v>
                </c:pt>
                <c:pt idx="214">
                  <c:v>61</c:v>
                </c:pt>
                <c:pt idx="215">
                  <c:v>59</c:v>
                </c:pt>
                <c:pt idx="216">
                  <c:v>61.666666666666664</c:v>
                </c:pt>
                <c:pt idx="217">
                  <c:v>61.666666666666664</c:v>
                </c:pt>
                <c:pt idx="218">
                  <c:v>61.333333333333336</c:v>
                </c:pt>
                <c:pt idx="219">
                  <c:v>57.666666666666664</c:v>
                </c:pt>
                <c:pt idx="220">
                  <c:v>61.333333333333336</c:v>
                </c:pt>
                <c:pt idx="221">
                  <c:v>56.666666666666664</c:v>
                </c:pt>
                <c:pt idx="222">
                  <c:v>60.666666666666664</c:v>
                </c:pt>
                <c:pt idx="223">
                  <c:v>63</c:v>
                </c:pt>
                <c:pt idx="224">
                  <c:v>54</c:v>
                </c:pt>
                <c:pt idx="225">
                  <c:v>60.666666666666664</c:v>
                </c:pt>
                <c:pt idx="226">
                  <c:v>63</c:v>
                </c:pt>
                <c:pt idx="227">
                  <c:v>56</c:v>
                </c:pt>
                <c:pt idx="228">
                  <c:v>68.666666666666671</c:v>
                </c:pt>
                <c:pt idx="229">
                  <c:v>67</c:v>
                </c:pt>
                <c:pt idx="230">
                  <c:v>65</c:v>
                </c:pt>
                <c:pt idx="231">
                  <c:v>57.666666666666664</c:v>
                </c:pt>
                <c:pt idx="232">
                  <c:v>48</c:v>
                </c:pt>
                <c:pt idx="233">
                  <c:v>48.666666666666664</c:v>
                </c:pt>
                <c:pt idx="234">
                  <c:v>52.333333333333336</c:v>
                </c:pt>
                <c:pt idx="235">
                  <c:v>55</c:v>
                </c:pt>
                <c:pt idx="236">
                  <c:v>48.333333333333336</c:v>
                </c:pt>
                <c:pt idx="237">
                  <c:v>48</c:v>
                </c:pt>
                <c:pt idx="238">
                  <c:v>69</c:v>
                </c:pt>
                <c:pt idx="239">
                  <c:v>64.333333333333329</c:v>
                </c:pt>
                <c:pt idx="240">
                  <c:v>66</c:v>
                </c:pt>
                <c:pt idx="241">
                  <c:v>54.333333333333336</c:v>
                </c:pt>
                <c:pt idx="242">
                  <c:v>54</c:v>
                </c:pt>
                <c:pt idx="243">
                  <c:v>61.333333333333336</c:v>
                </c:pt>
                <c:pt idx="244">
                  <c:v>59</c:v>
                </c:pt>
                <c:pt idx="245">
                  <c:v>69</c:v>
                </c:pt>
                <c:pt idx="246">
                  <c:v>64.666666666666671</c:v>
                </c:pt>
                <c:pt idx="247">
                  <c:v>59.333333333333336</c:v>
                </c:pt>
                <c:pt idx="248">
                  <c:v>56.666666666666664</c:v>
                </c:pt>
                <c:pt idx="249">
                  <c:v>69</c:v>
                </c:pt>
                <c:pt idx="250">
                  <c:v>49</c:v>
                </c:pt>
                <c:pt idx="251">
                  <c:v>64.666666666666671</c:v>
                </c:pt>
                <c:pt idx="252">
                  <c:v>53.666666666666664</c:v>
                </c:pt>
                <c:pt idx="253">
                  <c:v>67.333333333333329</c:v>
                </c:pt>
                <c:pt idx="254">
                  <c:v>55.666666666666664</c:v>
                </c:pt>
                <c:pt idx="255">
                  <c:v>55.666666666666664</c:v>
                </c:pt>
                <c:pt idx="256">
                  <c:v>59.666666666666664</c:v>
                </c:pt>
                <c:pt idx="257">
                  <c:v>71.333333333333329</c:v>
                </c:pt>
                <c:pt idx="258">
                  <c:v>65.333333333333329</c:v>
                </c:pt>
                <c:pt idx="259">
                  <c:v>66</c:v>
                </c:pt>
                <c:pt idx="260">
                  <c:v>57.333333333333336</c:v>
                </c:pt>
                <c:pt idx="261">
                  <c:v>52</c:v>
                </c:pt>
                <c:pt idx="262">
                  <c:v>71.333333333333329</c:v>
                </c:pt>
                <c:pt idx="263">
                  <c:v>57.333333333333336</c:v>
                </c:pt>
                <c:pt idx="264">
                  <c:v>68.333333333333329</c:v>
                </c:pt>
                <c:pt idx="265">
                  <c:v>54</c:v>
                </c:pt>
                <c:pt idx="266">
                  <c:v>54.666666666666664</c:v>
                </c:pt>
                <c:pt idx="267">
                  <c:v>66.333333333333329</c:v>
                </c:pt>
                <c:pt idx="268">
                  <c:v>58.333333333333336</c:v>
                </c:pt>
                <c:pt idx="269">
                  <c:v>64.666666666666671</c:v>
                </c:pt>
                <c:pt idx="270">
                  <c:v>65</c:v>
                </c:pt>
                <c:pt idx="271">
                  <c:v>62.333333333333336</c:v>
                </c:pt>
                <c:pt idx="272">
                  <c:v>65.666666666666671</c:v>
                </c:pt>
                <c:pt idx="273">
                  <c:v>53.666666666666664</c:v>
                </c:pt>
                <c:pt idx="274">
                  <c:v>70.666666666666671</c:v>
                </c:pt>
                <c:pt idx="275">
                  <c:v>61.666666666666664</c:v>
                </c:pt>
                <c:pt idx="276">
                  <c:v>65.333333333333329</c:v>
                </c:pt>
                <c:pt idx="277">
                  <c:v>49.666666666666664</c:v>
                </c:pt>
                <c:pt idx="278">
                  <c:v>57</c:v>
                </c:pt>
                <c:pt idx="279">
                  <c:v>59.666666666666664</c:v>
                </c:pt>
                <c:pt idx="280">
                  <c:v>56.333333333333336</c:v>
                </c:pt>
                <c:pt idx="281">
                  <c:v>62</c:v>
                </c:pt>
                <c:pt idx="282">
                  <c:v>61</c:v>
                </c:pt>
                <c:pt idx="283">
                  <c:v>53.666666666666664</c:v>
                </c:pt>
                <c:pt idx="284">
                  <c:v>55.333333333333336</c:v>
                </c:pt>
                <c:pt idx="285">
                  <c:v>70</c:v>
                </c:pt>
                <c:pt idx="286">
                  <c:v>58.333333333333336</c:v>
                </c:pt>
                <c:pt idx="287">
                  <c:v>51</c:v>
                </c:pt>
                <c:pt idx="288">
                  <c:v>56</c:v>
                </c:pt>
                <c:pt idx="289">
                  <c:v>62.333333333333336</c:v>
                </c:pt>
                <c:pt idx="290">
                  <c:v>54.666666666666664</c:v>
                </c:pt>
                <c:pt idx="291">
                  <c:v>63.333333333333336</c:v>
                </c:pt>
                <c:pt idx="292">
                  <c:v>58.666666666666664</c:v>
                </c:pt>
                <c:pt idx="293">
                  <c:v>64</c:v>
                </c:pt>
                <c:pt idx="294">
                  <c:v>61.666666666666664</c:v>
                </c:pt>
                <c:pt idx="295">
                  <c:v>65</c:v>
                </c:pt>
                <c:pt idx="296">
                  <c:v>64.333333333333329</c:v>
                </c:pt>
                <c:pt idx="297">
                  <c:v>47.333333333333336</c:v>
                </c:pt>
                <c:pt idx="298">
                  <c:v>51</c:v>
                </c:pt>
                <c:pt idx="299">
                  <c:v>47.333333333333336</c:v>
                </c:pt>
                <c:pt idx="300">
                  <c:v>65.666666666666671</c:v>
                </c:pt>
                <c:pt idx="301">
                  <c:v>66</c:v>
                </c:pt>
                <c:pt idx="302">
                  <c:v>66.666666666666671</c:v>
                </c:pt>
                <c:pt idx="303">
                  <c:v>60.666666666666664</c:v>
                </c:pt>
                <c:pt idx="304">
                  <c:v>59</c:v>
                </c:pt>
                <c:pt idx="305">
                  <c:v>67.333333333333329</c:v>
                </c:pt>
                <c:pt idx="306">
                  <c:v>60</c:v>
                </c:pt>
                <c:pt idx="307">
                  <c:v>74.666666666666671</c:v>
                </c:pt>
                <c:pt idx="308">
                  <c:v>67</c:v>
                </c:pt>
                <c:pt idx="309">
                  <c:v>62.333333333333336</c:v>
                </c:pt>
                <c:pt idx="310">
                  <c:v>52.333333333333336</c:v>
                </c:pt>
                <c:pt idx="311">
                  <c:v>71</c:v>
                </c:pt>
                <c:pt idx="312">
                  <c:v>64.666666666666671</c:v>
                </c:pt>
                <c:pt idx="313">
                  <c:v>67</c:v>
                </c:pt>
                <c:pt idx="314">
                  <c:v>62</c:v>
                </c:pt>
                <c:pt idx="315">
                  <c:v>68</c:v>
                </c:pt>
                <c:pt idx="316">
                  <c:v>54.666666666666664</c:v>
                </c:pt>
                <c:pt idx="317">
                  <c:v>66.333333333333329</c:v>
                </c:pt>
                <c:pt idx="318">
                  <c:v>54.666666666666664</c:v>
                </c:pt>
                <c:pt idx="319">
                  <c:v>54.666666666666664</c:v>
                </c:pt>
                <c:pt idx="320">
                  <c:v>70.333333333333329</c:v>
                </c:pt>
                <c:pt idx="321">
                  <c:v>63.333333333333336</c:v>
                </c:pt>
                <c:pt idx="322">
                  <c:v>65</c:v>
                </c:pt>
                <c:pt idx="323">
                  <c:v>68.666666666666671</c:v>
                </c:pt>
                <c:pt idx="324">
                  <c:v>50.333333333333336</c:v>
                </c:pt>
                <c:pt idx="325">
                  <c:v>60</c:v>
                </c:pt>
                <c:pt idx="326">
                  <c:v>55.666666666666664</c:v>
                </c:pt>
                <c:pt idx="327">
                  <c:v>66.666666666666671</c:v>
                </c:pt>
                <c:pt idx="328">
                  <c:v>57.666666666666664</c:v>
                </c:pt>
                <c:pt idx="329">
                  <c:v>69.666666666666671</c:v>
                </c:pt>
                <c:pt idx="330">
                  <c:v>56</c:v>
                </c:pt>
                <c:pt idx="331">
                  <c:v>66.666666666666671</c:v>
                </c:pt>
                <c:pt idx="332">
                  <c:v>62.666666666666664</c:v>
                </c:pt>
                <c:pt idx="333">
                  <c:v>68</c:v>
                </c:pt>
                <c:pt idx="334">
                  <c:v>60.666666666666664</c:v>
                </c:pt>
                <c:pt idx="335">
                  <c:v>65.333333333333329</c:v>
                </c:pt>
                <c:pt idx="336">
                  <c:v>66.666666666666671</c:v>
                </c:pt>
                <c:pt idx="337">
                  <c:v>66</c:v>
                </c:pt>
                <c:pt idx="338">
                  <c:v>60.666666666666664</c:v>
                </c:pt>
                <c:pt idx="339">
                  <c:v>58.333333333333336</c:v>
                </c:pt>
                <c:pt idx="340">
                  <c:v>58</c:v>
                </c:pt>
                <c:pt idx="341">
                  <c:v>69</c:v>
                </c:pt>
                <c:pt idx="342">
                  <c:v>78</c:v>
                </c:pt>
                <c:pt idx="343">
                  <c:v>56</c:v>
                </c:pt>
                <c:pt idx="344">
                  <c:v>57.666666666666664</c:v>
                </c:pt>
                <c:pt idx="345">
                  <c:v>61.333333333333336</c:v>
                </c:pt>
                <c:pt idx="346">
                  <c:v>65</c:v>
                </c:pt>
                <c:pt idx="347">
                  <c:v>65.666666666666671</c:v>
                </c:pt>
                <c:pt idx="348">
                  <c:v>67.666666666666671</c:v>
                </c:pt>
                <c:pt idx="349">
                  <c:v>62.666666666666664</c:v>
                </c:pt>
                <c:pt idx="350">
                  <c:v>67.666666666666671</c:v>
                </c:pt>
                <c:pt idx="351">
                  <c:v>57.333333333333336</c:v>
                </c:pt>
                <c:pt idx="352">
                  <c:v>54.666666666666664</c:v>
                </c:pt>
                <c:pt idx="353">
                  <c:v>64.666666666666671</c:v>
                </c:pt>
                <c:pt idx="354">
                  <c:v>70</c:v>
                </c:pt>
                <c:pt idx="355">
                  <c:v>54.666666666666664</c:v>
                </c:pt>
                <c:pt idx="356">
                  <c:v>62.333333333333336</c:v>
                </c:pt>
                <c:pt idx="357">
                  <c:v>60.333333333333336</c:v>
                </c:pt>
                <c:pt idx="358">
                  <c:v>51.666666666666664</c:v>
                </c:pt>
                <c:pt idx="359">
                  <c:v>58.666666666666664</c:v>
                </c:pt>
                <c:pt idx="360">
                  <c:v>69</c:v>
                </c:pt>
                <c:pt idx="361">
                  <c:v>59.333333333333336</c:v>
                </c:pt>
                <c:pt idx="362">
                  <c:v>64</c:v>
                </c:pt>
                <c:pt idx="363">
                  <c:v>48</c:v>
                </c:pt>
                <c:pt idx="364">
                  <c:v>68.333333333333329</c:v>
                </c:pt>
                <c:pt idx="365">
                  <c:v>61.333333333333336</c:v>
                </c:pt>
                <c:pt idx="366">
                  <c:v>69</c:v>
                </c:pt>
                <c:pt idx="367">
                  <c:v>59.333333333333336</c:v>
                </c:pt>
                <c:pt idx="368">
                  <c:v>66</c:v>
                </c:pt>
                <c:pt idx="369">
                  <c:v>55.333333333333336</c:v>
                </c:pt>
                <c:pt idx="370">
                  <c:v>66</c:v>
                </c:pt>
                <c:pt idx="371">
                  <c:v>63.333333333333336</c:v>
                </c:pt>
                <c:pt idx="372">
                  <c:v>68.333333333333329</c:v>
                </c:pt>
                <c:pt idx="373">
                  <c:v>65.333333333333329</c:v>
                </c:pt>
                <c:pt idx="374">
                  <c:v>64</c:v>
                </c:pt>
                <c:pt idx="375">
                  <c:v>68.333333333333329</c:v>
                </c:pt>
                <c:pt idx="376">
                  <c:v>57</c:v>
                </c:pt>
                <c:pt idx="377">
                  <c:v>60</c:v>
                </c:pt>
                <c:pt idx="378">
                  <c:v>63.333333333333336</c:v>
                </c:pt>
                <c:pt idx="379">
                  <c:v>63.666666666666664</c:v>
                </c:pt>
                <c:pt idx="380">
                  <c:v>54.333333333333336</c:v>
                </c:pt>
                <c:pt idx="381">
                  <c:v>68.666666666666671</c:v>
                </c:pt>
                <c:pt idx="382">
                  <c:v>60.333333333333336</c:v>
                </c:pt>
                <c:pt idx="383">
                  <c:v>64.333333333333329</c:v>
                </c:pt>
                <c:pt idx="384">
                  <c:v>60.333333333333336</c:v>
                </c:pt>
                <c:pt idx="385">
                  <c:v>65.333333333333329</c:v>
                </c:pt>
                <c:pt idx="386">
                  <c:v>57</c:v>
                </c:pt>
                <c:pt idx="387">
                  <c:v>65.333333333333329</c:v>
                </c:pt>
                <c:pt idx="388">
                  <c:v>66.333333333333329</c:v>
                </c:pt>
                <c:pt idx="389">
                  <c:v>68</c:v>
                </c:pt>
                <c:pt idx="390">
                  <c:v>62.333333333333336</c:v>
                </c:pt>
                <c:pt idx="391">
                  <c:v>73</c:v>
                </c:pt>
                <c:pt idx="392">
                  <c:v>62.333333333333336</c:v>
                </c:pt>
                <c:pt idx="393">
                  <c:v>60.333333333333336</c:v>
                </c:pt>
                <c:pt idx="394">
                  <c:v>72.666666666666671</c:v>
                </c:pt>
                <c:pt idx="395">
                  <c:v>60.333333333333336</c:v>
                </c:pt>
                <c:pt idx="396">
                  <c:v>66.666666666666671</c:v>
                </c:pt>
                <c:pt idx="397">
                  <c:v>68</c:v>
                </c:pt>
                <c:pt idx="398">
                  <c:v>61.666666666666664</c:v>
                </c:pt>
                <c:pt idx="399">
                  <c:v>69.333333333333329</c:v>
                </c:pt>
                <c:pt idx="400">
                  <c:v>57.333333333333336</c:v>
                </c:pt>
                <c:pt idx="401">
                  <c:v>63</c:v>
                </c:pt>
                <c:pt idx="402">
                  <c:v>60.333333333333336</c:v>
                </c:pt>
                <c:pt idx="403">
                  <c:v>68.333333333333329</c:v>
                </c:pt>
                <c:pt idx="404">
                  <c:v>58.666666666666664</c:v>
                </c:pt>
                <c:pt idx="405">
                  <c:v>66.666666666666671</c:v>
                </c:pt>
                <c:pt idx="406">
                  <c:v>65.333333333333329</c:v>
                </c:pt>
                <c:pt idx="407">
                  <c:v>73</c:v>
                </c:pt>
                <c:pt idx="408">
                  <c:v>60</c:v>
                </c:pt>
                <c:pt idx="409">
                  <c:v>67.666666666666671</c:v>
                </c:pt>
                <c:pt idx="410">
                  <c:v>73.666666666666671</c:v>
                </c:pt>
                <c:pt idx="411">
                  <c:v>61.666666666666664</c:v>
                </c:pt>
                <c:pt idx="412">
                  <c:v>68</c:v>
                </c:pt>
                <c:pt idx="413">
                  <c:v>65.666666666666671</c:v>
                </c:pt>
                <c:pt idx="414">
                  <c:v>68.666666666666671</c:v>
                </c:pt>
                <c:pt idx="415">
                  <c:v>59.333333333333336</c:v>
                </c:pt>
                <c:pt idx="416">
                  <c:v>70.333333333333329</c:v>
                </c:pt>
                <c:pt idx="417">
                  <c:v>74.333333333333329</c:v>
                </c:pt>
                <c:pt idx="418">
                  <c:v>52.666666666666664</c:v>
                </c:pt>
                <c:pt idx="419">
                  <c:v>71.333333333333329</c:v>
                </c:pt>
                <c:pt idx="420">
                  <c:v>69</c:v>
                </c:pt>
                <c:pt idx="421">
                  <c:v>61.333333333333336</c:v>
                </c:pt>
                <c:pt idx="422">
                  <c:v>64.666666666666671</c:v>
                </c:pt>
                <c:pt idx="423">
                  <c:v>64.333333333333329</c:v>
                </c:pt>
                <c:pt idx="424">
                  <c:v>73.333333333333329</c:v>
                </c:pt>
                <c:pt idx="425">
                  <c:v>62</c:v>
                </c:pt>
                <c:pt idx="426">
                  <c:v>62.666666666666664</c:v>
                </c:pt>
                <c:pt idx="427">
                  <c:v>65</c:v>
                </c:pt>
                <c:pt idx="428">
                  <c:v>66</c:v>
                </c:pt>
                <c:pt idx="429">
                  <c:v>68.333333333333329</c:v>
                </c:pt>
                <c:pt idx="430">
                  <c:v>73.333333333333329</c:v>
                </c:pt>
                <c:pt idx="431">
                  <c:v>69</c:v>
                </c:pt>
                <c:pt idx="432">
                  <c:v>63</c:v>
                </c:pt>
                <c:pt idx="433">
                  <c:v>78</c:v>
                </c:pt>
                <c:pt idx="434">
                  <c:v>58</c:v>
                </c:pt>
                <c:pt idx="435">
                  <c:v>66</c:v>
                </c:pt>
                <c:pt idx="436">
                  <c:v>52.333333333333336</c:v>
                </c:pt>
                <c:pt idx="437">
                  <c:v>64.333333333333329</c:v>
                </c:pt>
                <c:pt idx="438">
                  <c:v>64.666666666666671</c:v>
                </c:pt>
                <c:pt idx="439">
                  <c:v>71</c:v>
                </c:pt>
                <c:pt idx="440">
                  <c:v>60.666666666666664</c:v>
                </c:pt>
                <c:pt idx="441">
                  <c:v>57.666666666666664</c:v>
                </c:pt>
                <c:pt idx="442">
                  <c:v>56</c:v>
                </c:pt>
                <c:pt idx="443">
                  <c:v>71.333333333333329</c:v>
                </c:pt>
                <c:pt idx="444">
                  <c:v>69.333333333333329</c:v>
                </c:pt>
                <c:pt idx="445">
                  <c:v>57.333333333333336</c:v>
                </c:pt>
                <c:pt idx="446">
                  <c:v>74.333333333333329</c:v>
                </c:pt>
                <c:pt idx="447">
                  <c:v>73</c:v>
                </c:pt>
                <c:pt idx="448">
                  <c:v>70</c:v>
                </c:pt>
                <c:pt idx="449">
                  <c:v>58.666666666666664</c:v>
                </c:pt>
                <c:pt idx="450">
                  <c:v>70.333333333333329</c:v>
                </c:pt>
                <c:pt idx="451">
                  <c:v>64.333333333333329</c:v>
                </c:pt>
                <c:pt idx="452">
                  <c:v>64.666666666666671</c:v>
                </c:pt>
                <c:pt idx="453">
                  <c:v>72</c:v>
                </c:pt>
                <c:pt idx="454">
                  <c:v>68</c:v>
                </c:pt>
                <c:pt idx="455">
                  <c:v>65.666666666666671</c:v>
                </c:pt>
                <c:pt idx="456">
                  <c:v>74.333333333333329</c:v>
                </c:pt>
                <c:pt idx="457">
                  <c:v>63.666666666666664</c:v>
                </c:pt>
                <c:pt idx="458">
                  <c:v>75.666666666666671</c:v>
                </c:pt>
                <c:pt idx="459">
                  <c:v>68.666666666666671</c:v>
                </c:pt>
                <c:pt idx="460">
                  <c:v>77</c:v>
                </c:pt>
                <c:pt idx="461">
                  <c:v>71</c:v>
                </c:pt>
                <c:pt idx="462">
                  <c:v>72</c:v>
                </c:pt>
                <c:pt idx="463">
                  <c:v>64.333333333333329</c:v>
                </c:pt>
                <c:pt idx="464">
                  <c:v>59</c:v>
                </c:pt>
                <c:pt idx="465">
                  <c:v>72</c:v>
                </c:pt>
                <c:pt idx="466">
                  <c:v>57.333333333333336</c:v>
                </c:pt>
                <c:pt idx="467">
                  <c:v>75.333333333333329</c:v>
                </c:pt>
                <c:pt idx="468">
                  <c:v>72.333333333333329</c:v>
                </c:pt>
                <c:pt idx="469">
                  <c:v>76</c:v>
                </c:pt>
                <c:pt idx="470">
                  <c:v>72</c:v>
                </c:pt>
                <c:pt idx="471">
                  <c:v>68.666666666666671</c:v>
                </c:pt>
                <c:pt idx="472">
                  <c:v>75.666666666666671</c:v>
                </c:pt>
                <c:pt idx="473">
                  <c:v>69.666666666666671</c:v>
                </c:pt>
                <c:pt idx="474">
                  <c:v>67</c:v>
                </c:pt>
                <c:pt idx="475">
                  <c:v>77.666666666666671</c:v>
                </c:pt>
                <c:pt idx="476">
                  <c:v>72.333333333333329</c:v>
                </c:pt>
                <c:pt idx="477">
                  <c:v>70</c:v>
                </c:pt>
                <c:pt idx="478">
                  <c:v>75</c:v>
                </c:pt>
                <c:pt idx="479">
                  <c:v>75</c:v>
                </c:pt>
                <c:pt idx="480">
                  <c:v>65.666666666666671</c:v>
                </c:pt>
                <c:pt idx="481">
                  <c:v>72</c:v>
                </c:pt>
                <c:pt idx="482">
                  <c:v>75</c:v>
                </c:pt>
                <c:pt idx="483">
                  <c:v>66</c:v>
                </c:pt>
                <c:pt idx="484">
                  <c:v>71</c:v>
                </c:pt>
                <c:pt idx="485">
                  <c:v>64.333333333333329</c:v>
                </c:pt>
                <c:pt idx="486">
                  <c:v>72.666666666666671</c:v>
                </c:pt>
                <c:pt idx="487">
                  <c:v>64</c:v>
                </c:pt>
                <c:pt idx="488">
                  <c:v>66.666666666666671</c:v>
                </c:pt>
                <c:pt idx="489">
                  <c:v>71</c:v>
                </c:pt>
                <c:pt idx="490">
                  <c:v>61</c:v>
                </c:pt>
                <c:pt idx="491">
                  <c:v>58.333333333333336</c:v>
                </c:pt>
                <c:pt idx="492">
                  <c:v>64</c:v>
                </c:pt>
                <c:pt idx="493">
                  <c:v>67.666666666666671</c:v>
                </c:pt>
                <c:pt idx="494">
                  <c:v>71</c:v>
                </c:pt>
                <c:pt idx="495">
                  <c:v>74</c:v>
                </c:pt>
                <c:pt idx="496">
                  <c:v>77.333333333333329</c:v>
                </c:pt>
                <c:pt idx="497">
                  <c:v>73.666666666666671</c:v>
                </c:pt>
                <c:pt idx="498">
                  <c:v>70</c:v>
                </c:pt>
                <c:pt idx="499">
                  <c:v>73.666666666666671</c:v>
                </c:pt>
                <c:pt idx="500">
                  <c:v>63.666666666666664</c:v>
                </c:pt>
                <c:pt idx="501">
                  <c:v>59</c:v>
                </c:pt>
                <c:pt idx="502">
                  <c:v>63.666666666666664</c:v>
                </c:pt>
                <c:pt idx="503">
                  <c:v>69.333333333333329</c:v>
                </c:pt>
                <c:pt idx="504">
                  <c:v>69.666666666666671</c:v>
                </c:pt>
                <c:pt idx="505">
                  <c:v>72</c:v>
                </c:pt>
                <c:pt idx="506">
                  <c:v>66</c:v>
                </c:pt>
                <c:pt idx="507">
                  <c:v>70.333333333333329</c:v>
                </c:pt>
                <c:pt idx="508">
                  <c:v>64</c:v>
                </c:pt>
                <c:pt idx="509">
                  <c:v>70.666666666666671</c:v>
                </c:pt>
                <c:pt idx="510">
                  <c:v>79</c:v>
                </c:pt>
                <c:pt idx="511">
                  <c:v>78.666666666666671</c:v>
                </c:pt>
                <c:pt idx="512">
                  <c:v>79.333333333333329</c:v>
                </c:pt>
                <c:pt idx="513">
                  <c:v>63</c:v>
                </c:pt>
                <c:pt idx="514">
                  <c:v>77.333333333333329</c:v>
                </c:pt>
                <c:pt idx="515">
                  <c:v>65.333333333333329</c:v>
                </c:pt>
                <c:pt idx="516">
                  <c:v>76.666666666666671</c:v>
                </c:pt>
                <c:pt idx="517">
                  <c:v>68.666666666666671</c:v>
                </c:pt>
                <c:pt idx="518">
                  <c:v>72.666666666666671</c:v>
                </c:pt>
                <c:pt idx="519">
                  <c:v>75.666666666666671</c:v>
                </c:pt>
                <c:pt idx="520">
                  <c:v>72.666666666666671</c:v>
                </c:pt>
                <c:pt idx="521">
                  <c:v>74.666666666666671</c:v>
                </c:pt>
                <c:pt idx="522">
                  <c:v>67</c:v>
                </c:pt>
                <c:pt idx="523">
                  <c:v>76</c:v>
                </c:pt>
                <c:pt idx="524">
                  <c:v>71</c:v>
                </c:pt>
                <c:pt idx="525">
                  <c:v>61</c:v>
                </c:pt>
                <c:pt idx="526">
                  <c:v>69.333333333333329</c:v>
                </c:pt>
                <c:pt idx="527">
                  <c:v>61.333333333333336</c:v>
                </c:pt>
                <c:pt idx="528">
                  <c:v>78.333333333333329</c:v>
                </c:pt>
                <c:pt idx="529">
                  <c:v>71.333333333333329</c:v>
                </c:pt>
                <c:pt idx="530">
                  <c:v>70.333333333333329</c:v>
                </c:pt>
                <c:pt idx="531">
                  <c:v>59</c:v>
                </c:pt>
                <c:pt idx="532">
                  <c:v>78.666666666666671</c:v>
                </c:pt>
                <c:pt idx="533">
                  <c:v>72</c:v>
                </c:pt>
                <c:pt idx="534">
                  <c:v>74.666666666666671</c:v>
                </c:pt>
                <c:pt idx="535">
                  <c:v>76.333333333333329</c:v>
                </c:pt>
                <c:pt idx="536">
                  <c:v>68</c:v>
                </c:pt>
                <c:pt idx="537">
                  <c:v>60.333333333333336</c:v>
                </c:pt>
                <c:pt idx="538">
                  <c:v>68</c:v>
                </c:pt>
                <c:pt idx="539">
                  <c:v>63</c:v>
                </c:pt>
                <c:pt idx="540">
                  <c:v>61.666666666666664</c:v>
                </c:pt>
                <c:pt idx="541">
                  <c:v>79.333333333333329</c:v>
                </c:pt>
                <c:pt idx="542">
                  <c:v>65.666666666666671</c:v>
                </c:pt>
                <c:pt idx="543">
                  <c:v>66</c:v>
                </c:pt>
                <c:pt idx="544">
                  <c:v>68</c:v>
                </c:pt>
                <c:pt idx="545">
                  <c:v>62.333333333333336</c:v>
                </c:pt>
                <c:pt idx="546">
                  <c:v>69.333333333333329</c:v>
                </c:pt>
                <c:pt idx="547">
                  <c:v>67.666666666666671</c:v>
                </c:pt>
                <c:pt idx="548">
                  <c:v>66.666666666666671</c:v>
                </c:pt>
                <c:pt idx="549">
                  <c:v>74.666666666666671</c:v>
                </c:pt>
                <c:pt idx="550">
                  <c:v>58.666666666666664</c:v>
                </c:pt>
                <c:pt idx="551">
                  <c:v>75</c:v>
                </c:pt>
                <c:pt idx="552">
                  <c:v>68.333333333333329</c:v>
                </c:pt>
                <c:pt idx="553">
                  <c:v>71.333333333333329</c:v>
                </c:pt>
                <c:pt idx="554">
                  <c:v>64.666666666666671</c:v>
                </c:pt>
                <c:pt idx="555">
                  <c:v>58.333333333333336</c:v>
                </c:pt>
                <c:pt idx="556">
                  <c:v>68</c:v>
                </c:pt>
                <c:pt idx="557">
                  <c:v>70.333333333333329</c:v>
                </c:pt>
                <c:pt idx="558">
                  <c:v>74.333333333333329</c:v>
                </c:pt>
                <c:pt idx="559">
                  <c:v>82.333333333333329</c:v>
                </c:pt>
                <c:pt idx="560">
                  <c:v>74</c:v>
                </c:pt>
                <c:pt idx="561">
                  <c:v>71.666666666666671</c:v>
                </c:pt>
                <c:pt idx="562">
                  <c:v>59.333333333333336</c:v>
                </c:pt>
                <c:pt idx="563">
                  <c:v>72.333333333333329</c:v>
                </c:pt>
                <c:pt idx="564">
                  <c:v>73.333333333333329</c:v>
                </c:pt>
                <c:pt idx="565">
                  <c:v>79.333333333333329</c:v>
                </c:pt>
                <c:pt idx="566">
                  <c:v>71.666666666666671</c:v>
                </c:pt>
                <c:pt idx="567">
                  <c:v>72.666666666666671</c:v>
                </c:pt>
                <c:pt idx="568">
                  <c:v>64.333333333333329</c:v>
                </c:pt>
                <c:pt idx="569">
                  <c:v>68.333333333333329</c:v>
                </c:pt>
                <c:pt idx="570">
                  <c:v>73</c:v>
                </c:pt>
                <c:pt idx="571">
                  <c:v>60</c:v>
                </c:pt>
                <c:pt idx="572">
                  <c:v>68.333333333333329</c:v>
                </c:pt>
                <c:pt idx="573">
                  <c:v>65</c:v>
                </c:pt>
                <c:pt idx="574">
                  <c:v>61.333333333333336</c:v>
                </c:pt>
                <c:pt idx="575">
                  <c:v>74.333333333333329</c:v>
                </c:pt>
                <c:pt idx="576">
                  <c:v>73</c:v>
                </c:pt>
                <c:pt idx="577">
                  <c:v>64</c:v>
                </c:pt>
                <c:pt idx="578">
                  <c:v>67.333333333333329</c:v>
                </c:pt>
                <c:pt idx="579">
                  <c:v>76.333333333333329</c:v>
                </c:pt>
                <c:pt idx="580">
                  <c:v>65.333333333333329</c:v>
                </c:pt>
                <c:pt idx="581">
                  <c:v>74.333333333333329</c:v>
                </c:pt>
                <c:pt idx="582">
                  <c:v>74.666666666666671</c:v>
                </c:pt>
                <c:pt idx="583">
                  <c:v>71.666666666666671</c:v>
                </c:pt>
                <c:pt idx="584">
                  <c:v>67</c:v>
                </c:pt>
                <c:pt idx="585">
                  <c:v>74.333333333333329</c:v>
                </c:pt>
                <c:pt idx="586">
                  <c:v>61</c:v>
                </c:pt>
                <c:pt idx="587">
                  <c:v>78.666666666666671</c:v>
                </c:pt>
                <c:pt idx="588">
                  <c:v>69.333333333333329</c:v>
                </c:pt>
                <c:pt idx="589">
                  <c:v>78.333333333333329</c:v>
                </c:pt>
                <c:pt idx="590">
                  <c:v>68.666666666666671</c:v>
                </c:pt>
                <c:pt idx="591">
                  <c:v>68.333333333333329</c:v>
                </c:pt>
                <c:pt idx="592">
                  <c:v>68.666666666666671</c:v>
                </c:pt>
                <c:pt idx="593">
                  <c:v>60.333333333333336</c:v>
                </c:pt>
                <c:pt idx="594">
                  <c:v>82.333333333333329</c:v>
                </c:pt>
                <c:pt idx="595">
                  <c:v>74.333333333333329</c:v>
                </c:pt>
                <c:pt idx="596">
                  <c:v>75.333333333333329</c:v>
                </c:pt>
                <c:pt idx="597">
                  <c:v>71.666666666666671</c:v>
                </c:pt>
                <c:pt idx="598">
                  <c:v>59</c:v>
                </c:pt>
                <c:pt idx="599">
                  <c:v>71.666666666666671</c:v>
                </c:pt>
                <c:pt idx="600">
                  <c:v>65</c:v>
                </c:pt>
                <c:pt idx="601">
                  <c:v>76</c:v>
                </c:pt>
                <c:pt idx="602">
                  <c:v>70</c:v>
                </c:pt>
                <c:pt idx="603">
                  <c:v>70</c:v>
                </c:pt>
                <c:pt idx="604">
                  <c:v>78.333333333333329</c:v>
                </c:pt>
                <c:pt idx="605">
                  <c:v>72.666666666666671</c:v>
                </c:pt>
                <c:pt idx="606">
                  <c:v>68</c:v>
                </c:pt>
                <c:pt idx="607">
                  <c:v>73</c:v>
                </c:pt>
                <c:pt idx="608">
                  <c:v>63.666666666666664</c:v>
                </c:pt>
                <c:pt idx="609">
                  <c:v>77.333333333333329</c:v>
                </c:pt>
                <c:pt idx="610">
                  <c:v>80.666666666666671</c:v>
                </c:pt>
                <c:pt idx="611">
                  <c:v>72</c:v>
                </c:pt>
                <c:pt idx="612">
                  <c:v>73.666666666666671</c:v>
                </c:pt>
                <c:pt idx="613">
                  <c:v>67</c:v>
                </c:pt>
                <c:pt idx="614">
                  <c:v>75</c:v>
                </c:pt>
                <c:pt idx="615">
                  <c:v>79</c:v>
                </c:pt>
                <c:pt idx="616">
                  <c:v>72.333333333333329</c:v>
                </c:pt>
                <c:pt idx="617">
                  <c:v>71</c:v>
                </c:pt>
                <c:pt idx="618">
                  <c:v>67.333333333333329</c:v>
                </c:pt>
                <c:pt idx="619">
                  <c:v>77.333333333333329</c:v>
                </c:pt>
                <c:pt idx="620">
                  <c:v>64</c:v>
                </c:pt>
                <c:pt idx="621">
                  <c:v>77</c:v>
                </c:pt>
                <c:pt idx="622">
                  <c:v>65.666666666666671</c:v>
                </c:pt>
                <c:pt idx="623">
                  <c:v>71</c:v>
                </c:pt>
                <c:pt idx="624">
                  <c:v>72.333333333333329</c:v>
                </c:pt>
                <c:pt idx="625">
                  <c:v>76.666666666666671</c:v>
                </c:pt>
                <c:pt idx="626">
                  <c:v>57.333333333333336</c:v>
                </c:pt>
                <c:pt idx="627">
                  <c:v>72</c:v>
                </c:pt>
                <c:pt idx="628">
                  <c:v>61</c:v>
                </c:pt>
                <c:pt idx="629">
                  <c:v>69.666666666666671</c:v>
                </c:pt>
                <c:pt idx="630">
                  <c:v>69.333333333333329</c:v>
                </c:pt>
                <c:pt idx="631">
                  <c:v>80</c:v>
                </c:pt>
                <c:pt idx="632">
                  <c:v>68.333333333333329</c:v>
                </c:pt>
                <c:pt idx="633">
                  <c:v>74</c:v>
                </c:pt>
                <c:pt idx="634">
                  <c:v>70.333333333333329</c:v>
                </c:pt>
                <c:pt idx="635">
                  <c:v>72.666666666666671</c:v>
                </c:pt>
                <c:pt idx="636">
                  <c:v>66.333333333333329</c:v>
                </c:pt>
                <c:pt idx="637">
                  <c:v>69</c:v>
                </c:pt>
                <c:pt idx="638">
                  <c:v>73</c:v>
                </c:pt>
                <c:pt idx="639">
                  <c:v>71.666666666666671</c:v>
                </c:pt>
                <c:pt idx="640">
                  <c:v>75.666666666666671</c:v>
                </c:pt>
                <c:pt idx="641">
                  <c:v>68.333333333333329</c:v>
                </c:pt>
                <c:pt idx="642">
                  <c:v>68</c:v>
                </c:pt>
                <c:pt idx="643">
                  <c:v>67.666666666666671</c:v>
                </c:pt>
                <c:pt idx="644">
                  <c:v>77.333333333333329</c:v>
                </c:pt>
                <c:pt idx="645">
                  <c:v>75</c:v>
                </c:pt>
                <c:pt idx="646">
                  <c:v>77.666666666666671</c:v>
                </c:pt>
                <c:pt idx="647">
                  <c:v>76</c:v>
                </c:pt>
                <c:pt idx="648">
                  <c:v>78.333333333333329</c:v>
                </c:pt>
                <c:pt idx="649">
                  <c:v>68</c:v>
                </c:pt>
                <c:pt idx="650">
                  <c:v>70</c:v>
                </c:pt>
                <c:pt idx="651">
                  <c:v>63.666666666666664</c:v>
                </c:pt>
                <c:pt idx="652">
                  <c:v>62.333333333333336</c:v>
                </c:pt>
                <c:pt idx="653">
                  <c:v>73</c:v>
                </c:pt>
                <c:pt idx="654">
                  <c:v>78.333333333333329</c:v>
                </c:pt>
                <c:pt idx="655">
                  <c:v>80.333333333333329</c:v>
                </c:pt>
                <c:pt idx="656">
                  <c:v>69</c:v>
                </c:pt>
                <c:pt idx="657">
                  <c:v>69</c:v>
                </c:pt>
                <c:pt idx="658">
                  <c:v>62</c:v>
                </c:pt>
                <c:pt idx="659">
                  <c:v>78.666666666666671</c:v>
                </c:pt>
                <c:pt idx="660">
                  <c:v>76.333333333333329</c:v>
                </c:pt>
                <c:pt idx="661">
                  <c:v>80.666666666666671</c:v>
                </c:pt>
                <c:pt idx="662">
                  <c:v>72.666666666666671</c:v>
                </c:pt>
                <c:pt idx="663">
                  <c:v>66.333333333333329</c:v>
                </c:pt>
                <c:pt idx="664">
                  <c:v>68.333333333333329</c:v>
                </c:pt>
                <c:pt idx="665">
                  <c:v>77.333333333333329</c:v>
                </c:pt>
                <c:pt idx="666">
                  <c:v>70.666666666666671</c:v>
                </c:pt>
                <c:pt idx="667">
                  <c:v>70</c:v>
                </c:pt>
                <c:pt idx="668">
                  <c:v>67</c:v>
                </c:pt>
                <c:pt idx="669">
                  <c:v>76</c:v>
                </c:pt>
                <c:pt idx="670">
                  <c:v>77</c:v>
                </c:pt>
                <c:pt idx="671">
                  <c:v>67.333333333333329</c:v>
                </c:pt>
                <c:pt idx="672">
                  <c:v>69.333333333333329</c:v>
                </c:pt>
                <c:pt idx="673">
                  <c:v>75.666666666666671</c:v>
                </c:pt>
                <c:pt idx="674">
                  <c:v>75.666666666666671</c:v>
                </c:pt>
                <c:pt idx="675">
                  <c:v>74.333333333333329</c:v>
                </c:pt>
                <c:pt idx="676">
                  <c:v>83</c:v>
                </c:pt>
                <c:pt idx="677">
                  <c:v>75.666666666666671</c:v>
                </c:pt>
                <c:pt idx="678">
                  <c:v>64.666666666666671</c:v>
                </c:pt>
                <c:pt idx="679">
                  <c:v>75</c:v>
                </c:pt>
                <c:pt idx="680">
                  <c:v>75</c:v>
                </c:pt>
                <c:pt idx="681">
                  <c:v>79.333333333333329</c:v>
                </c:pt>
                <c:pt idx="682">
                  <c:v>76</c:v>
                </c:pt>
                <c:pt idx="683">
                  <c:v>74.333333333333329</c:v>
                </c:pt>
                <c:pt idx="684">
                  <c:v>77</c:v>
                </c:pt>
                <c:pt idx="685">
                  <c:v>77.333333333333329</c:v>
                </c:pt>
                <c:pt idx="686">
                  <c:v>73.333333333333329</c:v>
                </c:pt>
                <c:pt idx="687">
                  <c:v>64.666666666666671</c:v>
                </c:pt>
                <c:pt idx="688">
                  <c:v>71.333333333333329</c:v>
                </c:pt>
                <c:pt idx="689">
                  <c:v>78.333333333333329</c:v>
                </c:pt>
                <c:pt idx="690">
                  <c:v>82.333333333333329</c:v>
                </c:pt>
                <c:pt idx="691">
                  <c:v>76</c:v>
                </c:pt>
                <c:pt idx="692">
                  <c:v>75.333333333333329</c:v>
                </c:pt>
                <c:pt idx="693">
                  <c:v>74.333333333333329</c:v>
                </c:pt>
                <c:pt idx="694">
                  <c:v>84</c:v>
                </c:pt>
                <c:pt idx="695">
                  <c:v>77.666666666666671</c:v>
                </c:pt>
                <c:pt idx="696">
                  <c:v>74.666666666666671</c:v>
                </c:pt>
                <c:pt idx="697">
                  <c:v>84</c:v>
                </c:pt>
                <c:pt idx="698">
                  <c:v>72.666666666666671</c:v>
                </c:pt>
                <c:pt idx="699">
                  <c:v>83</c:v>
                </c:pt>
                <c:pt idx="700">
                  <c:v>75.666666666666671</c:v>
                </c:pt>
                <c:pt idx="701">
                  <c:v>71</c:v>
                </c:pt>
                <c:pt idx="702">
                  <c:v>66</c:v>
                </c:pt>
                <c:pt idx="703">
                  <c:v>73.333333333333329</c:v>
                </c:pt>
                <c:pt idx="704">
                  <c:v>77</c:v>
                </c:pt>
                <c:pt idx="705">
                  <c:v>84.333333333333329</c:v>
                </c:pt>
                <c:pt idx="706">
                  <c:v>80.666666666666671</c:v>
                </c:pt>
                <c:pt idx="707">
                  <c:v>80</c:v>
                </c:pt>
                <c:pt idx="708">
                  <c:v>82.666666666666671</c:v>
                </c:pt>
                <c:pt idx="709">
                  <c:v>72.666666666666671</c:v>
                </c:pt>
                <c:pt idx="710">
                  <c:v>80</c:v>
                </c:pt>
                <c:pt idx="711">
                  <c:v>71.666666666666671</c:v>
                </c:pt>
                <c:pt idx="712">
                  <c:v>69</c:v>
                </c:pt>
                <c:pt idx="713">
                  <c:v>71.333333333333329</c:v>
                </c:pt>
                <c:pt idx="714">
                  <c:v>65</c:v>
                </c:pt>
                <c:pt idx="715">
                  <c:v>70.666666666666671</c:v>
                </c:pt>
                <c:pt idx="716">
                  <c:v>69.666666666666671</c:v>
                </c:pt>
                <c:pt idx="717">
                  <c:v>82.666666666666671</c:v>
                </c:pt>
                <c:pt idx="718">
                  <c:v>82.333333333333329</c:v>
                </c:pt>
                <c:pt idx="719">
                  <c:v>74</c:v>
                </c:pt>
                <c:pt idx="720">
                  <c:v>76.666666666666671</c:v>
                </c:pt>
                <c:pt idx="721">
                  <c:v>78.666666666666671</c:v>
                </c:pt>
                <c:pt idx="722">
                  <c:v>69.333333333333329</c:v>
                </c:pt>
                <c:pt idx="723">
                  <c:v>78.333333333333329</c:v>
                </c:pt>
                <c:pt idx="724">
                  <c:v>75.666666666666671</c:v>
                </c:pt>
                <c:pt idx="725">
                  <c:v>79.666666666666671</c:v>
                </c:pt>
                <c:pt idx="726">
                  <c:v>76.333333333333329</c:v>
                </c:pt>
                <c:pt idx="727">
                  <c:v>82.333333333333329</c:v>
                </c:pt>
                <c:pt idx="728">
                  <c:v>73</c:v>
                </c:pt>
                <c:pt idx="729">
                  <c:v>79.333333333333329</c:v>
                </c:pt>
                <c:pt idx="730">
                  <c:v>68.666666666666671</c:v>
                </c:pt>
                <c:pt idx="731">
                  <c:v>72.333333333333329</c:v>
                </c:pt>
                <c:pt idx="732">
                  <c:v>71.333333333333329</c:v>
                </c:pt>
                <c:pt idx="733">
                  <c:v>71.666666666666671</c:v>
                </c:pt>
                <c:pt idx="734">
                  <c:v>70</c:v>
                </c:pt>
                <c:pt idx="735">
                  <c:v>68</c:v>
                </c:pt>
                <c:pt idx="736">
                  <c:v>71.333333333333329</c:v>
                </c:pt>
                <c:pt idx="737">
                  <c:v>73</c:v>
                </c:pt>
                <c:pt idx="738">
                  <c:v>73.333333333333329</c:v>
                </c:pt>
                <c:pt idx="739">
                  <c:v>82.666666666666671</c:v>
                </c:pt>
                <c:pt idx="740">
                  <c:v>78</c:v>
                </c:pt>
                <c:pt idx="741">
                  <c:v>74.333333333333329</c:v>
                </c:pt>
                <c:pt idx="742">
                  <c:v>85.666666666666671</c:v>
                </c:pt>
                <c:pt idx="743">
                  <c:v>75.333333333333329</c:v>
                </c:pt>
                <c:pt idx="744">
                  <c:v>66</c:v>
                </c:pt>
                <c:pt idx="745">
                  <c:v>81</c:v>
                </c:pt>
                <c:pt idx="746">
                  <c:v>76.333333333333329</c:v>
                </c:pt>
                <c:pt idx="747">
                  <c:v>71.333333333333329</c:v>
                </c:pt>
                <c:pt idx="748">
                  <c:v>88</c:v>
                </c:pt>
                <c:pt idx="749">
                  <c:v>70.666666666666671</c:v>
                </c:pt>
                <c:pt idx="750">
                  <c:v>84</c:v>
                </c:pt>
                <c:pt idx="751">
                  <c:v>67</c:v>
                </c:pt>
                <c:pt idx="752">
                  <c:v>76.666666666666671</c:v>
                </c:pt>
                <c:pt idx="753">
                  <c:v>83.333333333333329</c:v>
                </c:pt>
                <c:pt idx="754">
                  <c:v>88.666666666666671</c:v>
                </c:pt>
                <c:pt idx="755">
                  <c:v>74</c:v>
                </c:pt>
                <c:pt idx="756">
                  <c:v>86</c:v>
                </c:pt>
                <c:pt idx="757">
                  <c:v>83.333333333333329</c:v>
                </c:pt>
                <c:pt idx="758">
                  <c:v>89.333333333333329</c:v>
                </c:pt>
                <c:pt idx="759">
                  <c:v>67.666666666666671</c:v>
                </c:pt>
                <c:pt idx="760">
                  <c:v>78.666666666666671</c:v>
                </c:pt>
                <c:pt idx="761">
                  <c:v>69.333333333333329</c:v>
                </c:pt>
                <c:pt idx="762">
                  <c:v>83</c:v>
                </c:pt>
                <c:pt idx="763">
                  <c:v>76</c:v>
                </c:pt>
                <c:pt idx="764">
                  <c:v>75.666666666666671</c:v>
                </c:pt>
                <c:pt idx="765">
                  <c:v>84</c:v>
                </c:pt>
                <c:pt idx="766">
                  <c:v>83.666666666666671</c:v>
                </c:pt>
                <c:pt idx="767">
                  <c:v>85.333333333333329</c:v>
                </c:pt>
                <c:pt idx="768">
                  <c:v>82.666666666666671</c:v>
                </c:pt>
                <c:pt idx="769">
                  <c:v>71.333333333333329</c:v>
                </c:pt>
                <c:pt idx="770">
                  <c:v>83</c:v>
                </c:pt>
                <c:pt idx="771">
                  <c:v>73.333333333333329</c:v>
                </c:pt>
                <c:pt idx="772">
                  <c:v>80.333333333333329</c:v>
                </c:pt>
                <c:pt idx="773">
                  <c:v>79.666666666666671</c:v>
                </c:pt>
                <c:pt idx="774">
                  <c:v>77.666666666666671</c:v>
                </c:pt>
                <c:pt idx="775">
                  <c:v>77.333333333333329</c:v>
                </c:pt>
                <c:pt idx="776">
                  <c:v>78.333333333333329</c:v>
                </c:pt>
                <c:pt idx="777">
                  <c:v>79.666666666666671</c:v>
                </c:pt>
                <c:pt idx="778">
                  <c:v>80.333333333333329</c:v>
                </c:pt>
                <c:pt idx="779">
                  <c:v>81.666666666666671</c:v>
                </c:pt>
                <c:pt idx="780">
                  <c:v>87</c:v>
                </c:pt>
                <c:pt idx="781">
                  <c:v>74.666666666666671</c:v>
                </c:pt>
                <c:pt idx="782">
                  <c:v>88.333333333333329</c:v>
                </c:pt>
                <c:pt idx="783">
                  <c:v>73</c:v>
                </c:pt>
                <c:pt idx="784">
                  <c:v>85.333333333333329</c:v>
                </c:pt>
                <c:pt idx="785">
                  <c:v>75</c:v>
                </c:pt>
                <c:pt idx="786">
                  <c:v>85.666666666666671</c:v>
                </c:pt>
                <c:pt idx="787">
                  <c:v>71</c:v>
                </c:pt>
                <c:pt idx="788">
                  <c:v>86.666666666666671</c:v>
                </c:pt>
                <c:pt idx="789">
                  <c:v>82</c:v>
                </c:pt>
                <c:pt idx="790">
                  <c:v>78.666666666666671</c:v>
                </c:pt>
                <c:pt idx="791">
                  <c:v>73</c:v>
                </c:pt>
                <c:pt idx="792">
                  <c:v>77</c:v>
                </c:pt>
                <c:pt idx="793">
                  <c:v>78</c:v>
                </c:pt>
                <c:pt idx="794">
                  <c:v>85.666666666666671</c:v>
                </c:pt>
                <c:pt idx="795">
                  <c:v>81</c:v>
                </c:pt>
                <c:pt idx="796">
                  <c:v>78</c:v>
                </c:pt>
                <c:pt idx="797">
                  <c:v>87</c:v>
                </c:pt>
                <c:pt idx="798">
                  <c:v>80.333333333333329</c:v>
                </c:pt>
                <c:pt idx="799">
                  <c:v>73.333333333333329</c:v>
                </c:pt>
                <c:pt idx="800">
                  <c:v>73.333333333333329</c:v>
                </c:pt>
                <c:pt idx="801">
                  <c:v>68</c:v>
                </c:pt>
                <c:pt idx="802">
                  <c:v>84.666666666666671</c:v>
                </c:pt>
                <c:pt idx="803">
                  <c:v>80.666666666666671</c:v>
                </c:pt>
                <c:pt idx="804">
                  <c:v>77</c:v>
                </c:pt>
                <c:pt idx="805">
                  <c:v>84.666666666666671</c:v>
                </c:pt>
                <c:pt idx="806">
                  <c:v>83.333333333333329</c:v>
                </c:pt>
                <c:pt idx="807">
                  <c:v>79.666666666666671</c:v>
                </c:pt>
                <c:pt idx="808">
                  <c:v>73.666666666666671</c:v>
                </c:pt>
                <c:pt idx="809">
                  <c:v>79.333333333333329</c:v>
                </c:pt>
                <c:pt idx="810">
                  <c:v>77.333333333333329</c:v>
                </c:pt>
                <c:pt idx="811">
                  <c:v>82</c:v>
                </c:pt>
                <c:pt idx="812">
                  <c:v>77.333333333333329</c:v>
                </c:pt>
                <c:pt idx="813">
                  <c:v>73.333333333333329</c:v>
                </c:pt>
                <c:pt idx="814">
                  <c:v>86.333333333333329</c:v>
                </c:pt>
                <c:pt idx="815">
                  <c:v>84</c:v>
                </c:pt>
                <c:pt idx="816">
                  <c:v>83</c:v>
                </c:pt>
                <c:pt idx="817">
                  <c:v>73.333333333333329</c:v>
                </c:pt>
                <c:pt idx="818">
                  <c:v>86.666666666666671</c:v>
                </c:pt>
                <c:pt idx="819">
                  <c:v>68.666666666666671</c:v>
                </c:pt>
                <c:pt idx="820">
                  <c:v>83.333333333333329</c:v>
                </c:pt>
                <c:pt idx="821">
                  <c:v>75</c:v>
                </c:pt>
                <c:pt idx="822">
                  <c:v>74.666666666666671</c:v>
                </c:pt>
                <c:pt idx="823">
                  <c:v>70</c:v>
                </c:pt>
                <c:pt idx="824">
                  <c:v>80.333333333333329</c:v>
                </c:pt>
                <c:pt idx="825">
                  <c:v>88</c:v>
                </c:pt>
                <c:pt idx="826">
                  <c:v>86.333333333333329</c:v>
                </c:pt>
                <c:pt idx="827">
                  <c:v>79</c:v>
                </c:pt>
                <c:pt idx="828">
                  <c:v>81.666666666666671</c:v>
                </c:pt>
                <c:pt idx="829">
                  <c:v>80</c:v>
                </c:pt>
                <c:pt idx="830">
                  <c:v>75.333333333333329</c:v>
                </c:pt>
                <c:pt idx="831">
                  <c:v>86.333333333333329</c:v>
                </c:pt>
                <c:pt idx="832">
                  <c:v>79</c:v>
                </c:pt>
                <c:pt idx="833">
                  <c:v>87</c:v>
                </c:pt>
                <c:pt idx="834">
                  <c:v>91.333333333333329</c:v>
                </c:pt>
                <c:pt idx="835">
                  <c:v>76.666666666666671</c:v>
                </c:pt>
                <c:pt idx="836">
                  <c:v>78</c:v>
                </c:pt>
                <c:pt idx="837">
                  <c:v>82</c:v>
                </c:pt>
                <c:pt idx="838">
                  <c:v>75.333333333333329</c:v>
                </c:pt>
                <c:pt idx="839">
                  <c:v>75</c:v>
                </c:pt>
                <c:pt idx="840">
                  <c:v>82.333333333333329</c:v>
                </c:pt>
                <c:pt idx="841">
                  <c:v>84.666666666666671</c:v>
                </c:pt>
                <c:pt idx="842">
                  <c:v>82.333333333333329</c:v>
                </c:pt>
                <c:pt idx="843">
                  <c:v>70.333333333333329</c:v>
                </c:pt>
                <c:pt idx="844">
                  <c:v>79</c:v>
                </c:pt>
                <c:pt idx="845">
                  <c:v>77.333333333333329</c:v>
                </c:pt>
                <c:pt idx="846">
                  <c:v>82.666666666666671</c:v>
                </c:pt>
                <c:pt idx="847">
                  <c:v>84.333333333333329</c:v>
                </c:pt>
                <c:pt idx="848">
                  <c:v>79.333333333333329</c:v>
                </c:pt>
                <c:pt idx="849">
                  <c:v>78</c:v>
                </c:pt>
                <c:pt idx="850">
                  <c:v>68.666666666666671</c:v>
                </c:pt>
                <c:pt idx="851">
                  <c:v>88.666666666666671</c:v>
                </c:pt>
                <c:pt idx="852">
                  <c:v>78</c:v>
                </c:pt>
                <c:pt idx="853">
                  <c:v>91.666666666666671</c:v>
                </c:pt>
                <c:pt idx="854">
                  <c:v>79.666666666666671</c:v>
                </c:pt>
                <c:pt idx="855">
                  <c:v>89.333333333333329</c:v>
                </c:pt>
                <c:pt idx="856">
                  <c:v>81.333333333333329</c:v>
                </c:pt>
                <c:pt idx="857">
                  <c:v>88.666666666666671</c:v>
                </c:pt>
                <c:pt idx="858">
                  <c:v>89.333333333333329</c:v>
                </c:pt>
                <c:pt idx="859">
                  <c:v>84.666666666666671</c:v>
                </c:pt>
                <c:pt idx="860">
                  <c:v>70</c:v>
                </c:pt>
                <c:pt idx="861">
                  <c:v>84</c:v>
                </c:pt>
                <c:pt idx="862">
                  <c:v>81.333333333333329</c:v>
                </c:pt>
                <c:pt idx="863">
                  <c:v>81.333333333333329</c:v>
                </c:pt>
                <c:pt idx="864">
                  <c:v>78.666666666666671</c:v>
                </c:pt>
                <c:pt idx="865">
                  <c:v>85.666666666666671</c:v>
                </c:pt>
                <c:pt idx="866">
                  <c:v>83</c:v>
                </c:pt>
                <c:pt idx="867">
                  <c:v>78</c:v>
                </c:pt>
                <c:pt idx="868">
                  <c:v>77.666666666666671</c:v>
                </c:pt>
                <c:pt idx="869">
                  <c:v>90.333333333333329</c:v>
                </c:pt>
                <c:pt idx="870">
                  <c:v>86</c:v>
                </c:pt>
                <c:pt idx="871">
                  <c:v>85.333333333333329</c:v>
                </c:pt>
                <c:pt idx="872">
                  <c:v>78.333333333333329</c:v>
                </c:pt>
                <c:pt idx="873">
                  <c:v>80.666666666666671</c:v>
                </c:pt>
                <c:pt idx="874">
                  <c:v>81.333333333333329</c:v>
                </c:pt>
                <c:pt idx="875">
                  <c:v>77.333333333333329</c:v>
                </c:pt>
                <c:pt idx="876">
                  <c:v>81.666666666666671</c:v>
                </c:pt>
                <c:pt idx="877">
                  <c:v>75.333333333333329</c:v>
                </c:pt>
                <c:pt idx="878">
                  <c:v>87.333333333333329</c:v>
                </c:pt>
                <c:pt idx="879">
                  <c:v>87.666666666666671</c:v>
                </c:pt>
                <c:pt idx="880">
                  <c:v>82.666666666666671</c:v>
                </c:pt>
                <c:pt idx="881">
                  <c:v>90.333333333333329</c:v>
                </c:pt>
                <c:pt idx="882">
                  <c:v>84</c:v>
                </c:pt>
                <c:pt idx="883">
                  <c:v>88.333333333333329</c:v>
                </c:pt>
                <c:pt idx="884">
                  <c:v>77.333333333333329</c:v>
                </c:pt>
                <c:pt idx="885">
                  <c:v>90</c:v>
                </c:pt>
                <c:pt idx="886">
                  <c:v>82.333333333333329</c:v>
                </c:pt>
                <c:pt idx="887">
                  <c:v>93.333333333333329</c:v>
                </c:pt>
                <c:pt idx="888">
                  <c:v>89.666666666666671</c:v>
                </c:pt>
                <c:pt idx="889">
                  <c:v>74</c:v>
                </c:pt>
                <c:pt idx="890">
                  <c:v>83.666666666666671</c:v>
                </c:pt>
                <c:pt idx="891">
                  <c:v>89.666666666666671</c:v>
                </c:pt>
                <c:pt idx="892">
                  <c:v>76</c:v>
                </c:pt>
                <c:pt idx="893">
                  <c:v>89</c:v>
                </c:pt>
                <c:pt idx="894">
                  <c:v>87.333333333333329</c:v>
                </c:pt>
                <c:pt idx="895">
                  <c:v>86</c:v>
                </c:pt>
                <c:pt idx="896">
                  <c:v>83.666666666666671</c:v>
                </c:pt>
                <c:pt idx="897">
                  <c:v>80.333333333333329</c:v>
                </c:pt>
                <c:pt idx="898">
                  <c:v>76.333333333333329</c:v>
                </c:pt>
                <c:pt idx="899">
                  <c:v>85</c:v>
                </c:pt>
                <c:pt idx="900">
                  <c:v>82.333333333333329</c:v>
                </c:pt>
                <c:pt idx="901">
                  <c:v>88.333333333333329</c:v>
                </c:pt>
                <c:pt idx="902">
                  <c:v>78.666666666666671</c:v>
                </c:pt>
                <c:pt idx="903">
                  <c:v>87.333333333333329</c:v>
                </c:pt>
                <c:pt idx="904">
                  <c:v>80.666666666666671</c:v>
                </c:pt>
                <c:pt idx="905">
                  <c:v>95.666666666666671</c:v>
                </c:pt>
                <c:pt idx="906">
                  <c:v>89.333333333333329</c:v>
                </c:pt>
                <c:pt idx="907">
                  <c:v>77</c:v>
                </c:pt>
                <c:pt idx="908">
                  <c:v>86.333333333333329</c:v>
                </c:pt>
                <c:pt idx="909">
                  <c:v>81.666666666666671</c:v>
                </c:pt>
                <c:pt idx="910">
                  <c:v>79</c:v>
                </c:pt>
                <c:pt idx="911">
                  <c:v>94</c:v>
                </c:pt>
                <c:pt idx="912">
                  <c:v>85.333333333333329</c:v>
                </c:pt>
                <c:pt idx="913">
                  <c:v>88.333333333333329</c:v>
                </c:pt>
                <c:pt idx="914">
                  <c:v>86</c:v>
                </c:pt>
                <c:pt idx="915">
                  <c:v>90</c:v>
                </c:pt>
                <c:pt idx="916">
                  <c:v>85.666666666666671</c:v>
                </c:pt>
                <c:pt idx="917">
                  <c:v>92</c:v>
                </c:pt>
                <c:pt idx="918">
                  <c:v>82.333333333333329</c:v>
                </c:pt>
                <c:pt idx="919">
                  <c:v>88.333333333333329</c:v>
                </c:pt>
                <c:pt idx="920">
                  <c:v>77.333333333333329</c:v>
                </c:pt>
                <c:pt idx="921">
                  <c:v>91.666666666666671</c:v>
                </c:pt>
                <c:pt idx="922">
                  <c:v>87.666666666666671</c:v>
                </c:pt>
                <c:pt idx="923">
                  <c:v>80.333333333333329</c:v>
                </c:pt>
                <c:pt idx="924">
                  <c:v>91.333333333333329</c:v>
                </c:pt>
                <c:pt idx="925">
                  <c:v>79.666666666666671</c:v>
                </c:pt>
                <c:pt idx="926">
                  <c:v>82.333333333333329</c:v>
                </c:pt>
                <c:pt idx="927">
                  <c:v>92.333333333333329</c:v>
                </c:pt>
                <c:pt idx="928">
                  <c:v>91.666666666666671</c:v>
                </c:pt>
                <c:pt idx="929">
                  <c:v>83</c:v>
                </c:pt>
                <c:pt idx="930">
                  <c:v>79.666666666666671</c:v>
                </c:pt>
                <c:pt idx="931">
                  <c:v>95.666666666666671</c:v>
                </c:pt>
                <c:pt idx="932">
                  <c:v>83</c:v>
                </c:pt>
                <c:pt idx="933">
                  <c:v>79</c:v>
                </c:pt>
                <c:pt idx="934">
                  <c:v>80.666666666666671</c:v>
                </c:pt>
                <c:pt idx="935">
                  <c:v>94</c:v>
                </c:pt>
                <c:pt idx="936">
                  <c:v>85</c:v>
                </c:pt>
                <c:pt idx="937">
                  <c:v>79.666666666666671</c:v>
                </c:pt>
                <c:pt idx="938">
                  <c:v>86.333333333333329</c:v>
                </c:pt>
                <c:pt idx="939">
                  <c:v>85</c:v>
                </c:pt>
                <c:pt idx="940">
                  <c:v>83.333333333333329</c:v>
                </c:pt>
                <c:pt idx="941">
                  <c:v>96.333333333333329</c:v>
                </c:pt>
                <c:pt idx="942">
                  <c:v>92.666666666666671</c:v>
                </c:pt>
                <c:pt idx="943">
                  <c:v>84</c:v>
                </c:pt>
                <c:pt idx="944">
                  <c:v>83</c:v>
                </c:pt>
                <c:pt idx="945">
                  <c:v>90.333333333333329</c:v>
                </c:pt>
                <c:pt idx="946">
                  <c:v>87.333333333333329</c:v>
                </c:pt>
                <c:pt idx="947">
                  <c:v>78</c:v>
                </c:pt>
                <c:pt idx="948">
                  <c:v>86.333333333333329</c:v>
                </c:pt>
                <c:pt idx="949">
                  <c:v>87.333333333333329</c:v>
                </c:pt>
                <c:pt idx="950">
                  <c:v>90.666666666666671</c:v>
                </c:pt>
                <c:pt idx="951">
                  <c:v>80.333333333333329</c:v>
                </c:pt>
                <c:pt idx="952">
                  <c:v>87</c:v>
                </c:pt>
                <c:pt idx="953">
                  <c:v>93</c:v>
                </c:pt>
                <c:pt idx="954">
                  <c:v>81.333333333333329</c:v>
                </c:pt>
                <c:pt idx="955">
                  <c:v>83.666666666666671</c:v>
                </c:pt>
                <c:pt idx="956">
                  <c:v>87</c:v>
                </c:pt>
                <c:pt idx="957">
                  <c:v>92.666666666666671</c:v>
                </c:pt>
                <c:pt idx="958">
                  <c:v>93.333333333333329</c:v>
                </c:pt>
                <c:pt idx="959">
                  <c:v>85.666666666666671</c:v>
                </c:pt>
                <c:pt idx="960">
                  <c:v>96.333333333333329</c:v>
                </c:pt>
                <c:pt idx="961">
                  <c:v>97.333333333333329</c:v>
                </c:pt>
                <c:pt idx="962">
                  <c:v>97</c:v>
                </c:pt>
                <c:pt idx="963">
                  <c:v>85</c:v>
                </c:pt>
                <c:pt idx="964">
                  <c:v>97.333333333333329</c:v>
                </c:pt>
                <c:pt idx="965">
                  <c:v>88.666666666666671</c:v>
                </c:pt>
                <c:pt idx="966">
                  <c:v>89</c:v>
                </c:pt>
                <c:pt idx="967">
                  <c:v>96</c:v>
                </c:pt>
                <c:pt idx="968">
                  <c:v>97.666666666666671</c:v>
                </c:pt>
                <c:pt idx="969">
                  <c:v>86.666666666666671</c:v>
                </c:pt>
                <c:pt idx="970">
                  <c:v>91</c:v>
                </c:pt>
                <c:pt idx="971">
                  <c:v>91.666666666666671</c:v>
                </c:pt>
                <c:pt idx="972">
                  <c:v>97.666666666666671</c:v>
                </c:pt>
                <c:pt idx="973">
                  <c:v>87</c:v>
                </c:pt>
                <c:pt idx="974">
                  <c:v>89</c:v>
                </c:pt>
                <c:pt idx="975">
                  <c:v>79.333333333333329</c:v>
                </c:pt>
                <c:pt idx="976">
                  <c:v>92</c:v>
                </c:pt>
                <c:pt idx="977">
                  <c:v>86.666666666666671</c:v>
                </c:pt>
                <c:pt idx="978">
                  <c:v>98.666666666666671</c:v>
                </c:pt>
                <c:pt idx="979">
                  <c:v>92.666666666666671</c:v>
                </c:pt>
                <c:pt idx="980">
                  <c:v>97</c:v>
                </c:pt>
                <c:pt idx="981">
                  <c:v>88.666666666666671</c:v>
                </c:pt>
                <c:pt idx="982">
                  <c:v>99</c:v>
                </c:pt>
                <c:pt idx="983">
                  <c:v>89</c:v>
                </c:pt>
                <c:pt idx="984">
                  <c:v>91.666666666666671</c:v>
                </c:pt>
                <c:pt idx="985">
                  <c:v>96.666666666666671</c:v>
                </c:pt>
                <c:pt idx="986">
                  <c:v>93.666666666666671</c:v>
                </c:pt>
                <c:pt idx="987">
                  <c:v>91.333333333333329</c:v>
                </c:pt>
                <c:pt idx="988">
                  <c:v>99</c:v>
                </c:pt>
                <c:pt idx="989">
                  <c:v>91.666666666666671</c:v>
                </c:pt>
                <c:pt idx="990">
                  <c:v>99.666666666666671</c:v>
                </c:pt>
                <c:pt idx="991">
                  <c:v>94</c:v>
                </c:pt>
                <c:pt idx="992">
                  <c:v>89</c:v>
                </c:pt>
                <c:pt idx="993">
                  <c:v>97.666666666666671</c:v>
                </c:pt>
                <c:pt idx="994">
                  <c:v>96.333333333333329</c:v>
                </c:pt>
                <c:pt idx="995">
                  <c:v>100</c:v>
                </c:pt>
                <c:pt idx="996">
                  <c:v>94</c:v>
                </c:pt>
                <c:pt idx="997">
                  <c:v>98.666666666666671</c:v>
                </c:pt>
                <c:pt idx="998">
                  <c:v>100</c:v>
                </c:pt>
                <c:pt idx="999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81-4DE9-A0EC-6F67CB5F2B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650399"/>
        <c:axId val="383647903"/>
      </c:scatterChart>
      <c:valAx>
        <c:axId val="383650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647903"/>
        <c:crosses val="autoZero"/>
        <c:crossBetween val="midCat"/>
      </c:valAx>
      <c:valAx>
        <c:axId val="383647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650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[StudentsPerformance.xlsx]race ethnicity!PivotTable32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'race ethnicity'!$B$3:$B$4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'race ethnicity'!$A$5:$A$10</c:f>
              <c:strCache>
                <c:ptCount val="5"/>
                <c:pt idx="0">
                  <c:v>group A</c:v>
                </c:pt>
                <c:pt idx="1">
                  <c:v>group B</c:v>
                </c:pt>
                <c:pt idx="2">
                  <c:v>group C</c:v>
                </c:pt>
                <c:pt idx="3">
                  <c:v>group D</c:v>
                </c:pt>
                <c:pt idx="4">
                  <c:v>group E</c:v>
                </c:pt>
              </c:strCache>
            </c:strRef>
          </c:cat>
          <c:val>
            <c:numRef>
              <c:f>'race ethnicity'!$B$5:$B$10</c:f>
              <c:numCache>
                <c:formatCode>General</c:formatCode>
                <c:ptCount val="5"/>
                <c:pt idx="0">
                  <c:v>65.129629629629633</c:v>
                </c:pt>
                <c:pt idx="1">
                  <c:v>67.509615384615387</c:v>
                </c:pt>
                <c:pt idx="2">
                  <c:v>68.58518518518521</c:v>
                </c:pt>
                <c:pt idx="3">
                  <c:v>71.439276485788113</c:v>
                </c:pt>
                <c:pt idx="4">
                  <c:v>74.062801932367165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0B-4047-9737-3B59F4EF6F45}"/>
            </c:ext>
          </c:extLst>
        </c:ser>
        <c:ser>
          <c:idx val="1"/>
          <c:order val="1"/>
          <c:tx>
            <c:strRef>
              <c:f>'race ethnicity'!$C$3:$C$4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'race ethnicity'!$A$5:$A$10</c:f>
              <c:strCache>
                <c:ptCount val="5"/>
                <c:pt idx="0">
                  <c:v>group A</c:v>
                </c:pt>
                <c:pt idx="1">
                  <c:v>group B</c:v>
                </c:pt>
                <c:pt idx="2">
                  <c:v>group C</c:v>
                </c:pt>
                <c:pt idx="3">
                  <c:v>group D</c:v>
                </c:pt>
                <c:pt idx="4">
                  <c:v>group E</c:v>
                </c:pt>
              </c:strCache>
            </c:strRef>
          </c:cat>
          <c:val>
            <c:numRef>
              <c:f>'race ethnicity'!$C$5:$C$10</c:f>
              <c:numCache>
                <c:formatCode>General</c:formatCode>
                <c:ptCount val="5"/>
                <c:pt idx="0">
                  <c:v>61.540880503144642</c:v>
                </c:pt>
                <c:pt idx="1">
                  <c:v>63.000000000000007</c:v>
                </c:pt>
                <c:pt idx="2">
                  <c:v>65.24940047961627</c:v>
                </c:pt>
                <c:pt idx="3">
                  <c:v>66.987468671679181</c:v>
                </c:pt>
                <c:pt idx="4">
                  <c:v>71.478873239436638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0B-4047-9737-3B59F4EF6F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0813519"/>
        <c:axId val="600818511"/>
      </c:barChart>
      <c:catAx>
        <c:axId val="600813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818511"/>
        <c:crosses val="autoZero"/>
        <c:auto val="1"/>
        <c:lblAlgn val="ctr"/>
        <c:lblOffset val="100"/>
        <c:noMultiLvlLbl val="0"/>
      </c:catAx>
      <c:valAx>
        <c:axId val="600818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813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</a:rPr>
              <a:t>Comparison of math scores</a:t>
            </a:r>
            <a:endParaRPr lang="en-US"/>
          </a:p>
        </cx:rich>
      </cx:tx>
    </cx:title>
    <cx:plotArea>
      <cx:plotAreaRegion>
        <cx:series layoutId="clusteredColumn" uniqueId="{BAD895A8-88CE-4D1A-92C3-9CF7004B0BFD}">
          <cx:dataId val="0"/>
          <cx:layoutPr>
            <cx:binning intervalClosed="r">
              <cx:binSize val="10"/>
            </cx:binning>
          </cx:layoutPr>
        </cx:series>
      </cx:plotAreaRegion>
      <cx:axis id="0">
        <cx:catScaling gapWidth="1"/>
        <cx:tickLabels/>
      </cx:axis>
      <cx:axis id="1">
        <cx:valScaling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</a:rPr>
              <a:t>Comparison of Reading scores</a:t>
            </a:r>
            <a:endParaRPr lang="en-US"/>
          </a:p>
        </cx:rich>
      </cx:tx>
    </cx:title>
    <cx:plotArea>
      <cx:plotAreaRegion>
        <cx:series layoutId="clusteredColumn" uniqueId="{64C958EB-AEB8-40ED-9120-005C68B27EBD}">
          <cx:dataId val="0"/>
          <cx:layoutPr>
            <cx:binning intervalClosed="r" underflow="0">
              <cx:binSize val="10"/>
            </cx:binning>
          </cx:layoutPr>
        </cx:series>
      </cx:plotAreaRegion>
      <cx:axis id="0">
        <cx:catScaling gapWidth="1"/>
        <cx:tickLabels/>
      </cx:axis>
      <cx:axis id="1">
        <cx:valScaling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</a:rPr>
              <a:t>Comparison of Writing scores</a:t>
            </a:r>
            <a:endParaRPr lang="en-US"/>
          </a:p>
        </cx:rich>
      </cx:tx>
    </cx:title>
    <cx:plotArea>
      <cx:plotAreaRegion>
        <cx:series layoutId="clusteredColumn" uniqueId="{87E800A4-3609-43B5-95C4-D7E774CFF13A}">
          <cx:dataId val="0"/>
          <cx:layoutPr>
            <cx:binning intervalClosed="r">
              <cx:binSize val="10"/>
            </cx:binning>
          </cx:layoutPr>
        </cx:series>
      </cx:plotAreaRegion>
      <cx:axis id="0">
        <cx:catScaling gapWidth="1"/>
        <cx:tickLabels/>
      </cx:axis>
      <cx:axis id="1">
        <cx:valScaling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.xml"/><Relationship Id="rId3" Type="http://schemas.microsoft.com/office/2014/relationships/chartEx" Target="../charts/chartEx3.xml"/><Relationship Id="rId7" Type="http://schemas.openxmlformats.org/officeDocument/2006/relationships/chart" Target="../charts/chart4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openxmlformats.org/officeDocument/2006/relationships/chart" Target="../charts/chart3.xml"/><Relationship Id="rId11" Type="http://schemas.openxmlformats.org/officeDocument/2006/relationships/chart" Target="../charts/chart8.xml"/><Relationship Id="rId5" Type="http://schemas.openxmlformats.org/officeDocument/2006/relationships/chart" Target="../charts/chart2.xml"/><Relationship Id="rId10" Type="http://schemas.openxmlformats.org/officeDocument/2006/relationships/chart" Target="../charts/chart7.xml"/><Relationship Id="rId4" Type="http://schemas.openxmlformats.org/officeDocument/2006/relationships/chart" Target="../charts/chart1.xml"/><Relationship Id="rId9" Type="http://schemas.openxmlformats.org/officeDocument/2006/relationships/chart" Target="../charts/chart6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</xdr:colOff>
      <xdr:row>2</xdr:row>
      <xdr:rowOff>3810</xdr:rowOff>
    </xdr:from>
    <xdr:to>
      <xdr:col>8</xdr:col>
      <xdr:colOff>312420</xdr:colOff>
      <xdr:row>17</xdr:row>
      <xdr:rowOff>3810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10</xdr:col>
      <xdr:colOff>7620</xdr:colOff>
      <xdr:row>1</xdr:row>
      <xdr:rowOff>163830</xdr:rowOff>
    </xdr:from>
    <xdr:to>
      <xdr:col>17</xdr:col>
      <xdr:colOff>312420</xdr:colOff>
      <xdr:row>16</xdr:row>
      <xdr:rowOff>163830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579120</xdr:colOff>
      <xdr:row>18</xdr:row>
      <xdr:rowOff>171450</xdr:rowOff>
    </xdr:from>
    <xdr:to>
      <xdr:col>8</xdr:col>
      <xdr:colOff>274320</xdr:colOff>
      <xdr:row>33</xdr:row>
      <xdr:rowOff>171450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</xdr:col>
      <xdr:colOff>0</xdr:colOff>
      <xdr:row>36</xdr:row>
      <xdr:rowOff>7620</xdr:rowOff>
    </xdr:from>
    <xdr:to>
      <xdr:col>7</xdr:col>
      <xdr:colOff>426720</xdr:colOff>
      <xdr:row>51</xdr:row>
      <xdr:rowOff>7620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15240</xdr:colOff>
      <xdr:row>53</xdr:row>
      <xdr:rowOff>7620</xdr:rowOff>
    </xdr:from>
    <xdr:to>
      <xdr:col>7</xdr:col>
      <xdr:colOff>441960</xdr:colOff>
      <xdr:row>68</xdr:row>
      <xdr:rowOff>7620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586740</xdr:colOff>
      <xdr:row>70</xdr:row>
      <xdr:rowOff>144780</xdr:rowOff>
    </xdr:from>
    <xdr:to>
      <xdr:col>8</xdr:col>
      <xdr:colOff>129540</xdr:colOff>
      <xdr:row>85</xdr:row>
      <xdr:rowOff>144780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7620</xdr:colOff>
      <xdr:row>88</xdr:row>
      <xdr:rowOff>0</xdr:rowOff>
    </xdr:from>
    <xdr:to>
      <xdr:col>8</xdr:col>
      <xdr:colOff>160020</xdr:colOff>
      <xdr:row>103</xdr:row>
      <xdr:rowOff>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594360</xdr:colOff>
      <xdr:row>108</xdr:row>
      <xdr:rowOff>0</xdr:rowOff>
    </xdr:from>
    <xdr:to>
      <xdr:col>8</xdr:col>
      <xdr:colOff>137160</xdr:colOff>
      <xdr:row>123</xdr:row>
      <xdr:rowOff>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125</xdr:row>
      <xdr:rowOff>7620</xdr:rowOff>
    </xdr:from>
    <xdr:to>
      <xdr:col>8</xdr:col>
      <xdr:colOff>152400</xdr:colOff>
      <xdr:row>140</xdr:row>
      <xdr:rowOff>7620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571500</xdr:colOff>
      <xdr:row>981</xdr:row>
      <xdr:rowOff>38100</xdr:rowOff>
    </xdr:from>
    <xdr:to>
      <xdr:col>11</xdr:col>
      <xdr:colOff>266700</xdr:colOff>
      <xdr:row>996</xdr:row>
      <xdr:rowOff>38100</xdr:rowOff>
    </xdr:to>
    <xdr:graphicFrame macro="">
      <xdr:nvGraphicFramePr>
        <xdr:cNvPr id="24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7620</xdr:colOff>
      <xdr:row>142</xdr:row>
      <xdr:rowOff>7620</xdr:rowOff>
    </xdr:from>
    <xdr:to>
      <xdr:col>8</xdr:col>
      <xdr:colOff>160020</xdr:colOff>
      <xdr:row>157</xdr:row>
      <xdr:rowOff>7620</xdr:rowOff>
    </xdr:to>
    <xdr:graphicFrame macro="">
      <xdr:nvGraphicFramePr>
        <xdr:cNvPr id="29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</xdr:colOff>
      <xdr:row>0</xdr:row>
      <xdr:rowOff>137160</xdr:rowOff>
    </xdr:from>
    <xdr:to>
      <xdr:col>12</xdr:col>
      <xdr:colOff>312420</xdr:colOff>
      <xdr:row>15</xdr:row>
      <xdr:rowOff>137160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</xdr:colOff>
      <xdr:row>1</xdr:row>
      <xdr:rowOff>7620</xdr:rowOff>
    </xdr:from>
    <xdr:to>
      <xdr:col>12</xdr:col>
      <xdr:colOff>312420</xdr:colOff>
      <xdr:row>16</xdr:row>
      <xdr:rowOff>7620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</xdr:colOff>
      <xdr:row>0</xdr:row>
      <xdr:rowOff>160020</xdr:rowOff>
    </xdr:from>
    <xdr:to>
      <xdr:col>12</xdr:col>
      <xdr:colOff>312420</xdr:colOff>
      <xdr:row>15</xdr:row>
      <xdr:rowOff>160020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</xdr:colOff>
      <xdr:row>0</xdr:row>
      <xdr:rowOff>167640</xdr:rowOff>
    </xdr:from>
    <xdr:to>
      <xdr:col>12</xdr:col>
      <xdr:colOff>320040</xdr:colOff>
      <xdr:row>15</xdr:row>
      <xdr:rowOff>167640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</xdr:colOff>
      <xdr:row>0</xdr:row>
      <xdr:rowOff>175260</xdr:rowOff>
    </xdr:from>
    <xdr:to>
      <xdr:col>12</xdr:col>
      <xdr:colOff>312420</xdr:colOff>
      <xdr:row>15</xdr:row>
      <xdr:rowOff>175260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</xdr:colOff>
      <xdr:row>1</xdr:row>
      <xdr:rowOff>7620</xdr:rowOff>
    </xdr:from>
    <xdr:to>
      <xdr:col>12</xdr:col>
      <xdr:colOff>312420</xdr:colOff>
      <xdr:row>15</xdr:row>
      <xdr:rowOff>7620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enovo" refreshedDate="44385.145739583335" createdVersion="6" refreshedVersion="6" minRefreshableVersion="3" recordCount="1000">
  <cacheSource type="worksheet">
    <worksheetSource ref="A1:H1001" sheet="StudentsPerformance"/>
  </cacheSource>
  <cacheFields count="8">
    <cacheField name="gender" numFmtId="0">
      <sharedItems count="2">
        <s v="female"/>
        <s v="male"/>
      </sharedItems>
    </cacheField>
    <cacheField name="race/ethnicity" numFmtId="0">
      <sharedItems count="5">
        <s v="group C"/>
        <s v="group B"/>
        <s v="group D"/>
        <s v="group A"/>
        <s v="group E"/>
      </sharedItems>
    </cacheField>
    <cacheField name="parental level of education" numFmtId="0">
      <sharedItems count="6">
        <s v="some high school"/>
        <s v="high school"/>
        <s v="some college"/>
        <s v="associate's degree"/>
        <s v="bachelor's degree"/>
        <s v="master's degree"/>
      </sharedItems>
    </cacheField>
    <cacheField name="lunch" numFmtId="0">
      <sharedItems count="2">
        <s v="free/reduced"/>
        <s v="standard"/>
      </sharedItems>
    </cacheField>
    <cacheField name="test preparation course" numFmtId="0">
      <sharedItems count="2">
        <s v="none"/>
        <s v="completed"/>
      </sharedItems>
    </cacheField>
    <cacheField name="math score" numFmtId="0">
      <sharedItems containsSemiMixedTypes="0" containsString="0" containsNumber="1" containsInteger="1" minValue="0" maxValue="100"/>
    </cacheField>
    <cacheField name="reading score" numFmtId="0">
      <sharedItems containsSemiMixedTypes="0" containsString="0" containsNumber="1" containsInteger="1" minValue="17" maxValue="100"/>
    </cacheField>
    <cacheField name="writing score" numFmtId="0">
      <sharedItems containsSemiMixedTypes="0" containsString="0" containsNumber="1" containsInteger="1" minValue="10" maxValue="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lenovo" refreshedDate="44385.310473726851" createdVersion="6" refreshedVersion="6" minRefreshableVersion="3" recordCount="1000">
  <cacheSource type="worksheet">
    <worksheetSource ref="A1:K1001" sheet="result"/>
  </cacheSource>
  <cacheFields count="11">
    <cacheField name="gender" numFmtId="0">
      <sharedItems count="2">
        <s v="female"/>
        <s v="male"/>
      </sharedItems>
    </cacheField>
    <cacheField name="race/ethnicity" numFmtId="0">
      <sharedItems count="5">
        <s v="group C"/>
        <s v="group B"/>
        <s v="group D"/>
        <s v="group A"/>
        <s v="group E"/>
      </sharedItems>
    </cacheField>
    <cacheField name="parental level of education" numFmtId="0">
      <sharedItems count="6">
        <s v="some high school"/>
        <s v="high school"/>
        <s v="some college"/>
        <s v="associate's degree"/>
        <s v="bachelor's degree"/>
        <s v="master's degree"/>
      </sharedItems>
    </cacheField>
    <cacheField name="lunch" numFmtId="0">
      <sharedItems count="2">
        <s v="free/reduced"/>
        <s v="standard"/>
      </sharedItems>
    </cacheField>
    <cacheField name="test preparation course" numFmtId="0">
      <sharedItems count="2">
        <s v="none"/>
        <s v="completed"/>
      </sharedItems>
    </cacheField>
    <cacheField name="math score" numFmtId="0">
      <sharedItems containsSemiMixedTypes="0" containsString="0" containsNumber="1" containsInteger="1" minValue="0" maxValue="100"/>
    </cacheField>
    <cacheField name="reading score" numFmtId="0">
      <sharedItems containsSemiMixedTypes="0" containsString="0" containsNumber="1" containsInteger="1" minValue="17" maxValue="100"/>
    </cacheField>
    <cacheField name="writing score" numFmtId="0">
      <sharedItems containsSemiMixedTypes="0" containsString="0" containsNumber="1" containsInteger="1" minValue="10" maxValue="100"/>
    </cacheField>
    <cacheField name="pass/fail" numFmtId="0">
      <sharedItems/>
    </cacheField>
    <cacheField name="avg" numFmtId="0">
      <sharedItems containsSemiMixedTypes="0" containsString="0" containsNumber="1" minValue="9" maxValue="100"/>
    </cacheField>
    <cacheField name="grad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x v="0"/>
    <x v="0"/>
    <x v="0"/>
    <x v="0"/>
    <x v="0"/>
    <n v="0"/>
    <n v="17"/>
    <n v="10"/>
  </r>
  <r>
    <x v="0"/>
    <x v="1"/>
    <x v="1"/>
    <x v="0"/>
    <x v="0"/>
    <n v="8"/>
    <n v="24"/>
    <n v="23"/>
  </r>
  <r>
    <x v="0"/>
    <x v="1"/>
    <x v="0"/>
    <x v="0"/>
    <x v="0"/>
    <n v="18"/>
    <n v="32"/>
    <n v="28"/>
  </r>
  <r>
    <x v="0"/>
    <x v="1"/>
    <x v="2"/>
    <x v="1"/>
    <x v="0"/>
    <n v="19"/>
    <n v="38"/>
    <n v="32"/>
  </r>
  <r>
    <x v="0"/>
    <x v="0"/>
    <x v="2"/>
    <x v="0"/>
    <x v="0"/>
    <n v="22"/>
    <n v="39"/>
    <n v="33"/>
  </r>
  <r>
    <x v="0"/>
    <x v="1"/>
    <x v="1"/>
    <x v="0"/>
    <x v="1"/>
    <n v="23"/>
    <n v="44"/>
    <n v="36"/>
  </r>
  <r>
    <x v="0"/>
    <x v="1"/>
    <x v="0"/>
    <x v="0"/>
    <x v="0"/>
    <n v="24"/>
    <n v="38"/>
    <n v="27"/>
  </r>
  <r>
    <x v="0"/>
    <x v="2"/>
    <x v="3"/>
    <x v="0"/>
    <x v="0"/>
    <n v="26"/>
    <n v="31"/>
    <n v="38"/>
  </r>
  <r>
    <x v="1"/>
    <x v="0"/>
    <x v="1"/>
    <x v="0"/>
    <x v="0"/>
    <n v="27"/>
    <n v="34"/>
    <n v="36"/>
  </r>
  <r>
    <x v="0"/>
    <x v="2"/>
    <x v="0"/>
    <x v="0"/>
    <x v="0"/>
    <n v="27"/>
    <n v="34"/>
    <n v="32"/>
  </r>
  <r>
    <x v="1"/>
    <x v="3"/>
    <x v="2"/>
    <x v="0"/>
    <x v="0"/>
    <n v="28"/>
    <n v="23"/>
    <n v="19"/>
  </r>
  <r>
    <x v="0"/>
    <x v="2"/>
    <x v="4"/>
    <x v="0"/>
    <x v="0"/>
    <n v="29"/>
    <n v="41"/>
    <n v="47"/>
  </r>
  <r>
    <x v="0"/>
    <x v="0"/>
    <x v="1"/>
    <x v="1"/>
    <x v="0"/>
    <n v="29"/>
    <n v="29"/>
    <n v="30"/>
  </r>
  <r>
    <x v="0"/>
    <x v="0"/>
    <x v="0"/>
    <x v="0"/>
    <x v="1"/>
    <n v="29"/>
    <n v="40"/>
    <n v="44"/>
  </r>
  <r>
    <x v="1"/>
    <x v="4"/>
    <x v="0"/>
    <x v="1"/>
    <x v="0"/>
    <n v="30"/>
    <n v="26"/>
    <n v="22"/>
  </r>
  <r>
    <x v="1"/>
    <x v="1"/>
    <x v="1"/>
    <x v="0"/>
    <x v="0"/>
    <n v="30"/>
    <n v="24"/>
    <n v="15"/>
  </r>
  <r>
    <x v="0"/>
    <x v="0"/>
    <x v="2"/>
    <x v="0"/>
    <x v="0"/>
    <n v="32"/>
    <n v="39"/>
    <n v="33"/>
  </r>
  <r>
    <x v="0"/>
    <x v="1"/>
    <x v="0"/>
    <x v="1"/>
    <x v="1"/>
    <n v="32"/>
    <n v="51"/>
    <n v="44"/>
  </r>
  <r>
    <x v="0"/>
    <x v="4"/>
    <x v="0"/>
    <x v="0"/>
    <x v="0"/>
    <n v="32"/>
    <n v="34"/>
    <n v="38"/>
  </r>
  <r>
    <x v="0"/>
    <x v="0"/>
    <x v="1"/>
    <x v="0"/>
    <x v="0"/>
    <n v="33"/>
    <n v="41"/>
    <n v="43"/>
  </r>
  <r>
    <x v="0"/>
    <x v="0"/>
    <x v="1"/>
    <x v="0"/>
    <x v="0"/>
    <n v="34"/>
    <n v="42"/>
    <n v="39"/>
  </r>
  <r>
    <x v="0"/>
    <x v="3"/>
    <x v="1"/>
    <x v="0"/>
    <x v="1"/>
    <n v="34"/>
    <n v="48"/>
    <n v="41"/>
  </r>
  <r>
    <x v="1"/>
    <x v="0"/>
    <x v="2"/>
    <x v="0"/>
    <x v="0"/>
    <n v="35"/>
    <n v="28"/>
    <n v="27"/>
  </r>
  <r>
    <x v="0"/>
    <x v="2"/>
    <x v="0"/>
    <x v="0"/>
    <x v="1"/>
    <n v="35"/>
    <n v="55"/>
    <n v="60"/>
  </r>
  <r>
    <x v="0"/>
    <x v="0"/>
    <x v="1"/>
    <x v="0"/>
    <x v="0"/>
    <n v="35"/>
    <n v="61"/>
    <n v="54"/>
  </r>
  <r>
    <x v="0"/>
    <x v="0"/>
    <x v="2"/>
    <x v="0"/>
    <x v="0"/>
    <n v="35"/>
    <n v="44"/>
    <n v="43"/>
  </r>
  <r>
    <x v="0"/>
    <x v="0"/>
    <x v="1"/>
    <x v="0"/>
    <x v="0"/>
    <n v="35"/>
    <n v="53"/>
    <n v="46"/>
  </r>
  <r>
    <x v="0"/>
    <x v="0"/>
    <x v="1"/>
    <x v="0"/>
    <x v="0"/>
    <n v="36"/>
    <n v="53"/>
    <n v="43"/>
  </r>
  <r>
    <x v="1"/>
    <x v="1"/>
    <x v="1"/>
    <x v="0"/>
    <x v="0"/>
    <n v="36"/>
    <n v="29"/>
    <n v="27"/>
  </r>
  <r>
    <x v="0"/>
    <x v="1"/>
    <x v="0"/>
    <x v="1"/>
    <x v="0"/>
    <n v="37"/>
    <n v="46"/>
    <n v="46"/>
  </r>
  <r>
    <x v="1"/>
    <x v="0"/>
    <x v="4"/>
    <x v="0"/>
    <x v="0"/>
    <n v="37"/>
    <n v="56"/>
    <n v="47"/>
  </r>
  <r>
    <x v="0"/>
    <x v="4"/>
    <x v="4"/>
    <x v="1"/>
    <x v="0"/>
    <n v="37"/>
    <n v="45"/>
    <n v="38"/>
  </r>
  <r>
    <x v="0"/>
    <x v="3"/>
    <x v="3"/>
    <x v="0"/>
    <x v="0"/>
    <n v="37"/>
    <n v="57"/>
    <n v="56"/>
  </r>
  <r>
    <x v="0"/>
    <x v="1"/>
    <x v="1"/>
    <x v="0"/>
    <x v="0"/>
    <n v="38"/>
    <n v="60"/>
    <n v="50"/>
  </r>
  <r>
    <x v="0"/>
    <x v="4"/>
    <x v="0"/>
    <x v="0"/>
    <x v="0"/>
    <n v="38"/>
    <n v="49"/>
    <n v="45"/>
  </r>
  <r>
    <x v="0"/>
    <x v="3"/>
    <x v="0"/>
    <x v="0"/>
    <x v="0"/>
    <n v="38"/>
    <n v="43"/>
    <n v="43"/>
  </r>
  <r>
    <x v="1"/>
    <x v="3"/>
    <x v="0"/>
    <x v="0"/>
    <x v="0"/>
    <n v="39"/>
    <n v="39"/>
    <n v="34"/>
  </r>
  <r>
    <x v="0"/>
    <x v="0"/>
    <x v="3"/>
    <x v="1"/>
    <x v="0"/>
    <n v="39"/>
    <n v="64"/>
    <n v="57"/>
  </r>
  <r>
    <x v="0"/>
    <x v="2"/>
    <x v="1"/>
    <x v="0"/>
    <x v="0"/>
    <n v="39"/>
    <n v="52"/>
    <n v="46"/>
  </r>
  <r>
    <x v="1"/>
    <x v="2"/>
    <x v="4"/>
    <x v="0"/>
    <x v="1"/>
    <n v="39"/>
    <n v="42"/>
    <n v="38"/>
  </r>
  <r>
    <x v="1"/>
    <x v="1"/>
    <x v="2"/>
    <x v="0"/>
    <x v="0"/>
    <n v="40"/>
    <n v="43"/>
    <n v="39"/>
  </r>
  <r>
    <x v="1"/>
    <x v="2"/>
    <x v="3"/>
    <x v="1"/>
    <x v="0"/>
    <n v="40"/>
    <n v="52"/>
    <n v="43"/>
  </r>
  <r>
    <x v="1"/>
    <x v="2"/>
    <x v="2"/>
    <x v="1"/>
    <x v="0"/>
    <n v="40"/>
    <n v="42"/>
    <n v="38"/>
  </r>
  <r>
    <x v="1"/>
    <x v="0"/>
    <x v="1"/>
    <x v="0"/>
    <x v="1"/>
    <n v="40"/>
    <n v="46"/>
    <n v="50"/>
  </r>
  <r>
    <x v="0"/>
    <x v="2"/>
    <x v="5"/>
    <x v="0"/>
    <x v="0"/>
    <n v="40"/>
    <n v="59"/>
    <n v="54"/>
  </r>
  <r>
    <x v="0"/>
    <x v="1"/>
    <x v="3"/>
    <x v="1"/>
    <x v="0"/>
    <n v="40"/>
    <n v="48"/>
    <n v="50"/>
  </r>
  <r>
    <x v="1"/>
    <x v="3"/>
    <x v="3"/>
    <x v="0"/>
    <x v="1"/>
    <n v="40"/>
    <n v="55"/>
    <n v="53"/>
  </r>
  <r>
    <x v="0"/>
    <x v="0"/>
    <x v="5"/>
    <x v="0"/>
    <x v="0"/>
    <n v="40"/>
    <n v="58"/>
    <n v="54"/>
  </r>
  <r>
    <x v="0"/>
    <x v="2"/>
    <x v="0"/>
    <x v="0"/>
    <x v="1"/>
    <n v="40"/>
    <n v="65"/>
    <n v="64"/>
  </r>
  <r>
    <x v="0"/>
    <x v="0"/>
    <x v="3"/>
    <x v="1"/>
    <x v="0"/>
    <n v="40"/>
    <n v="59"/>
    <n v="51"/>
  </r>
  <r>
    <x v="0"/>
    <x v="3"/>
    <x v="3"/>
    <x v="0"/>
    <x v="0"/>
    <n v="41"/>
    <n v="51"/>
    <n v="48"/>
  </r>
  <r>
    <x v="0"/>
    <x v="0"/>
    <x v="1"/>
    <x v="0"/>
    <x v="0"/>
    <n v="41"/>
    <n v="46"/>
    <n v="43"/>
  </r>
  <r>
    <x v="0"/>
    <x v="1"/>
    <x v="0"/>
    <x v="1"/>
    <x v="0"/>
    <n v="41"/>
    <n v="55"/>
    <n v="51"/>
  </r>
  <r>
    <x v="1"/>
    <x v="1"/>
    <x v="2"/>
    <x v="0"/>
    <x v="0"/>
    <n v="41"/>
    <n v="39"/>
    <n v="34"/>
  </r>
  <r>
    <x v="1"/>
    <x v="2"/>
    <x v="1"/>
    <x v="1"/>
    <x v="0"/>
    <n v="41"/>
    <n v="52"/>
    <n v="51"/>
  </r>
  <r>
    <x v="0"/>
    <x v="4"/>
    <x v="1"/>
    <x v="0"/>
    <x v="0"/>
    <n v="41"/>
    <n v="45"/>
    <n v="40"/>
  </r>
  <r>
    <x v="1"/>
    <x v="2"/>
    <x v="1"/>
    <x v="0"/>
    <x v="0"/>
    <n v="42"/>
    <n v="39"/>
    <n v="34"/>
  </r>
  <r>
    <x v="0"/>
    <x v="4"/>
    <x v="2"/>
    <x v="0"/>
    <x v="1"/>
    <n v="42"/>
    <n v="55"/>
    <n v="54"/>
  </r>
  <r>
    <x v="0"/>
    <x v="0"/>
    <x v="1"/>
    <x v="0"/>
    <x v="0"/>
    <n v="42"/>
    <n v="62"/>
    <n v="60"/>
  </r>
  <r>
    <x v="0"/>
    <x v="0"/>
    <x v="2"/>
    <x v="0"/>
    <x v="1"/>
    <n v="42"/>
    <n v="66"/>
    <n v="69"/>
  </r>
  <r>
    <x v="0"/>
    <x v="2"/>
    <x v="3"/>
    <x v="0"/>
    <x v="1"/>
    <n v="42"/>
    <n v="61"/>
    <n v="58"/>
  </r>
  <r>
    <x v="0"/>
    <x v="1"/>
    <x v="1"/>
    <x v="1"/>
    <x v="0"/>
    <n v="42"/>
    <n v="52"/>
    <n v="51"/>
  </r>
  <r>
    <x v="1"/>
    <x v="0"/>
    <x v="3"/>
    <x v="0"/>
    <x v="1"/>
    <n v="43"/>
    <n v="45"/>
    <n v="50"/>
  </r>
  <r>
    <x v="0"/>
    <x v="0"/>
    <x v="4"/>
    <x v="0"/>
    <x v="1"/>
    <n v="43"/>
    <n v="51"/>
    <n v="54"/>
  </r>
  <r>
    <x v="0"/>
    <x v="0"/>
    <x v="0"/>
    <x v="0"/>
    <x v="0"/>
    <n v="43"/>
    <n v="53"/>
    <n v="53"/>
  </r>
  <r>
    <x v="0"/>
    <x v="2"/>
    <x v="3"/>
    <x v="0"/>
    <x v="0"/>
    <n v="43"/>
    <n v="60"/>
    <n v="58"/>
  </r>
  <r>
    <x v="0"/>
    <x v="0"/>
    <x v="4"/>
    <x v="0"/>
    <x v="0"/>
    <n v="43"/>
    <n v="62"/>
    <n v="61"/>
  </r>
  <r>
    <x v="1"/>
    <x v="2"/>
    <x v="2"/>
    <x v="1"/>
    <x v="0"/>
    <n v="44"/>
    <n v="54"/>
    <n v="53"/>
  </r>
  <r>
    <x v="1"/>
    <x v="1"/>
    <x v="3"/>
    <x v="0"/>
    <x v="0"/>
    <n v="44"/>
    <n v="41"/>
    <n v="38"/>
  </r>
  <r>
    <x v="0"/>
    <x v="0"/>
    <x v="0"/>
    <x v="0"/>
    <x v="0"/>
    <n v="44"/>
    <n v="50"/>
    <n v="51"/>
  </r>
  <r>
    <x v="0"/>
    <x v="3"/>
    <x v="0"/>
    <x v="0"/>
    <x v="0"/>
    <n v="44"/>
    <n v="64"/>
    <n v="58"/>
  </r>
  <r>
    <x v="0"/>
    <x v="0"/>
    <x v="4"/>
    <x v="0"/>
    <x v="0"/>
    <n v="44"/>
    <n v="63"/>
    <n v="62"/>
  </r>
  <r>
    <x v="0"/>
    <x v="0"/>
    <x v="0"/>
    <x v="1"/>
    <x v="1"/>
    <n v="44"/>
    <n v="51"/>
    <n v="55"/>
  </r>
  <r>
    <x v="1"/>
    <x v="2"/>
    <x v="1"/>
    <x v="0"/>
    <x v="0"/>
    <n v="44"/>
    <n v="51"/>
    <n v="48"/>
  </r>
  <r>
    <x v="0"/>
    <x v="0"/>
    <x v="1"/>
    <x v="1"/>
    <x v="0"/>
    <n v="44"/>
    <n v="61"/>
    <n v="52"/>
  </r>
  <r>
    <x v="0"/>
    <x v="3"/>
    <x v="0"/>
    <x v="0"/>
    <x v="0"/>
    <n v="44"/>
    <n v="45"/>
    <n v="45"/>
  </r>
  <r>
    <x v="1"/>
    <x v="2"/>
    <x v="0"/>
    <x v="0"/>
    <x v="0"/>
    <n v="45"/>
    <n v="37"/>
    <n v="37"/>
  </r>
  <r>
    <x v="1"/>
    <x v="0"/>
    <x v="0"/>
    <x v="0"/>
    <x v="1"/>
    <n v="45"/>
    <n v="52"/>
    <n v="49"/>
  </r>
  <r>
    <x v="0"/>
    <x v="1"/>
    <x v="2"/>
    <x v="0"/>
    <x v="0"/>
    <n v="45"/>
    <n v="53"/>
    <n v="55"/>
  </r>
  <r>
    <x v="0"/>
    <x v="4"/>
    <x v="5"/>
    <x v="0"/>
    <x v="0"/>
    <n v="45"/>
    <n v="56"/>
    <n v="54"/>
  </r>
  <r>
    <x v="1"/>
    <x v="2"/>
    <x v="1"/>
    <x v="1"/>
    <x v="0"/>
    <n v="45"/>
    <n v="48"/>
    <n v="46"/>
  </r>
  <r>
    <x v="0"/>
    <x v="0"/>
    <x v="2"/>
    <x v="0"/>
    <x v="1"/>
    <n v="45"/>
    <n v="73"/>
    <n v="70"/>
  </r>
  <r>
    <x v="1"/>
    <x v="3"/>
    <x v="1"/>
    <x v="0"/>
    <x v="0"/>
    <n v="45"/>
    <n v="47"/>
    <n v="49"/>
  </r>
  <r>
    <x v="0"/>
    <x v="3"/>
    <x v="4"/>
    <x v="1"/>
    <x v="0"/>
    <n v="45"/>
    <n v="59"/>
    <n v="64"/>
  </r>
  <r>
    <x v="0"/>
    <x v="2"/>
    <x v="1"/>
    <x v="1"/>
    <x v="0"/>
    <n v="45"/>
    <n v="63"/>
    <n v="59"/>
  </r>
  <r>
    <x v="1"/>
    <x v="0"/>
    <x v="5"/>
    <x v="0"/>
    <x v="1"/>
    <n v="46"/>
    <n v="42"/>
    <n v="46"/>
  </r>
  <r>
    <x v="0"/>
    <x v="1"/>
    <x v="1"/>
    <x v="0"/>
    <x v="1"/>
    <n v="46"/>
    <n v="54"/>
    <n v="58"/>
  </r>
  <r>
    <x v="0"/>
    <x v="0"/>
    <x v="2"/>
    <x v="0"/>
    <x v="0"/>
    <n v="46"/>
    <n v="64"/>
    <n v="66"/>
  </r>
  <r>
    <x v="1"/>
    <x v="0"/>
    <x v="3"/>
    <x v="1"/>
    <x v="0"/>
    <n v="46"/>
    <n v="43"/>
    <n v="42"/>
  </r>
  <r>
    <x v="1"/>
    <x v="3"/>
    <x v="0"/>
    <x v="1"/>
    <x v="1"/>
    <n v="46"/>
    <n v="41"/>
    <n v="43"/>
  </r>
  <r>
    <x v="0"/>
    <x v="0"/>
    <x v="3"/>
    <x v="1"/>
    <x v="0"/>
    <n v="46"/>
    <n v="58"/>
    <n v="57"/>
  </r>
  <r>
    <x v="1"/>
    <x v="4"/>
    <x v="3"/>
    <x v="0"/>
    <x v="0"/>
    <n v="46"/>
    <n v="43"/>
    <n v="41"/>
  </r>
  <r>
    <x v="1"/>
    <x v="2"/>
    <x v="1"/>
    <x v="1"/>
    <x v="0"/>
    <n v="46"/>
    <n v="34"/>
    <n v="36"/>
  </r>
  <r>
    <x v="0"/>
    <x v="2"/>
    <x v="3"/>
    <x v="0"/>
    <x v="0"/>
    <n v="46"/>
    <n v="56"/>
    <n v="57"/>
  </r>
  <r>
    <x v="0"/>
    <x v="1"/>
    <x v="3"/>
    <x v="0"/>
    <x v="0"/>
    <n v="46"/>
    <n v="61"/>
    <n v="55"/>
  </r>
  <r>
    <x v="1"/>
    <x v="4"/>
    <x v="3"/>
    <x v="0"/>
    <x v="1"/>
    <n v="46"/>
    <n v="43"/>
    <n v="44"/>
  </r>
  <r>
    <x v="1"/>
    <x v="3"/>
    <x v="3"/>
    <x v="0"/>
    <x v="0"/>
    <n v="47"/>
    <n v="57"/>
    <n v="44"/>
  </r>
  <r>
    <x v="0"/>
    <x v="1"/>
    <x v="3"/>
    <x v="1"/>
    <x v="0"/>
    <n v="47"/>
    <n v="49"/>
    <n v="50"/>
  </r>
  <r>
    <x v="1"/>
    <x v="3"/>
    <x v="0"/>
    <x v="1"/>
    <x v="1"/>
    <n v="47"/>
    <n v="49"/>
    <n v="49"/>
  </r>
  <r>
    <x v="0"/>
    <x v="2"/>
    <x v="3"/>
    <x v="0"/>
    <x v="0"/>
    <n v="47"/>
    <n v="53"/>
    <n v="58"/>
  </r>
  <r>
    <x v="1"/>
    <x v="0"/>
    <x v="3"/>
    <x v="1"/>
    <x v="0"/>
    <n v="47"/>
    <n v="37"/>
    <n v="35"/>
  </r>
  <r>
    <x v="0"/>
    <x v="2"/>
    <x v="5"/>
    <x v="0"/>
    <x v="1"/>
    <n v="47"/>
    <n v="58"/>
    <n v="67"/>
  </r>
  <r>
    <x v="0"/>
    <x v="3"/>
    <x v="0"/>
    <x v="0"/>
    <x v="0"/>
    <n v="47"/>
    <n v="59"/>
    <n v="50"/>
  </r>
  <r>
    <x v="1"/>
    <x v="1"/>
    <x v="1"/>
    <x v="1"/>
    <x v="0"/>
    <n v="47"/>
    <n v="46"/>
    <n v="42"/>
  </r>
  <r>
    <x v="0"/>
    <x v="0"/>
    <x v="0"/>
    <x v="1"/>
    <x v="0"/>
    <n v="47"/>
    <n v="54"/>
    <n v="53"/>
  </r>
  <r>
    <x v="1"/>
    <x v="1"/>
    <x v="2"/>
    <x v="1"/>
    <x v="0"/>
    <n v="47"/>
    <n v="43"/>
    <n v="41"/>
  </r>
  <r>
    <x v="0"/>
    <x v="0"/>
    <x v="4"/>
    <x v="0"/>
    <x v="1"/>
    <n v="47"/>
    <n v="62"/>
    <n v="66"/>
  </r>
  <r>
    <x v="1"/>
    <x v="1"/>
    <x v="0"/>
    <x v="0"/>
    <x v="0"/>
    <n v="48"/>
    <n v="52"/>
    <n v="45"/>
  </r>
  <r>
    <x v="1"/>
    <x v="3"/>
    <x v="1"/>
    <x v="0"/>
    <x v="0"/>
    <n v="48"/>
    <n v="45"/>
    <n v="41"/>
  </r>
  <r>
    <x v="1"/>
    <x v="1"/>
    <x v="4"/>
    <x v="0"/>
    <x v="0"/>
    <n v="48"/>
    <n v="51"/>
    <n v="46"/>
  </r>
  <r>
    <x v="1"/>
    <x v="1"/>
    <x v="3"/>
    <x v="1"/>
    <x v="0"/>
    <n v="48"/>
    <n v="43"/>
    <n v="45"/>
  </r>
  <r>
    <x v="0"/>
    <x v="1"/>
    <x v="2"/>
    <x v="0"/>
    <x v="1"/>
    <n v="48"/>
    <n v="56"/>
    <n v="58"/>
  </r>
  <r>
    <x v="0"/>
    <x v="3"/>
    <x v="0"/>
    <x v="1"/>
    <x v="0"/>
    <n v="48"/>
    <n v="66"/>
    <n v="65"/>
  </r>
  <r>
    <x v="0"/>
    <x v="2"/>
    <x v="0"/>
    <x v="1"/>
    <x v="0"/>
    <n v="48"/>
    <n v="58"/>
    <n v="54"/>
  </r>
  <r>
    <x v="0"/>
    <x v="1"/>
    <x v="1"/>
    <x v="1"/>
    <x v="0"/>
    <n v="48"/>
    <n v="62"/>
    <n v="60"/>
  </r>
  <r>
    <x v="0"/>
    <x v="0"/>
    <x v="0"/>
    <x v="0"/>
    <x v="0"/>
    <n v="48"/>
    <n v="58"/>
    <n v="52"/>
  </r>
  <r>
    <x v="0"/>
    <x v="0"/>
    <x v="0"/>
    <x v="0"/>
    <x v="0"/>
    <n v="48"/>
    <n v="56"/>
    <n v="51"/>
  </r>
  <r>
    <x v="0"/>
    <x v="2"/>
    <x v="0"/>
    <x v="0"/>
    <x v="0"/>
    <n v="48"/>
    <n v="54"/>
    <n v="53"/>
  </r>
  <r>
    <x v="1"/>
    <x v="0"/>
    <x v="0"/>
    <x v="1"/>
    <x v="0"/>
    <n v="49"/>
    <n v="49"/>
    <n v="41"/>
  </r>
  <r>
    <x v="1"/>
    <x v="1"/>
    <x v="1"/>
    <x v="0"/>
    <x v="0"/>
    <n v="49"/>
    <n v="45"/>
    <n v="45"/>
  </r>
  <r>
    <x v="1"/>
    <x v="1"/>
    <x v="5"/>
    <x v="0"/>
    <x v="0"/>
    <n v="49"/>
    <n v="53"/>
    <n v="52"/>
  </r>
  <r>
    <x v="0"/>
    <x v="2"/>
    <x v="1"/>
    <x v="0"/>
    <x v="0"/>
    <n v="49"/>
    <n v="57"/>
    <n v="52"/>
  </r>
  <r>
    <x v="1"/>
    <x v="0"/>
    <x v="3"/>
    <x v="1"/>
    <x v="0"/>
    <n v="49"/>
    <n v="51"/>
    <n v="43"/>
  </r>
  <r>
    <x v="1"/>
    <x v="3"/>
    <x v="4"/>
    <x v="0"/>
    <x v="1"/>
    <n v="49"/>
    <n v="58"/>
    <n v="60"/>
  </r>
  <r>
    <x v="0"/>
    <x v="3"/>
    <x v="2"/>
    <x v="0"/>
    <x v="0"/>
    <n v="49"/>
    <n v="65"/>
    <n v="55"/>
  </r>
  <r>
    <x v="0"/>
    <x v="1"/>
    <x v="3"/>
    <x v="1"/>
    <x v="0"/>
    <n v="49"/>
    <n v="52"/>
    <n v="54"/>
  </r>
  <r>
    <x v="1"/>
    <x v="2"/>
    <x v="2"/>
    <x v="0"/>
    <x v="0"/>
    <n v="49"/>
    <n v="57"/>
    <n v="46"/>
  </r>
  <r>
    <x v="0"/>
    <x v="0"/>
    <x v="3"/>
    <x v="1"/>
    <x v="0"/>
    <n v="49"/>
    <n v="53"/>
    <n v="53"/>
  </r>
  <r>
    <x v="0"/>
    <x v="0"/>
    <x v="0"/>
    <x v="1"/>
    <x v="0"/>
    <n v="49"/>
    <n v="63"/>
    <n v="56"/>
  </r>
  <r>
    <x v="0"/>
    <x v="1"/>
    <x v="0"/>
    <x v="0"/>
    <x v="0"/>
    <n v="49"/>
    <n v="58"/>
    <n v="55"/>
  </r>
  <r>
    <x v="1"/>
    <x v="4"/>
    <x v="2"/>
    <x v="0"/>
    <x v="1"/>
    <n v="49"/>
    <n v="52"/>
    <n v="51"/>
  </r>
  <r>
    <x v="1"/>
    <x v="0"/>
    <x v="3"/>
    <x v="0"/>
    <x v="0"/>
    <n v="49"/>
    <n v="51"/>
    <n v="51"/>
  </r>
  <r>
    <x v="0"/>
    <x v="2"/>
    <x v="2"/>
    <x v="0"/>
    <x v="0"/>
    <n v="49"/>
    <n v="58"/>
    <n v="60"/>
  </r>
  <r>
    <x v="1"/>
    <x v="1"/>
    <x v="0"/>
    <x v="0"/>
    <x v="1"/>
    <n v="49"/>
    <n v="50"/>
    <n v="52"/>
  </r>
  <r>
    <x v="0"/>
    <x v="2"/>
    <x v="2"/>
    <x v="0"/>
    <x v="0"/>
    <n v="49"/>
    <n v="65"/>
    <n v="61"/>
  </r>
  <r>
    <x v="0"/>
    <x v="3"/>
    <x v="5"/>
    <x v="1"/>
    <x v="0"/>
    <n v="50"/>
    <n v="53"/>
    <n v="58"/>
  </r>
  <r>
    <x v="0"/>
    <x v="2"/>
    <x v="0"/>
    <x v="0"/>
    <x v="0"/>
    <n v="50"/>
    <n v="64"/>
    <n v="59"/>
  </r>
  <r>
    <x v="0"/>
    <x v="4"/>
    <x v="3"/>
    <x v="0"/>
    <x v="0"/>
    <n v="50"/>
    <n v="56"/>
    <n v="54"/>
  </r>
  <r>
    <x v="1"/>
    <x v="3"/>
    <x v="2"/>
    <x v="0"/>
    <x v="1"/>
    <n v="50"/>
    <n v="47"/>
    <n v="54"/>
  </r>
  <r>
    <x v="0"/>
    <x v="4"/>
    <x v="1"/>
    <x v="1"/>
    <x v="0"/>
    <n v="50"/>
    <n v="50"/>
    <n v="47"/>
  </r>
  <r>
    <x v="0"/>
    <x v="1"/>
    <x v="1"/>
    <x v="0"/>
    <x v="0"/>
    <n v="50"/>
    <n v="67"/>
    <n v="63"/>
  </r>
  <r>
    <x v="1"/>
    <x v="0"/>
    <x v="2"/>
    <x v="0"/>
    <x v="1"/>
    <n v="50"/>
    <n v="48"/>
    <n v="53"/>
  </r>
  <r>
    <x v="0"/>
    <x v="0"/>
    <x v="1"/>
    <x v="0"/>
    <x v="1"/>
    <n v="50"/>
    <n v="66"/>
    <n v="64"/>
  </r>
  <r>
    <x v="0"/>
    <x v="1"/>
    <x v="1"/>
    <x v="1"/>
    <x v="0"/>
    <n v="50"/>
    <n v="53"/>
    <n v="55"/>
  </r>
  <r>
    <x v="0"/>
    <x v="0"/>
    <x v="0"/>
    <x v="0"/>
    <x v="1"/>
    <n v="50"/>
    <n v="60"/>
    <n v="60"/>
  </r>
  <r>
    <x v="0"/>
    <x v="1"/>
    <x v="2"/>
    <x v="1"/>
    <x v="1"/>
    <n v="50"/>
    <n v="64"/>
    <n v="66"/>
  </r>
  <r>
    <x v="1"/>
    <x v="0"/>
    <x v="1"/>
    <x v="1"/>
    <x v="0"/>
    <n v="50"/>
    <n v="48"/>
    <n v="42"/>
  </r>
  <r>
    <x v="0"/>
    <x v="0"/>
    <x v="4"/>
    <x v="0"/>
    <x v="0"/>
    <n v="50"/>
    <n v="60"/>
    <n v="59"/>
  </r>
  <r>
    <x v="0"/>
    <x v="3"/>
    <x v="5"/>
    <x v="0"/>
    <x v="0"/>
    <n v="50"/>
    <n v="67"/>
    <n v="73"/>
  </r>
  <r>
    <x v="1"/>
    <x v="2"/>
    <x v="4"/>
    <x v="0"/>
    <x v="0"/>
    <n v="50"/>
    <n v="42"/>
    <n v="48"/>
  </r>
  <r>
    <x v="0"/>
    <x v="2"/>
    <x v="2"/>
    <x v="1"/>
    <x v="0"/>
    <n v="51"/>
    <n v="58"/>
    <n v="54"/>
  </r>
  <r>
    <x v="0"/>
    <x v="2"/>
    <x v="0"/>
    <x v="1"/>
    <x v="0"/>
    <n v="51"/>
    <n v="63"/>
    <n v="61"/>
  </r>
  <r>
    <x v="0"/>
    <x v="3"/>
    <x v="4"/>
    <x v="1"/>
    <x v="0"/>
    <n v="51"/>
    <n v="49"/>
    <n v="51"/>
  </r>
  <r>
    <x v="1"/>
    <x v="1"/>
    <x v="0"/>
    <x v="1"/>
    <x v="1"/>
    <n v="51"/>
    <n v="54"/>
    <n v="41"/>
  </r>
  <r>
    <x v="1"/>
    <x v="0"/>
    <x v="0"/>
    <x v="1"/>
    <x v="0"/>
    <n v="51"/>
    <n v="52"/>
    <n v="44"/>
  </r>
  <r>
    <x v="0"/>
    <x v="0"/>
    <x v="4"/>
    <x v="0"/>
    <x v="1"/>
    <n v="51"/>
    <n v="72"/>
    <n v="79"/>
  </r>
  <r>
    <x v="1"/>
    <x v="0"/>
    <x v="3"/>
    <x v="1"/>
    <x v="1"/>
    <n v="51"/>
    <n v="60"/>
    <n v="58"/>
  </r>
  <r>
    <x v="0"/>
    <x v="2"/>
    <x v="1"/>
    <x v="1"/>
    <x v="0"/>
    <n v="51"/>
    <n v="66"/>
    <n v="62"/>
  </r>
  <r>
    <x v="1"/>
    <x v="0"/>
    <x v="0"/>
    <x v="0"/>
    <x v="1"/>
    <n v="51"/>
    <n v="56"/>
    <n v="53"/>
  </r>
  <r>
    <x v="1"/>
    <x v="3"/>
    <x v="0"/>
    <x v="1"/>
    <x v="0"/>
    <n v="51"/>
    <n v="31"/>
    <n v="36"/>
  </r>
  <r>
    <x v="0"/>
    <x v="4"/>
    <x v="3"/>
    <x v="1"/>
    <x v="0"/>
    <n v="51"/>
    <n v="51"/>
    <n v="54"/>
  </r>
  <r>
    <x v="1"/>
    <x v="2"/>
    <x v="3"/>
    <x v="1"/>
    <x v="0"/>
    <n v="52"/>
    <n v="55"/>
    <n v="49"/>
  </r>
  <r>
    <x v="0"/>
    <x v="1"/>
    <x v="3"/>
    <x v="0"/>
    <x v="0"/>
    <n v="52"/>
    <n v="76"/>
    <n v="70"/>
  </r>
  <r>
    <x v="1"/>
    <x v="0"/>
    <x v="1"/>
    <x v="1"/>
    <x v="0"/>
    <n v="52"/>
    <n v="53"/>
    <n v="49"/>
  </r>
  <r>
    <x v="0"/>
    <x v="1"/>
    <x v="5"/>
    <x v="0"/>
    <x v="1"/>
    <n v="52"/>
    <n v="70"/>
    <n v="62"/>
  </r>
  <r>
    <x v="0"/>
    <x v="1"/>
    <x v="3"/>
    <x v="1"/>
    <x v="1"/>
    <n v="52"/>
    <n v="66"/>
    <n v="73"/>
  </r>
  <r>
    <x v="0"/>
    <x v="1"/>
    <x v="4"/>
    <x v="1"/>
    <x v="0"/>
    <n v="52"/>
    <n v="65"/>
    <n v="69"/>
  </r>
  <r>
    <x v="0"/>
    <x v="0"/>
    <x v="2"/>
    <x v="1"/>
    <x v="0"/>
    <n v="52"/>
    <n v="58"/>
    <n v="58"/>
  </r>
  <r>
    <x v="0"/>
    <x v="2"/>
    <x v="1"/>
    <x v="0"/>
    <x v="1"/>
    <n v="52"/>
    <n v="57"/>
    <n v="56"/>
  </r>
  <r>
    <x v="0"/>
    <x v="2"/>
    <x v="3"/>
    <x v="0"/>
    <x v="0"/>
    <n v="52"/>
    <n v="59"/>
    <n v="56"/>
  </r>
  <r>
    <x v="1"/>
    <x v="2"/>
    <x v="3"/>
    <x v="0"/>
    <x v="0"/>
    <n v="52"/>
    <n v="57"/>
    <n v="50"/>
  </r>
  <r>
    <x v="0"/>
    <x v="2"/>
    <x v="2"/>
    <x v="0"/>
    <x v="1"/>
    <n v="52"/>
    <n v="59"/>
    <n v="65"/>
  </r>
  <r>
    <x v="1"/>
    <x v="1"/>
    <x v="1"/>
    <x v="1"/>
    <x v="0"/>
    <n v="52"/>
    <n v="48"/>
    <n v="49"/>
  </r>
  <r>
    <x v="0"/>
    <x v="1"/>
    <x v="0"/>
    <x v="0"/>
    <x v="1"/>
    <n v="52"/>
    <n v="67"/>
    <n v="72"/>
  </r>
  <r>
    <x v="0"/>
    <x v="0"/>
    <x v="3"/>
    <x v="1"/>
    <x v="1"/>
    <n v="52"/>
    <n v="59"/>
    <n v="62"/>
  </r>
  <r>
    <x v="0"/>
    <x v="0"/>
    <x v="5"/>
    <x v="0"/>
    <x v="0"/>
    <n v="52"/>
    <n v="65"/>
    <n v="61"/>
  </r>
  <r>
    <x v="0"/>
    <x v="0"/>
    <x v="3"/>
    <x v="1"/>
    <x v="0"/>
    <n v="52"/>
    <n v="55"/>
    <n v="57"/>
  </r>
  <r>
    <x v="1"/>
    <x v="1"/>
    <x v="1"/>
    <x v="1"/>
    <x v="1"/>
    <n v="52"/>
    <n v="49"/>
    <n v="46"/>
  </r>
  <r>
    <x v="0"/>
    <x v="0"/>
    <x v="4"/>
    <x v="1"/>
    <x v="1"/>
    <n v="52"/>
    <n v="61"/>
    <n v="66"/>
  </r>
  <r>
    <x v="0"/>
    <x v="1"/>
    <x v="3"/>
    <x v="1"/>
    <x v="0"/>
    <n v="53"/>
    <n v="58"/>
    <n v="65"/>
  </r>
  <r>
    <x v="1"/>
    <x v="4"/>
    <x v="2"/>
    <x v="1"/>
    <x v="0"/>
    <n v="53"/>
    <n v="55"/>
    <n v="48"/>
  </r>
  <r>
    <x v="1"/>
    <x v="0"/>
    <x v="2"/>
    <x v="1"/>
    <x v="0"/>
    <n v="53"/>
    <n v="44"/>
    <n v="42"/>
  </r>
  <r>
    <x v="1"/>
    <x v="0"/>
    <x v="0"/>
    <x v="0"/>
    <x v="1"/>
    <n v="53"/>
    <n v="37"/>
    <n v="40"/>
  </r>
  <r>
    <x v="1"/>
    <x v="0"/>
    <x v="1"/>
    <x v="0"/>
    <x v="1"/>
    <n v="53"/>
    <n v="51"/>
    <n v="51"/>
  </r>
  <r>
    <x v="1"/>
    <x v="2"/>
    <x v="1"/>
    <x v="1"/>
    <x v="0"/>
    <n v="53"/>
    <n v="52"/>
    <n v="42"/>
  </r>
  <r>
    <x v="0"/>
    <x v="1"/>
    <x v="3"/>
    <x v="0"/>
    <x v="0"/>
    <n v="53"/>
    <n v="71"/>
    <n v="67"/>
  </r>
  <r>
    <x v="1"/>
    <x v="3"/>
    <x v="2"/>
    <x v="1"/>
    <x v="0"/>
    <n v="53"/>
    <n v="43"/>
    <n v="43"/>
  </r>
  <r>
    <x v="0"/>
    <x v="0"/>
    <x v="3"/>
    <x v="0"/>
    <x v="0"/>
    <n v="53"/>
    <n v="61"/>
    <n v="62"/>
  </r>
  <r>
    <x v="1"/>
    <x v="2"/>
    <x v="3"/>
    <x v="0"/>
    <x v="0"/>
    <n v="53"/>
    <n v="54"/>
    <n v="48"/>
  </r>
  <r>
    <x v="1"/>
    <x v="0"/>
    <x v="4"/>
    <x v="0"/>
    <x v="0"/>
    <n v="53"/>
    <n v="58"/>
    <n v="55"/>
  </r>
  <r>
    <x v="1"/>
    <x v="0"/>
    <x v="1"/>
    <x v="1"/>
    <x v="1"/>
    <n v="53"/>
    <n v="52"/>
    <n v="49"/>
  </r>
  <r>
    <x v="1"/>
    <x v="4"/>
    <x v="3"/>
    <x v="1"/>
    <x v="0"/>
    <n v="53"/>
    <n v="45"/>
    <n v="40"/>
  </r>
  <r>
    <x v="0"/>
    <x v="1"/>
    <x v="3"/>
    <x v="0"/>
    <x v="0"/>
    <n v="53"/>
    <n v="70"/>
    <n v="70"/>
  </r>
  <r>
    <x v="0"/>
    <x v="0"/>
    <x v="2"/>
    <x v="1"/>
    <x v="0"/>
    <n v="53"/>
    <n v="62"/>
    <n v="56"/>
  </r>
  <r>
    <x v="0"/>
    <x v="2"/>
    <x v="5"/>
    <x v="1"/>
    <x v="0"/>
    <n v="53"/>
    <n v="61"/>
    <n v="68"/>
  </r>
  <r>
    <x v="1"/>
    <x v="3"/>
    <x v="0"/>
    <x v="1"/>
    <x v="0"/>
    <n v="53"/>
    <n v="54"/>
    <n v="48"/>
  </r>
  <r>
    <x v="1"/>
    <x v="3"/>
    <x v="1"/>
    <x v="0"/>
    <x v="0"/>
    <n v="53"/>
    <n v="58"/>
    <n v="44"/>
  </r>
  <r>
    <x v="1"/>
    <x v="0"/>
    <x v="2"/>
    <x v="1"/>
    <x v="0"/>
    <n v="53"/>
    <n v="39"/>
    <n v="37"/>
  </r>
  <r>
    <x v="0"/>
    <x v="4"/>
    <x v="2"/>
    <x v="0"/>
    <x v="0"/>
    <n v="53"/>
    <n v="58"/>
    <n v="57"/>
  </r>
  <r>
    <x v="0"/>
    <x v="1"/>
    <x v="2"/>
    <x v="0"/>
    <x v="1"/>
    <n v="53"/>
    <n v="66"/>
    <n v="73"/>
  </r>
  <r>
    <x v="0"/>
    <x v="0"/>
    <x v="1"/>
    <x v="0"/>
    <x v="0"/>
    <n v="53"/>
    <n v="72"/>
    <n v="64"/>
  </r>
  <r>
    <x v="0"/>
    <x v="0"/>
    <x v="3"/>
    <x v="1"/>
    <x v="0"/>
    <n v="53"/>
    <n v="62"/>
    <n v="53"/>
  </r>
  <r>
    <x v="0"/>
    <x v="3"/>
    <x v="1"/>
    <x v="0"/>
    <x v="1"/>
    <n v="53"/>
    <n v="50"/>
    <n v="60"/>
  </r>
  <r>
    <x v="0"/>
    <x v="0"/>
    <x v="3"/>
    <x v="0"/>
    <x v="0"/>
    <n v="54"/>
    <n v="58"/>
    <n v="61"/>
  </r>
  <r>
    <x v="1"/>
    <x v="3"/>
    <x v="3"/>
    <x v="1"/>
    <x v="0"/>
    <n v="54"/>
    <n v="53"/>
    <n v="47"/>
  </r>
  <r>
    <x v="1"/>
    <x v="2"/>
    <x v="4"/>
    <x v="1"/>
    <x v="0"/>
    <n v="54"/>
    <n v="49"/>
    <n v="47"/>
  </r>
  <r>
    <x v="1"/>
    <x v="1"/>
    <x v="2"/>
    <x v="1"/>
    <x v="0"/>
    <n v="54"/>
    <n v="52"/>
    <n v="51"/>
  </r>
  <r>
    <x v="1"/>
    <x v="2"/>
    <x v="1"/>
    <x v="1"/>
    <x v="0"/>
    <n v="54"/>
    <n v="52"/>
    <n v="52"/>
  </r>
  <r>
    <x v="0"/>
    <x v="0"/>
    <x v="1"/>
    <x v="1"/>
    <x v="0"/>
    <n v="54"/>
    <n v="59"/>
    <n v="62"/>
  </r>
  <r>
    <x v="1"/>
    <x v="1"/>
    <x v="2"/>
    <x v="0"/>
    <x v="0"/>
    <n v="54"/>
    <n v="54"/>
    <n v="45"/>
  </r>
  <r>
    <x v="0"/>
    <x v="1"/>
    <x v="1"/>
    <x v="1"/>
    <x v="0"/>
    <n v="54"/>
    <n v="64"/>
    <n v="68"/>
  </r>
  <r>
    <x v="0"/>
    <x v="0"/>
    <x v="2"/>
    <x v="1"/>
    <x v="0"/>
    <n v="54"/>
    <n v="48"/>
    <n v="52"/>
  </r>
  <r>
    <x v="0"/>
    <x v="1"/>
    <x v="0"/>
    <x v="1"/>
    <x v="1"/>
    <n v="54"/>
    <n v="61"/>
    <n v="62"/>
  </r>
  <r>
    <x v="1"/>
    <x v="0"/>
    <x v="5"/>
    <x v="0"/>
    <x v="0"/>
    <n v="54"/>
    <n v="59"/>
    <n v="50"/>
  </r>
  <r>
    <x v="0"/>
    <x v="0"/>
    <x v="2"/>
    <x v="1"/>
    <x v="0"/>
    <n v="54"/>
    <n v="64"/>
    <n v="65"/>
  </r>
  <r>
    <x v="0"/>
    <x v="2"/>
    <x v="5"/>
    <x v="1"/>
    <x v="0"/>
    <n v="54"/>
    <n v="60"/>
    <n v="63"/>
  </r>
  <r>
    <x v="0"/>
    <x v="0"/>
    <x v="5"/>
    <x v="1"/>
    <x v="1"/>
    <n v="54"/>
    <n v="64"/>
    <n v="67"/>
  </r>
  <r>
    <x v="1"/>
    <x v="0"/>
    <x v="1"/>
    <x v="0"/>
    <x v="0"/>
    <n v="54"/>
    <n v="72"/>
    <n v="59"/>
  </r>
  <r>
    <x v="0"/>
    <x v="1"/>
    <x v="3"/>
    <x v="0"/>
    <x v="0"/>
    <n v="54"/>
    <n v="65"/>
    <n v="65"/>
  </r>
  <r>
    <x v="0"/>
    <x v="0"/>
    <x v="3"/>
    <x v="1"/>
    <x v="0"/>
    <n v="54"/>
    <n v="61"/>
    <n v="58"/>
  </r>
  <r>
    <x v="0"/>
    <x v="3"/>
    <x v="2"/>
    <x v="1"/>
    <x v="0"/>
    <n v="54"/>
    <n v="63"/>
    <n v="67"/>
  </r>
  <r>
    <x v="1"/>
    <x v="0"/>
    <x v="3"/>
    <x v="0"/>
    <x v="0"/>
    <n v="55"/>
    <n v="61"/>
    <n v="54"/>
  </r>
  <r>
    <x v="0"/>
    <x v="3"/>
    <x v="3"/>
    <x v="1"/>
    <x v="1"/>
    <n v="55"/>
    <n v="65"/>
    <n v="62"/>
  </r>
  <r>
    <x v="0"/>
    <x v="0"/>
    <x v="2"/>
    <x v="1"/>
    <x v="0"/>
    <n v="55"/>
    <n v="69"/>
    <n v="65"/>
  </r>
  <r>
    <x v="1"/>
    <x v="4"/>
    <x v="1"/>
    <x v="0"/>
    <x v="0"/>
    <n v="55"/>
    <n v="56"/>
    <n v="51"/>
  </r>
  <r>
    <x v="0"/>
    <x v="0"/>
    <x v="0"/>
    <x v="0"/>
    <x v="0"/>
    <n v="55"/>
    <n v="65"/>
    <n v="62"/>
  </r>
  <r>
    <x v="0"/>
    <x v="2"/>
    <x v="5"/>
    <x v="1"/>
    <x v="0"/>
    <n v="55"/>
    <n v="64"/>
    <n v="70"/>
  </r>
  <r>
    <x v="1"/>
    <x v="1"/>
    <x v="4"/>
    <x v="0"/>
    <x v="0"/>
    <n v="55"/>
    <n v="59"/>
    <n v="54"/>
  </r>
  <r>
    <x v="0"/>
    <x v="0"/>
    <x v="3"/>
    <x v="1"/>
    <x v="1"/>
    <n v="55"/>
    <n v="72"/>
    <n v="79"/>
  </r>
  <r>
    <x v="0"/>
    <x v="3"/>
    <x v="1"/>
    <x v="1"/>
    <x v="0"/>
    <n v="55"/>
    <n v="73"/>
    <n v="73"/>
  </r>
  <r>
    <x v="0"/>
    <x v="2"/>
    <x v="2"/>
    <x v="0"/>
    <x v="0"/>
    <n v="55"/>
    <n v="71"/>
    <n v="69"/>
  </r>
  <r>
    <x v="1"/>
    <x v="2"/>
    <x v="0"/>
    <x v="0"/>
    <x v="1"/>
    <n v="55"/>
    <n v="59"/>
    <n v="59"/>
  </r>
  <r>
    <x v="1"/>
    <x v="3"/>
    <x v="0"/>
    <x v="0"/>
    <x v="0"/>
    <n v="55"/>
    <n v="46"/>
    <n v="43"/>
  </r>
  <r>
    <x v="1"/>
    <x v="2"/>
    <x v="0"/>
    <x v="1"/>
    <x v="0"/>
    <n v="55"/>
    <n v="47"/>
    <n v="44"/>
  </r>
  <r>
    <x v="1"/>
    <x v="1"/>
    <x v="2"/>
    <x v="0"/>
    <x v="0"/>
    <n v="55"/>
    <n v="55"/>
    <n v="47"/>
  </r>
  <r>
    <x v="1"/>
    <x v="2"/>
    <x v="2"/>
    <x v="1"/>
    <x v="0"/>
    <n v="55"/>
    <n v="58"/>
    <n v="52"/>
  </r>
  <r>
    <x v="1"/>
    <x v="2"/>
    <x v="4"/>
    <x v="0"/>
    <x v="0"/>
    <n v="55"/>
    <n v="46"/>
    <n v="44"/>
  </r>
  <r>
    <x v="1"/>
    <x v="2"/>
    <x v="1"/>
    <x v="1"/>
    <x v="1"/>
    <n v="55"/>
    <n v="41"/>
    <n v="48"/>
  </r>
  <r>
    <x v="0"/>
    <x v="2"/>
    <x v="3"/>
    <x v="0"/>
    <x v="0"/>
    <n v="55"/>
    <n v="76"/>
    <n v="76"/>
  </r>
  <r>
    <x v="0"/>
    <x v="4"/>
    <x v="5"/>
    <x v="0"/>
    <x v="0"/>
    <n v="56"/>
    <n v="72"/>
    <n v="65"/>
  </r>
  <r>
    <x v="0"/>
    <x v="2"/>
    <x v="1"/>
    <x v="1"/>
    <x v="1"/>
    <n v="56"/>
    <n v="68"/>
    <n v="74"/>
  </r>
  <r>
    <x v="0"/>
    <x v="2"/>
    <x v="1"/>
    <x v="1"/>
    <x v="0"/>
    <n v="56"/>
    <n v="52"/>
    <n v="55"/>
  </r>
  <r>
    <x v="1"/>
    <x v="2"/>
    <x v="0"/>
    <x v="0"/>
    <x v="0"/>
    <n v="56"/>
    <n v="54"/>
    <n v="52"/>
  </r>
  <r>
    <x v="0"/>
    <x v="2"/>
    <x v="3"/>
    <x v="0"/>
    <x v="0"/>
    <n v="56"/>
    <n v="65"/>
    <n v="63"/>
  </r>
  <r>
    <x v="1"/>
    <x v="0"/>
    <x v="0"/>
    <x v="0"/>
    <x v="1"/>
    <n v="56"/>
    <n v="61"/>
    <n v="60"/>
  </r>
  <r>
    <x v="0"/>
    <x v="0"/>
    <x v="4"/>
    <x v="1"/>
    <x v="1"/>
    <n v="56"/>
    <n v="79"/>
    <n v="72"/>
  </r>
  <r>
    <x v="0"/>
    <x v="0"/>
    <x v="3"/>
    <x v="0"/>
    <x v="1"/>
    <n v="56"/>
    <n v="68"/>
    <n v="70"/>
  </r>
  <r>
    <x v="0"/>
    <x v="3"/>
    <x v="2"/>
    <x v="1"/>
    <x v="0"/>
    <n v="56"/>
    <n v="58"/>
    <n v="64"/>
  </r>
  <r>
    <x v="1"/>
    <x v="1"/>
    <x v="3"/>
    <x v="0"/>
    <x v="0"/>
    <n v="57"/>
    <n v="56"/>
    <n v="57"/>
  </r>
  <r>
    <x v="0"/>
    <x v="2"/>
    <x v="3"/>
    <x v="0"/>
    <x v="1"/>
    <n v="57"/>
    <n v="74"/>
    <n v="76"/>
  </r>
  <r>
    <x v="1"/>
    <x v="3"/>
    <x v="1"/>
    <x v="1"/>
    <x v="0"/>
    <n v="57"/>
    <n v="43"/>
    <n v="47"/>
  </r>
  <r>
    <x v="0"/>
    <x v="1"/>
    <x v="3"/>
    <x v="1"/>
    <x v="0"/>
    <n v="57"/>
    <n v="69"/>
    <n v="68"/>
  </r>
  <r>
    <x v="1"/>
    <x v="2"/>
    <x v="1"/>
    <x v="1"/>
    <x v="0"/>
    <n v="57"/>
    <n v="50"/>
    <n v="54"/>
  </r>
  <r>
    <x v="0"/>
    <x v="0"/>
    <x v="3"/>
    <x v="0"/>
    <x v="0"/>
    <n v="57"/>
    <n v="78"/>
    <n v="67"/>
  </r>
  <r>
    <x v="1"/>
    <x v="0"/>
    <x v="3"/>
    <x v="1"/>
    <x v="1"/>
    <n v="57"/>
    <n v="54"/>
    <n v="56"/>
  </r>
  <r>
    <x v="1"/>
    <x v="4"/>
    <x v="1"/>
    <x v="0"/>
    <x v="1"/>
    <n v="57"/>
    <n v="56"/>
    <n v="54"/>
  </r>
  <r>
    <x v="0"/>
    <x v="2"/>
    <x v="1"/>
    <x v="1"/>
    <x v="1"/>
    <n v="57"/>
    <n v="58"/>
    <n v="64"/>
  </r>
  <r>
    <x v="0"/>
    <x v="2"/>
    <x v="3"/>
    <x v="1"/>
    <x v="1"/>
    <n v="57"/>
    <n v="78"/>
    <n v="79"/>
  </r>
  <r>
    <x v="0"/>
    <x v="1"/>
    <x v="0"/>
    <x v="1"/>
    <x v="0"/>
    <n v="57"/>
    <n v="67"/>
    <n v="72"/>
  </r>
  <r>
    <x v="0"/>
    <x v="4"/>
    <x v="3"/>
    <x v="0"/>
    <x v="1"/>
    <n v="57"/>
    <n v="68"/>
    <n v="73"/>
  </r>
  <r>
    <x v="1"/>
    <x v="0"/>
    <x v="0"/>
    <x v="1"/>
    <x v="0"/>
    <n v="57"/>
    <n v="61"/>
    <n v="54"/>
  </r>
  <r>
    <x v="1"/>
    <x v="1"/>
    <x v="1"/>
    <x v="1"/>
    <x v="0"/>
    <n v="57"/>
    <n v="48"/>
    <n v="51"/>
  </r>
  <r>
    <x v="0"/>
    <x v="0"/>
    <x v="3"/>
    <x v="1"/>
    <x v="1"/>
    <n v="57"/>
    <n v="77"/>
    <n v="80"/>
  </r>
  <r>
    <x v="0"/>
    <x v="4"/>
    <x v="1"/>
    <x v="0"/>
    <x v="0"/>
    <n v="57"/>
    <n v="58"/>
    <n v="57"/>
  </r>
  <r>
    <x v="0"/>
    <x v="4"/>
    <x v="1"/>
    <x v="0"/>
    <x v="1"/>
    <n v="57"/>
    <n v="75"/>
    <n v="73"/>
  </r>
  <r>
    <x v="1"/>
    <x v="3"/>
    <x v="1"/>
    <x v="1"/>
    <x v="0"/>
    <n v="57"/>
    <n v="51"/>
    <n v="54"/>
  </r>
  <r>
    <x v="1"/>
    <x v="0"/>
    <x v="3"/>
    <x v="1"/>
    <x v="0"/>
    <n v="58"/>
    <n v="54"/>
    <n v="52"/>
  </r>
  <r>
    <x v="0"/>
    <x v="0"/>
    <x v="3"/>
    <x v="1"/>
    <x v="0"/>
    <n v="58"/>
    <n v="73"/>
    <n v="68"/>
  </r>
  <r>
    <x v="1"/>
    <x v="2"/>
    <x v="2"/>
    <x v="1"/>
    <x v="1"/>
    <n v="58"/>
    <n v="59"/>
    <n v="58"/>
  </r>
  <r>
    <x v="0"/>
    <x v="2"/>
    <x v="2"/>
    <x v="0"/>
    <x v="1"/>
    <n v="58"/>
    <n v="63"/>
    <n v="73"/>
  </r>
  <r>
    <x v="0"/>
    <x v="3"/>
    <x v="2"/>
    <x v="1"/>
    <x v="0"/>
    <n v="58"/>
    <n v="70"/>
    <n v="67"/>
  </r>
  <r>
    <x v="0"/>
    <x v="2"/>
    <x v="2"/>
    <x v="0"/>
    <x v="0"/>
    <n v="58"/>
    <n v="67"/>
    <n v="62"/>
  </r>
  <r>
    <x v="0"/>
    <x v="0"/>
    <x v="2"/>
    <x v="1"/>
    <x v="0"/>
    <n v="58"/>
    <n v="67"/>
    <n v="72"/>
  </r>
  <r>
    <x v="1"/>
    <x v="0"/>
    <x v="4"/>
    <x v="1"/>
    <x v="0"/>
    <n v="58"/>
    <n v="55"/>
    <n v="48"/>
  </r>
  <r>
    <x v="0"/>
    <x v="1"/>
    <x v="5"/>
    <x v="0"/>
    <x v="1"/>
    <n v="58"/>
    <n v="76"/>
    <n v="78"/>
  </r>
  <r>
    <x v="0"/>
    <x v="1"/>
    <x v="2"/>
    <x v="0"/>
    <x v="0"/>
    <n v="58"/>
    <n v="61"/>
    <n v="66"/>
  </r>
  <r>
    <x v="0"/>
    <x v="1"/>
    <x v="1"/>
    <x v="1"/>
    <x v="1"/>
    <n v="58"/>
    <n v="70"/>
    <n v="68"/>
  </r>
  <r>
    <x v="1"/>
    <x v="0"/>
    <x v="2"/>
    <x v="1"/>
    <x v="0"/>
    <n v="58"/>
    <n v="49"/>
    <n v="42"/>
  </r>
  <r>
    <x v="1"/>
    <x v="0"/>
    <x v="1"/>
    <x v="0"/>
    <x v="0"/>
    <n v="58"/>
    <n v="61"/>
    <n v="52"/>
  </r>
  <r>
    <x v="0"/>
    <x v="1"/>
    <x v="1"/>
    <x v="1"/>
    <x v="0"/>
    <n v="58"/>
    <n v="62"/>
    <n v="59"/>
  </r>
  <r>
    <x v="1"/>
    <x v="0"/>
    <x v="2"/>
    <x v="0"/>
    <x v="0"/>
    <n v="58"/>
    <n v="57"/>
    <n v="54"/>
  </r>
  <r>
    <x v="0"/>
    <x v="1"/>
    <x v="3"/>
    <x v="1"/>
    <x v="0"/>
    <n v="58"/>
    <n v="63"/>
    <n v="65"/>
  </r>
  <r>
    <x v="0"/>
    <x v="0"/>
    <x v="2"/>
    <x v="1"/>
    <x v="0"/>
    <n v="58"/>
    <n v="59"/>
    <n v="66"/>
  </r>
  <r>
    <x v="1"/>
    <x v="0"/>
    <x v="1"/>
    <x v="0"/>
    <x v="1"/>
    <n v="58"/>
    <n v="51"/>
    <n v="52"/>
  </r>
  <r>
    <x v="1"/>
    <x v="0"/>
    <x v="3"/>
    <x v="0"/>
    <x v="0"/>
    <n v="58"/>
    <n v="55"/>
    <n v="53"/>
  </r>
  <r>
    <x v="0"/>
    <x v="0"/>
    <x v="1"/>
    <x v="1"/>
    <x v="1"/>
    <n v="58"/>
    <n v="75"/>
    <n v="77"/>
  </r>
  <r>
    <x v="1"/>
    <x v="3"/>
    <x v="2"/>
    <x v="0"/>
    <x v="0"/>
    <n v="58"/>
    <n v="60"/>
    <n v="57"/>
  </r>
  <r>
    <x v="1"/>
    <x v="1"/>
    <x v="2"/>
    <x v="1"/>
    <x v="0"/>
    <n v="58"/>
    <n v="50"/>
    <n v="45"/>
  </r>
  <r>
    <x v="1"/>
    <x v="1"/>
    <x v="3"/>
    <x v="0"/>
    <x v="1"/>
    <n v="58"/>
    <n v="57"/>
    <n v="53"/>
  </r>
  <r>
    <x v="0"/>
    <x v="1"/>
    <x v="1"/>
    <x v="1"/>
    <x v="0"/>
    <n v="58"/>
    <n v="68"/>
    <n v="61"/>
  </r>
  <r>
    <x v="1"/>
    <x v="0"/>
    <x v="1"/>
    <x v="1"/>
    <x v="1"/>
    <n v="58"/>
    <n v="52"/>
    <n v="54"/>
  </r>
  <r>
    <x v="1"/>
    <x v="1"/>
    <x v="2"/>
    <x v="0"/>
    <x v="1"/>
    <n v="59"/>
    <n v="65"/>
    <n v="66"/>
  </r>
  <r>
    <x v="0"/>
    <x v="2"/>
    <x v="0"/>
    <x v="1"/>
    <x v="0"/>
    <n v="59"/>
    <n v="58"/>
    <n v="59"/>
  </r>
  <r>
    <x v="0"/>
    <x v="0"/>
    <x v="3"/>
    <x v="1"/>
    <x v="0"/>
    <n v="59"/>
    <n v="66"/>
    <n v="67"/>
  </r>
  <r>
    <x v="0"/>
    <x v="0"/>
    <x v="2"/>
    <x v="0"/>
    <x v="0"/>
    <n v="59"/>
    <n v="62"/>
    <n v="64"/>
  </r>
  <r>
    <x v="0"/>
    <x v="1"/>
    <x v="3"/>
    <x v="1"/>
    <x v="1"/>
    <n v="59"/>
    <n v="70"/>
    <n v="66"/>
  </r>
  <r>
    <x v="1"/>
    <x v="0"/>
    <x v="0"/>
    <x v="0"/>
    <x v="1"/>
    <n v="59"/>
    <n v="69"/>
    <n v="65"/>
  </r>
  <r>
    <x v="1"/>
    <x v="0"/>
    <x v="2"/>
    <x v="1"/>
    <x v="0"/>
    <n v="59"/>
    <n v="41"/>
    <n v="42"/>
  </r>
  <r>
    <x v="1"/>
    <x v="4"/>
    <x v="2"/>
    <x v="1"/>
    <x v="0"/>
    <n v="59"/>
    <n v="51"/>
    <n v="43"/>
  </r>
  <r>
    <x v="1"/>
    <x v="2"/>
    <x v="0"/>
    <x v="0"/>
    <x v="0"/>
    <n v="59"/>
    <n v="42"/>
    <n v="41"/>
  </r>
  <r>
    <x v="0"/>
    <x v="4"/>
    <x v="1"/>
    <x v="1"/>
    <x v="1"/>
    <n v="59"/>
    <n v="63"/>
    <n v="75"/>
  </r>
  <r>
    <x v="0"/>
    <x v="0"/>
    <x v="4"/>
    <x v="1"/>
    <x v="1"/>
    <n v="59"/>
    <n v="64"/>
    <n v="75"/>
  </r>
  <r>
    <x v="0"/>
    <x v="0"/>
    <x v="2"/>
    <x v="1"/>
    <x v="0"/>
    <n v="59"/>
    <n v="71"/>
    <n v="70"/>
  </r>
  <r>
    <x v="1"/>
    <x v="2"/>
    <x v="2"/>
    <x v="0"/>
    <x v="0"/>
    <n v="59"/>
    <n v="62"/>
    <n v="61"/>
  </r>
  <r>
    <x v="1"/>
    <x v="0"/>
    <x v="2"/>
    <x v="1"/>
    <x v="0"/>
    <n v="59"/>
    <n v="60"/>
    <n v="58"/>
  </r>
  <r>
    <x v="0"/>
    <x v="2"/>
    <x v="4"/>
    <x v="1"/>
    <x v="0"/>
    <n v="59"/>
    <n v="70"/>
    <n v="73"/>
  </r>
  <r>
    <x v="0"/>
    <x v="0"/>
    <x v="0"/>
    <x v="1"/>
    <x v="1"/>
    <n v="59"/>
    <n v="54"/>
    <n v="67"/>
  </r>
  <r>
    <x v="0"/>
    <x v="3"/>
    <x v="0"/>
    <x v="1"/>
    <x v="1"/>
    <n v="59"/>
    <n v="85"/>
    <n v="80"/>
  </r>
  <r>
    <x v="0"/>
    <x v="3"/>
    <x v="0"/>
    <x v="0"/>
    <x v="0"/>
    <n v="59"/>
    <n v="73"/>
    <n v="69"/>
  </r>
  <r>
    <x v="0"/>
    <x v="2"/>
    <x v="0"/>
    <x v="1"/>
    <x v="0"/>
    <n v="59"/>
    <n v="67"/>
    <n v="61"/>
  </r>
  <r>
    <x v="1"/>
    <x v="3"/>
    <x v="1"/>
    <x v="1"/>
    <x v="0"/>
    <n v="59"/>
    <n v="52"/>
    <n v="46"/>
  </r>
  <r>
    <x v="0"/>
    <x v="2"/>
    <x v="2"/>
    <x v="0"/>
    <x v="1"/>
    <n v="59"/>
    <n v="78"/>
    <n v="76"/>
  </r>
  <r>
    <x v="0"/>
    <x v="2"/>
    <x v="3"/>
    <x v="1"/>
    <x v="0"/>
    <n v="59"/>
    <n v="70"/>
    <n v="65"/>
  </r>
  <r>
    <x v="0"/>
    <x v="3"/>
    <x v="4"/>
    <x v="1"/>
    <x v="0"/>
    <n v="59"/>
    <n v="72"/>
    <n v="70"/>
  </r>
  <r>
    <x v="0"/>
    <x v="1"/>
    <x v="0"/>
    <x v="0"/>
    <x v="1"/>
    <n v="59"/>
    <n v="63"/>
    <n v="64"/>
  </r>
  <r>
    <x v="0"/>
    <x v="0"/>
    <x v="3"/>
    <x v="1"/>
    <x v="1"/>
    <n v="59"/>
    <n v="73"/>
    <n v="72"/>
  </r>
  <r>
    <x v="1"/>
    <x v="1"/>
    <x v="4"/>
    <x v="1"/>
    <x v="0"/>
    <n v="59"/>
    <n v="54"/>
    <n v="51"/>
  </r>
  <r>
    <x v="0"/>
    <x v="0"/>
    <x v="1"/>
    <x v="1"/>
    <x v="0"/>
    <n v="59"/>
    <n v="72"/>
    <n v="68"/>
  </r>
  <r>
    <x v="1"/>
    <x v="0"/>
    <x v="1"/>
    <x v="0"/>
    <x v="0"/>
    <n v="59"/>
    <n v="53"/>
    <n v="52"/>
  </r>
  <r>
    <x v="1"/>
    <x v="1"/>
    <x v="1"/>
    <x v="1"/>
    <x v="0"/>
    <n v="59"/>
    <n v="58"/>
    <n v="47"/>
  </r>
  <r>
    <x v="0"/>
    <x v="2"/>
    <x v="0"/>
    <x v="1"/>
    <x v="0"/>
    <n v="59"/>
    <n v="72"/>
    <n v="80"/>
  </r>
  <r>
    <x v="0"/>
    <x v="4"/>
    <x v="3"/>
    <x v="1"/>
    <x v="0"/>
    <n v="59"/>
    <n v="62"/>
    <n v="69"/>
  </r>
  <r>
    <x v="0"/>
    <x v="0"/>
    <x v="1"/>
    <x v="0"/>
    <x v="1"/>
    <n v="59"/>
    <n v="71"/>
    <n v="65"/>
  </r>
  <r>
    <x v="0"/>
    <x v="0"/>
    <x v="2"/>
    <x v="1"/>
    <x v="0"/>
    <n v="60"/>
    <n v="72"/>
    <n v="74"/>
  </r>
  <r>
    <x v="1"/>
    <x v="1"/>
    <x v="1"/>
    <x v="1"/>
    <x v="1"/>
    <n v="60"/>
    <n v="44"/>
    <n v="47"/>
  </r>
  <r>
    <x v="1"/>
    <x v="1"/>
    <x v="2"/>
    <x v="0"/>
    <x v="0"/>
    <n v="60"/>
    <n v="60"/>
    <n v="60"/>
  </r>
  <r>
    <x v="1"/>
    <x v="0"/>
    <x v="3"/>
    <x v="0"/>
    <x v="1"/>
    <n v="60"/>
    <n v="51"/>
    <n v="56"/>
  </r>
  <r>
    <x v="0"/>
    <x v="1"/>
    <x v="0"/>
    <x v="1"/>
    <x v="1"/>
    <n v="60"/>
    <n v="70"/>
    <n v="70"/>
  </r>
  <r>
    <x v="1"/>
    <x v="2"/>
    <x v="0"/>
    <x v="1"/>
    <x v="0"/>
    <n v="60"/>
    <n v="59"/>
    <n v="54"/>
  </r>
  <r>
    <x v="0"/>
    <x v="0"/>
    <x v="3"/>
    <x v="0"/>
    <x v="0"/>
    <n v="60"/>
    <n v="75"/>
    <n v="74"/>
  </r>
  <r>
    <x v="1"/>
    <x v="2"/>
    <x v="1"/>
    <x v="0"/>
    <x v="0"/>
    <n v="60"/>
    <n v="57"/>
    <n v="51"/>
  </r>
  <r>
    <x v="0"/>
    <x v="0"/>
    <x v="1"/>
    <x v="1"/>
    <x v="0"/>
    <n v="60"/>
    <n v="68"/>
    <n v="72"/>
  </r>
  <r>
    <x v="1"/>
    <x v="1"/>
    <x v="1"/>
    <x v="1"/>
    <x v="0"/>
    <n v="60"/>
    <n v="68"/>
    <n v="60"/>
  </r>
  <r>
    <x v="0"/>
    <x v="1"/>
    <x v="0"/>
    <x v="1"/>
    <x v="1"/>
    <n v="60"/>
    <n v="70"/>
    <n v="74"/>
  </r>
  <r>
    <x v="1"/>
    <x v="2"/>
    <x v="2"/>
    <x v="1"/>
    <x v="0"/>
    <n v="60"/>
    <n v="63"/>
    <n v="59"/>
  </r>
  <r>
    <x v="0"/>
    <x v="2"/>
    <x v="2"/>
    <x v="0"/>
    <x v="0"/>
    <n v="60"/>
    <n v="66"/>
    <n v="70"/>
  </r>
  <r>
    <x v="0"/>
    <x v="1"/>
    <x v="1"/>
    <x v="0"/>
    <x v="0"/>
    <n v="60"/>
    <n v="72"/>
    <n v="68"/>
  </r>
  <r>
    <x v="0"/>
    <x v="0"/>
    <x v="1"/>
    <x v="1"/>
    <x v="1"/>
    <n v="60"/>
    <n v="64"/>
    <n v="74"/>
  </r>
  <r>
    <x v="1"/>
    <x v="1"/>
    <x v="2"/>
    <x v="0"/>
    <x v="1"/>
    <n v="60"/>
    <n v="62"/>
    <n v="60"/>
  </r>
  <r>
    <x v="1"/>
    <x v="1"/>
    <x v="3"/>
    <x v="0"/>
    <x v="0"/>
    <n v="61"/>
    <n v="58"/>
    <n v="56"/>
  </r>
  <r>
    <x v="1"/>
    <x v="0"/>
    <x v="0"/>
    <x v="0"/>
    <x v="0"/>
    <n v="61"/>
    <n v="57"/>
    <n v="56"/>
  </r>
  <r>
    <x v="0"/>
    <x v="2"/>
    <x v="0"/>
    <x v="1"/>
    <x v="1"/>
    <n v="61"/>
    <n v="74"/>
    <n v="72"/>
  </r>
  <r>
    <x v="0"/>
    <x v="1"/>
    <x v="3"/>
    <x v="1"/>
    <x v="1"/>
    <n v="61"/>
    <n v="86"/>
    <n v="87"/>
  </r>
  <r>
    <x v="1"/>
    <x v="2"/>
    <x v="3"/>
    <x v="1"/>
    <x v="0"/>
    <n v="61"/>
    <n v="55"/>
    <n v="52"/>
  </r>
  <r>
    <x v="1"/>
    <x v="1"/>
    <x v="0"/>
    <x v="1"/>
    <x v="1"/>
    <n v="61"/>
    <n v="56"/>
    <n v="56"/>
  </r>
  <r>
    <x v="1"/>
    <x v="0"/>
    <x v="2"/>
    <x v="1"/>
    <x v="0"/>
    <n v="61"/>
    <n v="61"/>
    <n v="62"/>
  </r>
  <r>
    <x v="0"/>
    <x v="1"/>
    <x v="2"/>
    <x v="0"/>
    <x v="0"/>
    <n v="61"/>
    <n v="68"/>
    <n v="66"/>
  </r>
  <r>
    <x v="0"/>
    <x v="0"/>
    <x v="1"/>
    <x v="1"/>
    <x v="0"/>
    <n v="61"/>
    <n v="73"/>
    <n v="63"/>
  </r>
  <r>
    <x v="0"/>
    <x v="1"/>
    <x v="4"/>
    <x v="1"/>
    <x v="0"/>
    <n v="61"/>
    <n v="72"/>
    <n v="70"/>
  </r>
  <r>
    <x v="1"/>
    <x v="0"/>
    <x v="4"/>
    <x v="0"/>
    <x v="0"/>
    <n v="61"/>
    <n v="66"/>
    <n v="61"/>
  </r>
  <r>
    <x v="0"/>
    <x v="0"/>
    <x v="1"/>
    <x v="1"/>
    <x v="0"/>
    <n v="61"/>
    <n v="72"/>
    <n v="70"/>
  </r>
  <r>
    <x v="1"/>
    <x v="0"/>
    <x v="1"/>
    <x v="1"/>
    <x v="0"/>
    <n v="61"/>
    <n v="56"/>
    <n v="55"/>
  </r>
  <r>
    <x v="1"/>
    <x v="2"/>
    <x v="2"/>
    <x v="0"/>
    <x v="0"/>
    <n v="61"/>
    <n v="47"/>
    <n v="56"/>
  </r>
  <r>
    <x v="1"/>
    <x v="0"/>
    <x v="5"/>
    <x v="0"/>
    <x v="0"/>
    <n v="61"/>
    <n v="67"/>
    <n v="66"/>
  </r>
  <r>
    <x v="0"/>
    <x v="2"/>
    <x v="5"/>
    <x v="0"/>
    <x v="1"/>
    <n v="61"/>
    <n v="71"/>
    <n v="78"/>
  </r>
  <r>
    <x v="1"/>
    <x v="3"/>
    <x v="2"/>
    <x v="1"/>
    <x v="1"/>
    <n v="61"/>
    <n v="51"/>
    <n v="52"/>
  </r>
  <r>
    <x v="0"/>
    <x v="4"/>
    <x v="2"/>
    <x v="1"/>
    <x v="0"/>
    <n v="61"/>
    <n v="64"/>
    <n v="62"/>
  </r>
  <r>
    <x v="0"/>
    <x v="4"/>
    <x v="4"/>
    <x v="0"/>
    <x v="0"/>
    <n v="61"/>
    <n v="58"/>
    <n v="62"/>
  </r>
  <r>
    <x v="1"/>
    <x v="2"/>
    <x v="3"/>
    <x v="1"/>
    <x v="0"/>
    <n v="61"/>
    <n v="48"/>
    <n v="46"/>
  </r>
  <r>
    <x v="1"/>
    <x v="0"/>
    <x v="1"/>
    <x v="0"/>
    <x v="0"/>
    <n v="61"/>
    <n v="60"/>
    <n v="55"/>
  </r>
  <r>
    <x v="1"/>
    <x v="2"/>
    <x v="4"/>
    <x v="0"/>
    <x v="1"/>
    <n v="61"/>
    <n v="70"/>
    <n v="76"/>
  </r>
  <r>
    <x v="0"/>
    <x v="3"/>
    <x v="2"/>
    <x v="0"/>
    <x v="0"/>
    <n v="61"/>
    <n v="60"/>
    <n v="57"/>
  </r>
  <r>
    <x v="0"/>
    <x v="3"/>
    <x v="1"/>
    <x v="1"/>
    <x v="0"/>
    <n v="61"/>
    <n v="68"/>
    <n v="63"/>
  </r>
  <r>
    <x v="1"/>
    <x v="1"/>
    <x v="3"/>
    <x v="1"/>
    <x v="0"/>
    <n v="61"/>
    <n v="42"/>
    <n v="41"/>
  </r>
  <r>
    <x v="1"/>
    <x v="2"/>
    <x v="3"/>
    <x v="0"/>
    <x v="1"/>
    <n v="61"/>
    <n v="71"/>
    <n v="73"/>
  </r>
  <r>
    <x v="1"/>
    <x v="3"/>
    <x v="0"/>
    <x v="0"/>
    <x v="1"/>
    <n v="61"/>
    <n v="62"/>
    <n v="61"/>
  </r>
  <r>
    <x v="0"/>
    <x v="2"/>
    <x v="5"/>
    <x v="1"/>
    <x v="0"/>
    <n v="62"/>
    <n v="70"/>
    <n v="75"/>
  </r>
  <r>
    <x v="1"/>
    <x v="3"/>
    <x v="3"/>
    <x v="0"/>
    <x v="0"/>
    <n v="62"/>
    <n v="61"/>
    <n v="55"/>
  </r>
  <r>
    <x v="0"/>
    <x v="4"/>
    <x v="5"/>
    <x v="1"/>
    <x v="0"/>
    <n v="62"/>
    <n v="68"/>
    <n v="68"/>
  </r>
  <r>
    <x v="1"/>
    <x v="0"/>
    <x v="1"/>
    <x v="1"/>
    <x v="0"/>
    <n v="62"/>
    <n v="55"/>
    <n v="49"/>
  </r>
  <r>
    <x v="1"/>
    <x v="3"/>
    <x v="0"/>
    <x v="1"/>
    <x v="1"/>
    <n v="62"/>
    <n v="67"/>
    <n v="69"/>
  </r>
  <r>
    <x v="1"/>
    <x v="2"/>
    <x v="0"/>
    <x v="1"/>
    <x v="0"/>
    <n v="62"/>
    <n v="67"/>
    <n v="61"/>
  </r>
  <r>
    <x v="1"/>
    <x v="0"/>
    <x v="5"/>
    <x v="0"/>
    <x v="1"/>
    <n v="62"/>
    <n v="68"/>
    <n v="75"/>
  </r>
  <r>
    <x v="1"/>
    <x v="2"/>
    <x v="0"/>
    <x v="1"/>
    <x v="1"/>
    <n v="62"/>
    <n v="66"/>
    <n v="68"/>
  </r>
  <r>
    <x v="0"/>
    <x v="1"/>
    <x v="0"/>
    <x v="1"/>
    <x v="0"/>
    <n v="62"/>
    <n v="64"/>
    <n v="66"/>
  </r>
  <r>
    <x v="0"/>
    <x v="4"/>
    <x v="2"/>
    <x v="1"/>
    <x v="0"/>
    <n v="62"/>
    <n v="73"/>
    <n v="70"/>
  </r>
  <r>
    <x v="1"/>
    <x v="4"/>
    <x v="3"/>
    <x v="1"/>
    <x v="1"/>
    <n v="62"/>
    <n v="56"/>
    <n v="53"/>
  </r>
  <r>
    <x v="1"/>
    <x v="1"/>
    <x v="2"/>
    <x v="1"/>
    <x v="0"/>
    <n v="62"/>
    <n v="61"/>
    <n v="57"/>
  </r>
  <r>
    <x v="0"/>
    <x v="2"/>
    <x v="1"/>
    <x v="1"/>
    <x v="0"/>
    <n v="62"/>
    <n v="64"/>
    <n v="64"/>
  </r>
  <r>
    <x v="0"/>
    <x v="0"/>
    <x v="2"/>
    <x v="0"/>
    <x v="0"/>
    <n v="62"/>
    <n v="67"/>
    <n v="62"/>
  </r>
  <r>
    <x v="1"/>
    <x v="2"/>
    <x v="0"/>
    <x v="0"/>
    <x v="0"/>
    <n v="62"/>
    <n v="49"/>
    <n v="52"/>
  </r>
  <r>
    <x v="0"/>
    <x v="0"/>
    <x v="3"/>
    <x v="1"/>
    <x v="0"/>
    <n v="62"/>
    <n v="74"/>
    <n v="70"/>
  </r>
  <r>
    <x v="1"/>
    <x v="4"/>
    <x v="3"/>
    <x v="1"/>
    <x v="1"/>
    <n v="62"/>
    <n v="61"/>
    <n v="58"/>
  </r>
  <r>
    <x v="0"/>
    <x v="0"/>
    <x v="1"/>
    <x v="0"/>
    <x v="0"/>
    <n v="62"/>
    <n v="67"/>
    <n v="64"/>
  </r>
  <r>
    <x v="1"/>
    <x v="1"/>
    <x v="4"/>
    <x v="0"/>
    <x v="0"/>
    <n v="62"/>
    <n v="63"/>
    <n v="56"/>
  </r>
  <r>
    <x v="0"/>
    <x v="1"/>
    <x v="2"/>
    <x v="1"/>
    <x v="0"/>
    <n v="62"/>
    <n v="67"/>
    <n v="67"/>
  </r>
  <r>
    <x v="1"/>
    <x v="1"/>
    <x v="1"/>
    <x v="1"/>
    <x v="0"/>
    <n v="62"/>
    <n v="55"/>
    <n v="54"/>
  </r>
  <r>
    <x v="1"/>
    <x v="1"/>
    <x v="2"/>
    <x v="1"/>
    <x v="1"/>
    <n v="62"/>
    <n v="66"/>
    <n v="68"/>
  </r>
  <r>
    <x v="1"/>
    <x v="3"/>
    <x v="4"/>
    <x v="0"/>
    <x v="0"/>
    <n v="62"/>
    <n v="72"/>
    <n v="65"/>
  </r>
  <r>
    <x v="0"/>
    <x v="0"/>
    <x v="2"/>
    <x v="0"/>
    <x v="0"/>
    <n v="62"/>
    <n v="72"/>
    <n v="70"/>
  </r>
  <r>
    <x v="0"/>
    <x v="1"/>
    <x v="1"/>
    <x v="1"/>
    <x v="0"/>
    <n v="62"/>
    <n v="62"/>
    <n v="63"/>
  </r>
  <r>
    <x v="0"/>
    <x v="0"/>
    <x v="4"/>
    <x v="0"/>
    <x v="0"/>
    <n v="62"/>
    <n v="78"/>
    <n v="79"/>
  </r>
  <r>
    <x v="1"/>
    <x v="0"/>
    <x v="1"/>
    <x v="1"/>
    <x v="0"/>
    <n v="62"/>
    <n v="67"/>
    <n v="58"/>
  </r>
  <r>
    <x v="1"/>
    <x v="0"/>
    <x v="0"/>
    <x v="1"/>
    <x v="0"/>
    <n v="62"/>
    <n v="64"/>
    <n v="55"/>
  </r>
  <r>
    <x v="0"/>
    <x v="0"/>
    <x v="3"/>
    <x v="1"/>
    <x v="1"/>
    <n v="62"/>
    <n v="76"/>
    <n v="80"/>
  </r>
  <r>
    <x v="1"/>
    <x v="2"/>
    <x v="2"/>
    <x v="0"/>
    <x v="0"/>
    <n v="62"/>
    <n v="57"/>
    <n v="62"/>
  </r>
  <r>
    <x v="0"/>
    <x v="0"/>
    <x v="2"/>
    <x v="1"/>
    <x v="0"/>
    <n v="62"/>
    <n v="69"/>
    <n v="69"/>
  </r>
  <r>
    <x v="0"/>
    <x v="2"/>
    <x v="2"/>
    <x v="1"/>
    <x v="0"/>
    <n v="62"/>
    <n v="70"/>
    <n v="72"/>
  </r>
  <r>
    <x v="1"/>
    <x v="0"/>
    <x v="3"/>
    <x v="1"/>
    <x v="0"/>
    <n v="62"/>
    <n v="65"/>
    <n v="58"/>
  </r>
  <r>
    <x v="0"/>
    <x v="2"/>
    <x v="4"/>
    <x v="0"/>
    <x v="0"/>
    <n v="62"/>
    <n v="72"/>
    <n v="74"/>
  </r>
  <r>
    <x v="1"/>
    <x v="0"/>
    <x v="1"/>
    <x v="0"/>
    <x v="0"/>
    <n v="62"/>
    <n v="55"/>
    <n v="55"/>
  </r>
  <r>
    <x v="0"/>
    <x v="1"/>
    <x v="2"/>
    <x v="1"/>
    <x v="0"/>
    <n v="63"/>
    <n v="65"/>
    <n v="61"/>
  </r>
  <r>
    <x v="1"/>
    <x v="2"/>
    <x v="2"/>
    <x v="1"/>
    <x v="1"/>
    <n v="63"/>
    <n v="55"/>
    <n v="63"/>
  </r>
  <r>
    <x v="0"/>
    <x v="4"/>
    <x v="2"/>
    <x v="1"/>
    <x v="1"/>
    <n v="63"/>
    <n v="72"/>
    <n v="70"/>
  </r>
  <r>
    <x v="1"/>
    <x v="2"/>
    <x v="1"/>
    <x v="0"/>
    <x v="0"/>
    <n v="63"/>
    <n v="57"/>
    <n v="56"/>
  </r>
  <r>
    <x v="0"/>
    <x v="0"/>
    <x v="3"/>
    <x v="1"/>
    <x v="0"/>
    <n v="63"/>
    <n v="67"/>
    <n v="70"/>
  </r>
  <r>
    <x v="1"/>
    <x v="2"/>
    <x v="4"/>
    <x v="0"/>
    <x v="0"/>
    <n v="63"/>
    <n v="66"/>
    <n v="67"/>
  </r>
  <r>
    <x v="0"/>
    <x v="0"/>
    <x v="4"/>
    <x v="1"/>
    <x v="0"/>
    <n v="63"/>
    <n v="75"/>
    <n v="81"/>
  </r>
  <r>
    <x v="1"/>
    <x v="0"/>
    <x v="0"/>
    <x v="1"/>
    <x v="1"/>
    <n v="63"/>
    <n v="60"/>
    <n v="57"/>
  </r>
  <r>
    <x v="1"/>
    <x v="1"/>
    <x v="4"/>
    <x v="1"/>
    <x v="0"/>
    <n v="63"/>
    <n v="71"/>
    <n v="69"/>
  </r>
  <r>
    <x v="0"/>
    <x v="0"/>
    <x v="2"/>
    <x v="1"/>
    <x v="1"/>
    <n v="63"/>
    <n v="78"/>
    <n v="80"/>
  </r>
  <r>
    <x v="1"/>
    <x v="3"/>
    <x v="3"/>
    <x v="1"/>
    <x v="0"/>
    <n v="63"/>
    <n v="61"/>
    <n v="61"/>
  </r>
  <r>
    <x v="0"/>
    <x v="0"/>
    <x v="0"/>
    <x v="1"/>
    <x v="0"/>
    <n v="63"/>
    <n v="73"/>
    <n v="68"/>
  </r>
  <r>
    <x v="1"/>
    <x v="1"/>
    <x v="0"/>
    <x v="1"/>
    <x v="1"/>
    <n v="63"/>
    <n v="67"/>
    <n v="67"/>
  </r>
  <r>
    <x v="0"/>
    <x v="0"/>
    <x v="1"/>
    <x v="1"/>
    <x v="0"/>
    <n v="63"/>
    <n v="69"/>
    <n v="74"/>
  </r>
  <r>
    <x v="1"/>
    <x v="0"/>
    <x v="2"/>
    <x v="0"/>
    <x v="0"/>
    <n v="63"/>
    <n v="61"/>
    <n v="54"/>
  </r>
  <r>
    <x v="0"/>
    <x v="0"/>
    <x v="2"/>
    <x v="1"/>
    <x v="0"/>
    <n v="63"/>
    <n v="74"/>
    <n v="74"/>
  </r>
  <r>
    <x v="0"/>
    <x v="2"/>
    <x v="2"/>
    <x v="0"/>
    <x v="1"/>
    <n v="63"/>
    <n v="80"/>
    <n v="80"/>
  </r>
  <r>
    <x v="1"/>
    <x v="1"/>
    <x v="1"/>
    <x v="0"/>
    <x v="0"/>
    <n v="63"/>
    <n v="48"/>
    <n v="47"/>
  </r>
  <r>
    <x v="0"/>
    <x v="2"/>
    <x v="4"/>
    <x v="0"/>
    <x v="0"/>
    <n v="63"/>
    <n v="73"/>
    <n v="78"/>
  </r>
  <r>
    <x v="0"/>
    <x v="0"/>
    <x v="2"/>
    <x v="0"/>
    <x v="1"/>
    <n v="63"/>
    <n v="73"/>
    <n v="71"/>
  </r>
  <r>
    <x v="1"/>
    <x v="2"/>
    <x v="2"/>
    <x v="0"/>
    <x v="0"/>
    <n v="63"/>
    <n v="61"/>
    <n v="60"/>
  </r>
  <r>
    <x v="0"/>
    <x v="2"/>
    <x v="2"/>
    <x v="1"/>
    <x v="0"/>
    <n v="63"/>
    <n v="64"/>
    <n v="67"/>
  </r>
  <r>
    <x v="1"/>
    <x v="0"/>
    <x v="4"/>
    <x v="1"/>
    <x v="1"/>
    <n v="63"/>
    <n v="64"/>
    <n v="66"/>
  </r>
  <r>
    <x v="0"/>
    <x v="1"/>
    <x v="0"/>
    <x v="0"/>
    <x v="1"/>
    <n v="63"/>
    <n v="78"/>
    <n v="79"/>
  </r>
  <r>
    <x v="1"/>
    <x v="0"/>
    <x v="2"/>
    <x v="1"/>
    <x v="0"/>
    <n v="63"/>
    <n v="63"/>
    <n v="60"/>
  </r>
  <r>
    <x v="1"/>
    <x v="3"/>
    <x v="1"/>
    <x v="1"/>
    <x v="0"/>
    <n v="63"/>
    <n v="63"/>
    <n v="62"/>
  </r>
  <r>
    <x v="1"/>
    <x v="2"/>
    <x v="1"/>
    <x v="0"/>
    <x v="1"/>
    <n v="64"/>
    <n v="64"/>
    <n v="67"/>
  </r>
  <r>
    <x v="0"/>
    <x v="2"/>
    <x v="0"/>
    <x v="1"/>
    <x v="1"/>
    <n v="64"/>
    <n v="60"/>
    <n v="74"/>
  </r>
  <r>
    <x v="0"/>
    <x v="0"/>
    <x v="3"/>
    <x v="0"/>
    <x v="0"/>
    <n v="64"/>
    <n v="73"/>
    <n v="68"/>
  </r>
  <r>
    <x v="0"/>
    <x v="0"/>
    <x v="0"/>
    <x v="0"/>
    <x v="1"/>
    <n v="64"/>
    <n v="79"/>
    <n v="77"/>
  </r>
  <r>
    <x v="0"/>
    <x v="4"/>
    <x v="4"/>
    <x v="1"/>
    <x v="0"/>
    <n v="64"/>
    <n v="73"/>
    <n v="70"/>
  </r>
  <r>
    <x v="1"/>
    <x v="0"/>
    <x v="3"/>
    <x v="0"/>
    <x v="0"/>
    <n v="64"/>
    <n v="66"/>
    <n v="59"/>
  </r>
  <r>
    <x v="0"/>
    <x v="0"/>
    <x v="2"/>
    <x v="0"/>
    <x v="1"/>
    <n v="64"/>
    <n v="85"/>
    <n v="85"/>
  </r>
  <r>
    <x v="1"/>
    <x v="1"/>
    <x v="0"/>
    <x v="1"/>
    <x v="1"/>
    <n v="64"/>
    <n v="53"/>
    <n v="57"/>
  </r>
  <r>
    <x v="0"/>
    <x v="0"/>
    <x v="3"/>
    <x v="1"/>
    <x v="0"/>
    <n v="64"/>
    <n v="64"/>
    <n v="70"/>
  </r>
  <r>
    <x v="1"/>
    <x v="3"/>
    <x v="0"/>
    <x v="1"/>
    <x v="0"/>
    <n v="64"/>
    <n v="50"/>
    <n v="43"/>
  </r>
  <r>
    <x v="0"/>
    <x v="2"/>
    <x v="5"/>
    <x v="1"/>
    <x v="0"/>
    <n v="64"/>
    <n v="63"/>
    <n v="66"/>
  </r>
  <r>
    <x v="0"/>
    <x v="4"/>
    <x v="1"/>
    <x v="0"/>
    <x v="0"/>
    <n v="64"/>
    <n v="62"/>
    <n v="68"/>
  </r>
  <r>
    <x v="0"/>
    <x v="2"/>
    <x v="2"/>
    <x v="0"/>
    <x v="0"/>
    <n v="64"/>
    <n v="74"/>
    <n v="75"/>
  </r>
  <r>
    <x v="1"/>
    <x v="3"/>
    <x v="4"/>
    <x v="1"/>
    <x v="0"/>
    <n v="64"/>
    <n v="60"/>
    <n v="58"/>
  </r>
  <r>
    <x v="1"/>
    <x v="0"/>
    <x v="0"/>
    <x v="1"/>
    <x v="0"/>
    <n v="64"/>
    <n v="58"/>
    <n v="51"/>
  </r>
  <r>
    <x v="1"/>
    <x v="2"/>
    <x v="1"/>
    <x v="1"/>
    <x v="0"/>
    <n v="64"/>
    <n v="54"/>
    <n v="50"/>
  </r>
  <r>
    <x v="0"/>
    <x v="2"/>
    <x v="3"/>
    <x v="1"/>
    <x v="0"/>
    <n v="64"/>
    <n v="76"/>
    <n v="74"/>
  </r>
  <r>
    <x v="0"/>
    <x v="1"/>
    <x v="1"/>
    <x v="0"/>
    <x v="0"/>
    <n v="64"/>
    <n v="73"/>
    <n v="71"/>
  </r>
  <r>
    <x v="1"/>
    <x v="4"/>
    <x v="3"/>
    <x v="0"/>
    <x v="0"/>
    <n v="64"/>
    <n v="56"/>
    <n v="52"/>
  </r>
  <r>
    <x v="0"/>
    <x v="0"/>
    <x v="2"/>
    <x v="1"/>
    <x v="1"/>
    <n v="64"/>
    <n v="82"/>
    <n v="77"/>
  </r>
  <r>
    <x v="0"/>
    <x v="1"/>
    <x v="1"/>
    <x v="1"/>
    <x v="0"/>
    <n v="65"/>
    <n v="81"/>
    <n v="73"/>
  </r>
  <r>
    <x v="0"/>
    <x v="1"/>
    <x v="2"/>
    <x v="0"/>
    <x v="1"/>
    <n v="65"/>
    <n v="75"/>
    <n v="70"/>
  </r>
  <r>
    <x v="1"/>
    <x v="1"/>
    <x v="3"/>
    <x v="1"/>
    <x v="0"/>
    <n v="65"/>
    <n v="54"/>
    <n v="57"/>
  </r>
  <r>
    <x v="0"/>
    <x v="0"/>
    <x v="4"/>
    <x v="1"/>
    <x v="0"/>
    <n v="65"/>
    <n v="72"/>
    <n v="74"/>
  </r>
  <r>
    <x v="1"/>
    <x v="1"/>
    <x v="0"/>
    <x v="1"/>
    <x v="1"/>
    <n v="65"/>
    <n v="66"/>
    <n v="62"/>
  </r>
  <r>
    <x v="0"/>
    <x v="2"/>
    <x v="4"/>
    <x v="1"/>
    <x v="0"/>
    <n v="65"/>
    <n v="67"/>
    <n v="62"/>
  </r>
  <r>
    <x v="1"/>
    <x v="2"/>
    <x v="2"/>
    <x v="1"/>
    <x v="1"/>
    <n v="65"/>
    <n v="77"/>
    <n v="74"/>
  </r>
  <r>
    <x v="0"/>
    <x v="2"/>
    <x v="3"/>
    <x v="1"/>
    <x v="0"/>
    <n v="65"/>
    <n v="69"/>
    <n v="70"/>
  </r>
  <r>
    <x v="1"/>
    <x v="0"/>
    <x v="3"/>
    <x v="0"/>
    <x v="1"/>
    <n v="65"/>
    <n v="67"/>
    <n v="65"/>
  </r>
  <r>
    <x v="0"/>
    <x v="2"/>
    <x v="2"/>
    <x v="0"/>
    <x v="0"/>
    <n v="65"/>
    <n v="81"/>
    <n v="77"/>
  </r>
  <r>
    <x v="0"/>
    <x v="1"/>
    <x v="1"/>
    <x v="1"/>
    <x v="0"/>
    <n v="65"/>
    <n v="64"/>
    <n v="62"/>
  </r>
  <r>
    <x v="0"/>
    <x v="0"/>
    <x v="5"/>
    <x v="0"/>
    <x v="1"/>
    <n v="65"/>
    <n v="81"/>
    <n v="81"/>
  </r>
  <r>
    <x v="0"/>
    <x v="2"/>
    <x v="2"/>
    <x v="1"/>
    <x v="0"/>
    <n v="65"/>
    <n v="70"/>
    <n v="71"/>
  </r>
  <r>
    <x v="0"/>
    <x v="0"/>
    <x v="0"/>
    <x v="0"/>
    <x v="0"/>
    <n v="65"/>
    <n v="86"/>
    <n v="80"/>
  </r>
  <r>
    <x v="0"/>
    <x v="4"/>
    <x v="4"/>
    <x v="1"/>
    <x v="0"/>
    <n v="65"/>
    <n v="73"/>
    <n v="75"/>
  </r>
  <r>
    <x v="0"/>
    <x v="0"/>
    <x v="0"/>
    <x v="1"/>
    <x v="1"/>
    <n v="65"/>
    <n v="74"/>
    <n v="77"/>
  </r>
  <r>
    <x v="1"/>
    <x v="1"/>
    <x v="3"/>
    <x v="1"/>
    <x v="1"/>
    <n v="65"/>
    <n v="65"/>
    <n v="63"/>
  </r>
  <r>
    <x v="1"/>
    <x v="3"/>
    <x v="0"/>
    <x v="0"/>
    <x v="0"/>
    <n v="65"/>
    <n v="59"/>
    <n v="53"/>
  </r>
  <r>
    <x v="0"/>
    <x v="0"/>
    <x v="3"/>
    <x v="0"/>
    <x v="0"/>
    <n v="65"/>
    <n v="77"/>
    <n v="74"/>
  </r>
  <r>
    <x v="1"/>
    <x v="0"/>
    <x v="2"/>
    <x v="0"/>
    <x v="0"/>
    <n v="65"/>
    <n v="58"/>
    <n v="49"/>
  </r>
  <r>
    <x v="0"/>
    <x v="3"/>
    <x v="3"/>
    <x v="0"/>
    <x v="0"/>
    <n v="65"/>
    <n v="85"/>
    <n v="76"/>
  </r>
  <r>
    <x v="0"/>
    <x v="0"/>
    <x v="3"/>
    <x v="1"/>
    <x v="0"/>
    <n v="65"/>
    <n v="76"/>
    <n v="76"/>
  </r>
  <r>
    <x v="0"/>
    <x v="2"/>
    <x v="0"/>
    <x v="1"/>
    <x v="0"/>
    <n v="65"/>
    <n v="82"/>
    <n v="81"/>
  </r>
  <r>
    <x v="0"/>
    <x v="0"/>
    <x v="3"/>
    <x v="1"/>
    <x v="0"/>
    <n v="65"/>
    <n v="77"/>
    <n v="74"/>
  </r>
  <r>
    <x v="1"/>
    <x v="0"/>
    <x v="3"/>
    <x v="0"/>
    <x v="1"/>
    <n v="65"/>
    <n v="73"/>
    <n v="68"/>
  </r>
  <r>
    <x v="0"/>
    <x v="1"/>
    <x v="4"/>
    <x v="1"/>
    <x v="1"/>
    <n v="65"/>
    <n v="81"/>
    <n v="81"/>
  </r>
  <r>
    <x v="0"/>
    <x v="3"/>
    <x v="3"/>
    <x v="1"/>
    <x v="1"/>
    <n v="65"/>
    <n v="70"/>
    <n v="74"/>
  </r>
  <r>
    <x v="0"/>
    <x v="0"/>
    <x v="1"/>
    <x v="1"/>
    <x v="0"/>
    <n v="65"/>
    <n v="69"/>
    <n v="67"/>
  </r>
  <r>
    <x v="0"/>
    <x v="0"/>
    <x v="3"/>
    <x v="1"/>
    <x v="1"/>
    <n v="65"/>
    <n v="84"/>
    <n v="84"/>
  </r>
  <r>
    <x v="0"/>
    <x v="4"/>
    <x v="3"/>
    <x v="1"/>
    <x v="1"/>
    <n v="65"/>
    <n v="75"/>
    <n v="77"/>
  </r>
  <r>
    <x v="0"/>
    <x v="0"/>
    <x v="0"/>
    <x v="1"/>
    <x v="0"/>
    <n v="65"/>
    <n v="69"/>
    <n v="76"/>
  </r>
  <r>
    <x v="0"/>
    <x v="0"/>
    <x v="4"/>
    <x v="1"/>
    <x v="0"/>
    <n v="65"/>
    <n v="79"/>
    <n v="81"/>
  </r>
  <r>
    <x v="0"/>
    <x v="2"/>
    <x v="0"/>
    <x v="1"/>
    <x v="1"/>
    <n v="65"/>
    <n v="78"/>
    <n v="82"/>
  </r>
  <r>
    <x v="0"/>
    <x v="2"/>
    <x v="1"/>
    <x v="0"/>
    <x v="1"/>
    <n v="65"/>
    <n v="61"/>
    <n v="71"/>
  </r>
  <r>
    <x v="0"/>
    <x v="0"/>
    <x v="0"/>
    <x v="0"/>
    <x v="1"/>
    <n v="65"/>
    <n v="76"/>
    <n v="75"/>
  </r>
  <r>
    <x v="0"/>
    <x v="1"/>
    <x v="0"/>
    <x v="1"/>
    <x v="1"/>
    <n v="65"/>
    <n v="82"/>
    <n v="78"/>
  </r>
  <r>
    <x v="1"/>
    <x v="2"/>
    <x v="1"/>
    <x v="1"/>
    <x v="0"/>
    <n v="66"/>
    <n v="69"/>
    <n v="63"/>
  </r>
  <r>
    <x v="0"/>
    <x v="0"/>
    <x v="1"/>
    <x v="1"/>
    <x v="0"/>
    <n v="66"/>
    <n v="71"/>
    <n v="76"/>
  </r>
  <r>
    <x v="1"/>
    <x v="4"/>
    <x v="3"/>
    <x v="1"/>
    <x v="1"/>
    <n v="66"/>
    <n v="63"/>
    <n v="64"/>
  </r>
  <r>
    <x v="0"/>
    <x v="4"/>
    <x v="1"/>
    <x v="0"/>
    <x v="1"/>
    <n v="66"/>
    <n v="74"/>
    <n v="78"/>
  </r>
  <r>
    <x v="1"/>
    <x v="2"/>
    <x v="3"/>
    <x v="0"/>
    <x v="0"/>
    <n v="66"/>
    <n v="62"/>
    <n v="64"/>
  </r>
  <r>
    <x v="0"/>
    <x v="4"/>
    <x v="3"/>
    <x v="1"/>
    <x v="0"/>
    <n v="66"/>
    <n v="65"/>
    <n v="69"/>
  </r>
  <r>
    <x v="1"/>
    <x v="1"/>
    <x v="1"/>
    <x v="0"/>
    <x v="0"/>
    <n v="66"/>
    <n v="77"/>
    <n v="70"/>
  </r>
  <r>
    <x v="1"/>
    <x v="1"/>
    <x v="4"/>
    <x v="1"/>
    <x v="0"/>
    <n v="66"/>
    <n v="60"/>
    <n v="57"/>
  </r>
  <r>
    <x v="1"/>
    <x v="4"/>
    <x v="2"/>
    <x v="1"/>
    <x v="0"/>
    <n v="66"/>
    <n v="57"/>
    <n v="52"/>
  </r>
  <r>
    <x v="1"/>
    <x v="3"/>
    <x v="4"/>
    <x v="1"/>
    <x v="0"/>
    <n v="66"/>
    <n v="64"/>
    <n v="62"/>
  </r>
  <r>
    <x v="0"/>
    <x v="1"/>
    <x v="0"/>
    <x v="1"/>
    <x v="0"/>
    <n v="66"/>
    <n v="69"/>
    <n v="68"/>
  </r>
  <r>
    <x v="0"/>
    <x v="4"/>
    <x v="2"/>
    <x v="1"/>
    <x v="1"/>
    <n v="66"/>
    <n v="74"/>
    <n v="73"/>
  </r>
  <r>
    <x v="0"/>
    <x v="2"/>
    <x v="0"/>
    <x v="1"/>
    <x v="1"/>
    <n v="66"/>
    <n v="78"/>
    <n v="78"/>
  </r>
  <r>
    <x v="0"/>
    <x v="0"/>
    <x v="4"/>
    <x v="0"/>
    <x v="1"/>
    <n v="66"/>
    <n v="83"/>
    <n v="83"/>
  </r>
  <r>
    <x v="0"/>
    <x v="1"/>
    <x v="4"/>
    <x v="1"/>
    <x v="1"/>
    <n v="66"/>
    <n v="74"/>
    <n v="81"/>
  </r>
  <r>
    <x v="0"/>
    <x v="0"/>
    <x v="1"/>
    <x v="0"/>
    <x v="0"/>
    <n v="66"/>
    <n v="76"/>
    <n v="68"/>
  </r>
  <r>
    <x v="0"/>
    <x v="0"/>
    <x v="4"/>
    <x v="0"/>
    <x v="1"/>
    <n v="66"/>
    <n v="74"/>
    <n v="81"/>
  </r>
  <r>
    <x v="1"/>
    <x v="0"/>
    <x v="1"/>
    <x v="0"/>
    <x v="0"/>
    <n v="66"/>
    <n v="66"/>
    <n v="59"/>
  </r>
  <r>
    <x v="1"/>
    <x v="0"/>
    <x v="2"/>
    <x v="1"/>
    <x v="0"/>
    <n v="66"/>
    <n v="59"/>
    <n v="52"/>
  </r>
  <r>
    <x v="1"/>
    <x v="1"/>
    <x v="2"/>
    <x v="1"/>
    <x v="0"/>
    <n v="66"/>
    <n v="65"/>
    <n v="60"/>
  </r>
  <r>
    <x v="0"/>
    <x v="1"/>
    <x v="1"/>
    <x v="1"/>
    <x v="0"/>
    <n v="66"/>
    <n v="72"/>
    <n v="70"/>
  </r>
  <r>
    <x v="1"/>
    <x v="2"/>
    <x v="1"/>
    <x v="0"/>
    <x v="0"/>
    <n v="66"/>
    <n v="74"/>
    <n v="69"/>
  </r>
  <r>
    <x v="0"/>
    <x v="0"/>
    <x v="3"/>
    <x v="1"/>
    <x v="0"/>
    <n v="66"/>
    <n v="77"/>
    <n v="73"/>
  </r>
  <r>
    <x v="1"/>
    <x v="3"/>
    <x v="0"/>
    <x v="1"/>
    <x v="1"/>
    <n v="66"/>
    <n v="68"/>
    <n v="64"/>
  </r>
  <r>
    <x v="0"/>
    <x v="0"/>
    <x v="4"/>
    <x v="1"/>
    <x v="0"/>
    <n v="67"/>
    <n v="69"/>
    <n v="75"/>
  </r>
  <r>
    <x v="1"/>
    <x v="1"/>
    <x v="0"/>
    <x v="1"/>
    <x v="0"/>
    <n v="67"/>
    <n v="64"/>
    <n v="61"/>
  </r>
  <r>
    <x v="0"/>
    <x v="0"/>
    <x v="2"/>
    <x v="0"/>
    <x v="1"/>
    <n v="67"/>
    <n v="75"/>
    <n v="70"/>
  </r>
  <r>
    <x v="0"/>
    <x v="0"/>
    <x v="3"/>
    <x v="1"/>
    <x v="1"/>
    <n v="67"/>
    <n v="84"/>
    <n v="86"/>
  </r>
  <r>
    <x v="0"/>
    <x v="1"/>
    <x v="4"/>
    <x v="1"/>
    <x v="0"/>
    <n v="67"/>
    <n v="86"/>
    <n v="83"/>
  </r>
  <r>
    <x v="0"/>
    <x v="1"/>
    <x v="0"/>
    <x v="1"/>
    <x v="0"/>
    <n v="67"/>
    <n v="89"/>
    <n v="82"/>
  </r>
  <r>
    <x v="1"/>
    <x v="1"/>
    <x v="3"/>
    <x v="0"/>
    <x v="0"/>
    <n v="67"/>
    <n v="62"/>
    <n v="60"/>
  </r>
  <r>
    <x v="0"/>
    <x v="0"/>
    <x v="3"/>
    <x v="1"/>
    <x v="1"/>
    <n v="67"/>
    <n v="84"/>
    <n v="81"/>
  </r>
  <r>
    <x v="1"/>
    <x v="2"/>
    <x v="4"/>
    <x v="1"/>
    <x v="1"/>
    <n v="67"/>
    <n v="61"/>
    <n v="68"/>
  </r>
  <r>
    <x v="0"/>
    <x v="0"/>
    <x v="1"/>
    <x v="0"/>
    <x v="1"/>
    <n v="67"/>
    <n v="79"/>
    <n v="84"/>
  </r>
  <r>
    <x v="1"/>
    <x v="2"/>
    <x v="3"/>
    <x v="1"/>
    <x v="1"/>
    <n v="67"/>
    <n v="72"/>
    <n v="67"/>
  </r>
  <r>
    <x v="0"/>
    <x v="4"/>
    <x v="2"/>
    <x v="1"/>
    <x v="0"/>
    <n v="67"/>
    <n v="76"/>
    <n v="75"/>
  </r>
  <r>
    <x v="0"/>
    <x v="0"/>
    <x v="2"/>
    <x v="1"/>
    <x v="1"/>
    <n v="67"/>
    <n v="81"/>
    <n v="79"/>
  </r>
  <r>
    <x v="0"/>
    <x v="0"/>
    <x v="0"/>
    <x v="1"/>
    <x v="1"/>
    <n v="67"/>
    <n v="74"/>
    <n v="77"/>
  </r>
  <r>
    <x v="0"/>
    <x v="1"/>
    <x v="1"/>
    <x v="0"/>
    <x v="1"/>
    <n v="67"/>
    <n v="78"/>
    <n v="79"/>
  </r>
  <r>
    <x v="1"/>
    <x v="2"/>
    <x v="2"/>
    <x v="1"/>
    <x v="0"/>
    <n v="67"/>
    <n v="64"/>
    <n v="70"/>
  </r>
  <r>
    <x v="0"/>
    <x v="1"/>
    <x v="1"/>
    <x v="0"/>
    <x v="1"/>
    <n v="67"/>
    <n v="80"/>
    <n v="81"/>
  </r>
  <r>
    <x v="0"/>
    <x v="2"/>
    <x v="1"/>
    <x v="1"/>
    <x v="0"/>
    <n v="67"/>
    <n v="72"/>
    <n v="74"/>
  </r>
  <r>
    <x v="1"/>
    <x v="0"/>
    <x v="5"/>
    <x v="1"/>
    <x v="0"/>
    <n v="67"/>
    <n v="57"/>
    <n v="59"/>
  </r>
  <r>
    <x v="1"/>
    <x v="0"/>
    <x v="0"/>
    <x v="1"/>
    <x v="1"/>
    <n v="67"/>
    <n v="73"/>
    <n v="68"/>
  </r>
  <r>
    <x v="1"/>
    <x v="2"/>
    <x v="3"/>
    <x v="1"/>
    <x v="1"/>
    <n v="67"/>
    <n v="54"/>
    <n v="63"/>
  </r>
  <r>
    <x v="0"/>
    <x v="2"/>
    <x v="0"/>
    <x v="0"/>
    <x v="0"/>
    <n v="67"/>
    <n v="84"/>
    <n v="84"/>
  </r>
  <r>
    <x v="0"/>
    <x v="0"/>
    <x v="4"/>
    <x v="0"/>
    <x v="0"/>
    <n v="67"/>
    <n v="75"/>
    <n v="72"/>
  </r>
  <r>
    <x v="1"/>
    <x v="0"/>
    <x v="2"/>
    <x v="0"/>
    <x v="1"/>
    <n v="67"/>
    <n v="74"/>
    <n v="70"/>
  </r>
  <r>
    <x v="1"/>
    <x v="3"/>
    <x v="3"/>
    <x v="1"/>
    <x v="0"/>
    <n v="67"/>
    <n v="57"/>
    <n v="53"/>
  </r>
  <r>
    <x v="0"/>
    <x v="2"/>
    <x v="2"/>
    <x v="0"/>
    <x v="1"/>
    <n v="67"/>
    <n v="86"/>
    <n v="83"/>
  </r>
  <r>
    <x v="1"/>
    <x v="2"/>
    <x v="4"/>
    <x v="1"/>
    <x v="1"/>
    <n v="68"/>
    <n v="74"/>
    <n v="74"/>
  </r>
  <r>
    <x v="0"/>
    <x v="2"/>
    <x v="4"/>
    <x v="1"/>
    <x v="1"/>
    <n v="68"/>
    <n v="75"/>
    <n v="81"/>
  </r>
  <r>
    <x v="0"/>
    <x v="1"/>
    <x v="1"/>
    <x v="1"/>
    <x v="1"/>
    <n v="68"/>
    <n v="83"/>
    <n v="78"/>
  </r>
  <r>
    <x v="1"/>
    <x v="3"/>
    <x v="0"/>
    <x v="0"/>
    <x v="0"/>
    <n v="68"/>
    <n v="72"/>
    <n v="64"/>
  </r>
  <r>
    <x v="1"/>
    <x v="0"/>
    <x v="1"/>
    <x v="1"/>
    <x v="0"/>
    <n v="68"/>
    <n v="60"/>
    <n v="53"/>
  </r>
  <r>
    <x v="0"/>
    <x v="0"/>
    <x v="3"/>
    <x v="0"/>
    <x v="1"/>
    <n v="68"/>
    <n v="67"/>
    <n v="69"/>
  </r>
  <r>
    <x v="1"/>
    <x v="2"/>
    <x v="2"/>
    <x v="1"/>
    <x v="0"/>
    <n v="68"/>
    <n v="59"/>
    <n v="62"/>
  </r>
  <r>
    <x v="1"/>
    <x v="0"/>
    <x v="0"/>
    <x v="0"/>
    <x v="0"/>
    <n v="68"/>
    <n v="63"/>
    <n v="54"/>
  </r>
  <r>
    <x v="0"/>
    <x v="0"/>
    <x v="3"/>
    <x v="1"/>
    <x v="1"/>
    <n v="68"/>
    <n v="86"/>
    <n v="84"/>
  </r>
  <r>
    <x v="1"/>
    <x v="0"/>
    <x v="2"/>
    <x v="0"/>
    <x v="0"/>
    <n v="68"/>
    <n v="68"/>
    <n v="61"/>
  </r>
  <r>
    <x v="1"/>
    <x v="2"/>
    <x v="1"/>
    <x v="1"/>
    <x v="1"/>
    <n v="68"/>
    <n v="64"/>
    <n v="66"/>
  </r>
  <r>
    <x v="1"/>
    <x v="3"/>
    <x v="1"/>
    <x v="1"/>
    <x v="0"/>
    <n v="68"/>
    <n v="70"/>
    <n v="66"/>
  </r>
  <r>
    <x v="1"/>
    <x v="4"/>
    <x v="2"/>
    <x v="1"/>
    <x v="0"/>
    <n v="68"/>
    <n v="60"/>
    <n v="59"/>
  </r>
  <r>
    <x v="0"/>
    <x v="0"/>
    <x v="3"/>
    <x v="1"/>
    <x v="1"/>
    <n v="68"/>
    <n v="67"/>
    <n v="73"/>
  </r>
  <r>
    <x v="1"/>
    <x v="2"/>
    <x v="4"/>
    <x v="0"/>
    <x v="0"/>
    <n v="68"/>
    <n v="68"/>
    <n v="67"/>
  </r>
  <r>
    <x v="1"/>
    <x v="4"/>
    <x v="4"/>
    <x v="1"/>
    <x v="0"/>
    <n v="68"/>
    <n v="68"/>
    <n v="64"/>
  </r>
  <r>
    <x v="0"/>
    <x v="3"/>
    <x v="1"/>
    <x v="1"/>
    <x v="1"/>
    <n v="68"/>
    <n v="80"/>
    <n v="76"/>
  </r>
  <r>
    <x v="1"/>
    <x v="4"/>
    <x v="0"/>
    <x v="1"/>
    <x v="1"/>
    <n v="68"/>
    <n v="51"/>
    <n v="57"/>
  </r>
  <r>
    <x v="0"/>
    <x v="1"/>
    <x v="3"/>
    <x v="0"/>
    <x v="1"/>
    <n v="68"/>
    <n v="77"/>
    <n v="80"/>
  </r>
  <r>
    <x v="1"/>
    <x v="4"/>
    <x v="2"/>
    <x v="1"/>
    <x v="0"/>
    <n v="68"/>
    <n v="72"/>
    <n v="65"/>
  </r>
  <r>
    <x v="0"/>
    <x v="2"/>
    <x v="0"/>
    <x v="1"/>
    <x v="0"/>
    <n v="68"/>
    <n v="71"/>
    <n v="75"/>
  </r>
  <r>
    <x v="1"/>
    <x v="0"/>
    <x v="3"/>
    <x v="0"/>
    <x v="0"/>
    <n v="68"/>
    <n v="65"/>
    <n v="61"/>
  </r>
  <r>
    <x v="1"/>
    <x v="1"/>
    <x v="0"/>
    <x v="1"/>
    <x v="0"/>
    <n v="68"/>
    <n v="54"/>
    <n v="53"/>
  </r>
  <r>
    <x v="0"/>
    <x v="4"/>
    <x v="2"/>
    <x v="1"/>
    <x v="0"/>
    <n v="68"/>
    <n v="70"/>
    <n v="66"/>
  </r>
  <r>
    <x v="0"/>
    <x v="4"/>
    <x v="3"/>
    <x v="1"/>
    <x v="0"/>
    <n v="68"/>
    <n v="76"/>
    <n v="67"/>
  </r>
  <r>
    <x v="0"/>
    <x v="2"/>
    <x v="2"/>
    <x v="1"/>
    <x v="1"/>
    <n v="68"/>
    <n v="78"/>
    <n v="77"/>
  </r>
  <r>
    <x v="0"/>
    <x v="0"/>
    <x v="2"/>
    <x v="1"/>
    <x v="1"/>
    <n v="69"/>
    <n v="90"/>
    <n v="88"/>
  </r>
  <r>
    <x v="0"/>
    <x v="0"/>
    <x v="0"/>
    <x v="1"/>
    <x v="0"/>
    <n v="69"/>
    <n v="75"/>
    <n v="78"/>
  </r>
  <r>
    <x v="0"/>
    <x v="0"/>
    <x v="0"/>
    <x v="1"/>
    <x v="0"/>
    <n v="69"/>
    <n v="73"/>
    <n v="73"/>
  </r>
  <r>
    <x v="1"/>
    <x v="1"/>
    <x v="2"/>
    <x v="1"/>
    <x v="0"/>
    <n v="69"/>
    <n v="54"/>
    <n v="55"/>
  </r>
  <r>
    <x v="0"/>
    <x v="2"/>
    <x v="2"/>
    <x v="1"/>
    <x v="0"/>
    <n v="69"/>
    <n v="74"/>
    <n v="74"/>
  </r>
  <r>
    <x v="0"/>
    <x v="0"/>
    <x v="3"/>
    <x v="1"/>
    <x v="0"/>
    <n v="69"/>
    <n v="80"/>
    <n v="71"/>
  </r>
  <r>
    <x v="0"/>
    <x v="0"/>
    <x v="5"/>
    <x v="1"/>
    <x v="1"/>
    <n v="69"/>
    <n v="84"/>
    <n v="85"/>
  </r>
  <r>
    <x v="1"/>
    <x v="0"/>
    <x v="3"/>
    <x v="1"/>
    <x v="0"/>
    <n v="69"/>
    <n v="77"/>
    <n v="69"/>
  </r>
  <r>
    <x v="0"/>
    <x v="2"/>
    <x v="1"/>
    <x v="1"/>
    <x v="0"/>
    <n v="69"/>
    <n v="72"/>
    <n v="77"/>
  </r>
  <r>
    <x v="1"/>
    <x v="0"/>
    <x v="4"/>
    <x v="1"/>
    <x v="0"/>
    <n v="69"/>
    <n v="63"/>
    <n v="61"/>
  </r>
  <r>
    <x v="1"/>
    <x v="3"/>
    <x v="2"/>
    <x v="1"/>
    <x v="0"/>
    <n v="69"/>
    <n v="67"/>
    <n v="69"/>
  </r>
  <r>
    <x v="0"/>
    <x v="1"/>
    <x v="1"/>
    <x v="1"/>
    <x v="1"/>
    <n v="69"/>
    <n v="76"/>
    <n v="74"/>
  </r>
  <r>
    <x v="1"/>
    <x v="0"/>
    <x v="1"/>
    <x v="1"/>
    <x v="1"/>
    <n v="69"/>
    <n v="58"/>
    <n v="53"/>
  </r>
  <r>
    <x v="1"/>
    <x v="0"/>
    <x v="0"/>
    <x v="0"/>
    <x v="0"/>
    <n v="69"/>
    <n v="71"/>
    <n v="65"/>
  </r>
  <r>
    <x v="1"/>
    <x v="2"/>
    <x v="2"/>
    <x v="0"/>
    <x v="0"/>
    <n v="69"/>
    <n v="66"/>
    <n v="60"/>
  </r>
  <r>
    <x v="1"/>
    <x v="2"/>
    <x v="4"/>
    <x v="1"/>
    <x v="0"/>
    <n v="69"/>
    <n v="58"/>
    <n v="57"/>
  </r>
  <r>
    <x v="0"/>
    <x v="2"/>
    <x v="2"/>
    <x v="1"/>
    <x v="0"/>
    <n v="69"/>
    <n v="77"/>
    <n v="77"/>
  </r>
  <r>
    <x v="0"/>
    <x v="2"/>
    <x v="1"/>
    <x v="1"/>
    <x v="0"/>
    <n v="69"/>
    <n v="77"/>
    <n v="73"/>
  </r>
  <r>
    <x v="1"/>
    <x v="2"/>
    <x v="2"/>
    <x v="0"/>
    <x v="1"/>
    <n v="69"/>
    <n v="60"/>
    <n v="63"/>
  </r>
  <r>
    <x v="1"/>
    <x v="1"/>
    <x v="3"/>
    <x v="0"/>
    <x v="1"/>
    <n v="69"/>
    <n v="70"/>
    <n v="63"/>
  </r>
  <r>
    <x v="0"/>
    <x v="2"/>
    <x v="2"/>
    <x v="1"/>
    <x v="1"/>
    <n v="69"/>
    <n v="79"/>
    <n v="81"/>
  </r>
  <r>
    <x v="1"/>
    <x v="2"/>
    <x v="0"/>
    <x v="1"/>
    <x v="0"/>
    <n v="69"/>
    <n v="66"/>
    <n v="61"/>
  </r>
  <r>
    <x v="0"/>
    <x v="0"/>
    <x v="2"/>
    <x v="1"/>
    <x v="0"/>
    <n v="69"/>
    <n v="78"/>
    <n v="76"/>
  </r>
  <r>
    <x v="0"/>
    <x v="2"/>
    <x v="1"/>
    <x v="1"/>
    <x v="1"/>
    <n v="69"/>
    <n v="77"/>
    <n v="78"/>
  </r>
  <r>
    <x v="1"/>
    <x v="2"/>
    <x v="1"/>
    <x v="1"/>
    <x v="0"/>
    <n v="69"/>
    <n v="75"/>
    <n v="71"/>
  </r>
  <r>
    <x v="1"/>
    <x v="0"/>
    <x v="2"/>
    <x v="1"/>
    <x v="0"/>
    <n v="69"/>
    <n v="64"/>
    <n v="68"/>
  </r>
  <r>
    <x v="1"/>
    <x v="1"/>
    <x v="2"/>
    <x v="1"/>
    <x v="1"/>
    <n v="69"/>
    <n v="77"/>
    <n v="77"/>
  </r>
  <r>
    <x v="1"/>
    <x v="4"/>
    <x v="2"/>
    <x v="1"/>
    <x v="0"/>
    <n v="69"/>
    <n v="60"/>
    <n v="54"/>
  </r>
  <r>
    <x v="0"/>
    <x v="2"/>
    <x v="0"/>
    <x v="0"/>
    <x v="1"/>
    <n v="69"/>
    <n v="86"/>
    <n v="81"/>
  </r>
  <r>
    <x v="0"/>
    <x v="2"/>
    <x v="2"/>
    <x v="0"/>
    <x v="0"/>
    <n v="69"/>
    <n v="65"/>
    <n v="74"/>
  </r>
  <r>
    <x v="0"/>
    <x v="3"/>
    <x v="2"/>
    <x v="1"/>
    <x v="0"/>
    <n v="69"/>
    <n v="84"/>
    <n v="82"/>
  </r>
  <r>
    <x v="1"/>
    <x v="2"/>
    <x v="1"/>
    <x v="0"/>
    <x v="0"/>
    <n v="69"/>
    <n v="70"/>
    <n v="67"/>
  </r>
  <r>
    <x v="1"/>
    <x v="0"/>
    <x v="1"/>
    <x v="1"/>
    <x v="0"/>
    <n v="70"/>
    <n v="70"/>
    <n v="65"/>
  </r>
  <r>
    <x v="0"/>
    <x v="1"/>
    <x v="0"/>
    <x v="1"/>
    <x v="0"/>
    <n v="70"/>
    <n v="64"/>
    <n v="72"/>
  </r>
  <r>
    <x v="1"/>
    <x v="4"/>
    <x v="1"/>
    <x v="1"/>
    <x v="0"/>
    <n v="70"/>
    <n v="55"/>
    <n v="56"/>
  </r>
  <r>
    <x v="0"/>
    <x v="0"/>
    <x v="2"/>
    <x v="1"/>
    <x v="1"/>
    <n v="70"/>
    <n v="89"/>
    <n v="88"/>
  </r>
  <r>
    <x v="0"/>
    <x v="1"/>
    <x v="2"/>
    <x v="1"/>
    <x v="0"/>
    <n v="70"/>
    <n v="75"/>
    <n v="78"/>
  </r>
  <r>
    <x v="0"/>
    <x v="2"/>
    <x v="2"/>
    <x v="0"/>
    <x v="1"/>
    <n v="70"/>
    <n v="78"/>
    <n v="78"/>
  </r>
  <r>
    <x v="0"/>
    <x v="2"/>
    <x v="5"/>
    <x v="1"/>
    <x v="1"/>
    <n v="70"/>
    <n v="71"/>
    <n v="74"/>
  </r>
  <r>
    <x v="1"/>
    <x v="0"/>
    <x v="1"/>
    <x v="1"/>
    <x v="0"/>
    <n v="70"/>
    <n v="56"/>
    <n v="51"/>
  </r>
  <r>
    <x v="1"/>
    <x v="0"/>
    <x v="1"/>
    <x v="1"/>
    <x v="0"/>
    <n v="70"/>
    <n v="74"/>
    <n v="71"/>
  </r>
  <r>
    <x v="1"/>
    <x v="1"/>
    <x v="1"/>
    <x v="1"/>
    <x v="0"/>
    <n v="70"/>
    <n v="65"/>
    <n v="60"/>
  </r>
  <r>
    <x v="0"/>
    <x v="0"/>
    <x v="0"/>
    <x v="1"/>
    <x v="1"/>
    <n v="70"/>
    <n v="82"/>
    <n v="76"/>
  </r>
  <r>
    <x v="1"/>
    <x v="4"/>
    <x v="4"/>
    <x v="0"/>
    <x v="1"/>
    <n v="70"/>
    <n v="68"/>
    <n v="72"/>
  </r>
  <r>
    <x v="1"/>
    <x v="2"/>
    <x v="1"/>
    <x v="1"/>
    <x v="0"/>
    <n v="70"/>
    <n v="70"/>
    <n v="70"/>
  </r>
  <r>
    <x v="0"/>
    <x v="4"/>
    <x v="3"/>
    <x v="0"/>
    <x v="0"/>
    <n v="70"/>
    <n v="84"/>
    <n v="81"/>
  </r>
  <r>
    <x v="0"/>
    <x v="0"/>
    <x v="2"/>
    <x v="1"/>
    <x v="1"/>
    <n v="70"/>
    <n v="72"/>
    <n v="76"/>
  </r>
  <r>
    <x v="1"/>
    <x v="4"/>
    <x v="4"/>
    <x v="1"/>
    <x v="1"/>
    <n v="70"/>
    <n v="64"/>
    <n v="70"/>
  </r>
  <r>
    <x v="1"/>
    <x v="0"/>
    <x v="4"/>
    <x v="0"/>
    <x v="1"/>
    <n v="70"/>
    <n v="75"/>
    <n v="74"/>
  </r>
  <r>
    <x v="1"/>
    <x v="2"/>
    <x v="2"/>
    <x v="0"/>
    <x v="0"/>
    <n v="70"/>
    <n v="63"/>
    <n v="58"/>
  </r>
  <r>
    <x v="0"/>
    <x v="1"/>
    <x v="3"/>
    <x v="1"/>
    <x v="0"/>
    <n v="71"/>
    <n v="83"/>
    <n v="78"/>
  </r>
  <r>
    <x v="0"/>
    <x v="0"/>
    <x v="0"/>
    <x v="0"/>
    <x v="1"/>
    <n v="71"/>
    <n v="84"/>
    <n v="87"/>
  </r>
  <r>
    <x v="0"/>
    <x v="2"/>
    <x v="3"/>
    <x v="1"/>
    <x v="0"/>
    <n v="71"/>
    <n v="71"/>
    <n v="74"/>
  </r>
  <r>
    <x v="1"/>
    <x v="0"/>
    <x v="1"/>
    <x v="1"/>
    <x v="0"/>
    <n v="71"/>
    <n v="79"/>
    <n v="71"/>
  </r>
  <r>
    <x v="1"/>
    <x v="2"/>
    <x v="2"/>
    <x v="1"/>
    <x v="1"/>
    <n v="71"/>
    <n v="61"/>
    <n v="69"/>
  </r>
  <r>
    <x v="0"/>
    <x v="0"/>
    <x v="3"/>
    <x v="1"/>
    <x v="1"/>
    <n v="71"/>
    <n v="77"/>
    <n v="77"/>
  </r>
  <r>
    <x v="0"/>
    <x v="2"/>
    <x v="2"/>
    <x v="0"/>
    <x v="0"/>
    <n v="71"/>
    <n v="83"/>
    <n v="83"/>
  </r>
  <r>
    <x v="0"/>
    <x v="4"/>
    <x v="2"/>
    <x v="0"/>
    <x v="0"/>
    <n v="71"/>
    <n v="76"/>
    <n v="70"/>
  </r>
  <r>
    <x v="1"/>
    <x v="4"/>
    <x v="3"/>
    <x v="1"/>
    <x v="1"/>
    <n v="71"/>
    <n v="74"/>
    <n v="68"/>
  </r>
  <r>
    <x v="1"/>
    <x v="0"/>
    <x v="1"/>
    <x v="1"/>
    <x v="0"/>
    <n v="71"/>
    <n v="66"/>
    <n v="65"/>
  </r>
  <r>
    <x v="0"/>
    <x v="0"/>
    <x v="2"/>
    <x v="1"/>
    <x v="0"/>
    <n v="71"/>
    <n v="81"/>
    <n v="80"/>
  </r>
  <r>
    <x v="1"/>
    <x v="0"/>
    <x v="1"/>
    <x v="1"/>
    <x v="0"/>
    <n v="71"/>
    <n v="60"/>
    <n v="61"/>
  </r>
  <r>
    <x v="0"/>
    <x v="3"/>
    <x v="0"/>
    <x v="1"/>
    <x v="0"/>
    <n v="71"/>
    <n v="83"/>
    <n v="77"/>
  </r>
  <r>
    <x v="1"/>
    <x v="2"/>
    <x v="3"/>
    <x v="1"/>
    <x v="0"/>
    <n v="71"/>
    <n v="66"/>
    <n v="60"/>
  </r>
  <r>
    <x v="1"/>
    <x v="0"/>
    <x v="4"/>
    <x v="1"/>
    <x v="1"/>
    <n v="71"/>
    <n v="74"/>
    <n v="68"/>
  </r>
  <r>
    <x v="0"/>
    <x v="4"/>
    <x v="2"/>
    <x v="1"/>
    <x v="0"/>
    <n v="71"/>
    <n v="70"/>
    <n v="76"/>
  </r>
  <r>
    <x v="0"/>
    <x v="2"/>
    <x v="4"/>
    <x v="1"/>
    <x v="1"/>
    <n v="71"/>
    <n v="76"/>
    <n v="83"/>
  </r>
  <r>
    <x v="1"/>
    <x v="2"/>
    <x v="2"/>
    <x v="1"/>
    <x v="0"/>
    <n v="71"/>
    <n v="49"/>
    <n v="52"/>
  </r>
  <r>
    <x v="1"/>
    <x v="1"/>
    <x v="2"/>
    <x v="1"/>
    <x v="1"/>
    <n v="71"/>
    <n v="75"/>
    <n v="70"/>
  </r>
  <r>
    <x v="1"/>
    <x v="3"/>
    <x v="0"/>
    <x v="1"/>
    <x v="0"/>
    <n v="71"/>
    <n v="62"/>
    <n v="50"/>
  </r>
  <r>
    <x v="1"/>
    <x v="3"/>
    <x v="1"/>
    <x v="1"/>
    <x v="0"/>
    <n v="71"/>
    <n v="74"/>
    <n v="64"/>
  </r>
  <r>
    <x v="1"/>
    <x v="2"/>
    <x v="0"/>
    <x v="1"/>
    <x v="1"/>
    <n v="71"/>
    <n v="69"/>
    <n v="68"/>
  </r>
  <r>
    <x v="0"/>
    <x v="1"/>
    <x v="1"/>
    <x v="0"/>
    <x v="0"/>
    <n v="71"/>
    <n v="87"/>
    <n v="82"/>
  </r>
  <r>
    <x v="1"/>
    <x v="0"/>
    <x v="5"/>
    <x v="1"/>
    <x v="0"/>
    <n v="71"/>
    <n v="67"/>
    <n v="67"/>
  </r>
  <r>
    <x v="0"/>
    <x v="0"/>
    <x v="2"/>
    <x v="1"/>
    <x v="1"/>
    <n v="71"/>
    <n v="71"/>
    <n v="80"/>
  </r>
  <r>
    <x v="0"/>
    <x v="4"/>
    <x v="4"/>
    <x v="1"/>
    <x v="1"/>
    <n v="71"/>
    <n v="70"/>
    <n v="70"/>
  </r>
  <r>
    <x v="0"/>
    <x v="1"/>
    <x v="4"/>
    <x v="1"/>
    <x v="0"/>
    <n v="72"/>
    <n v="72"/>
    <n v="74"/>
  </r>
  <r>
    <x v="1"/>
    <x v="4"/>
    <x v="3"/>
    <x v="1"/>
    <x v="0"/>
    <n v="72"/>
    <n v="64"/>
    <n v="63"/>
  </r>
  <r>
    <x v="1"/>
    <x v="1"/>
    <x v="0"/>
    <x v="1"/>
    <x v="0"/>
    <n v="72"/>
    <n v="68"/>
    <n v="67"/>
  </r>
  <r>
    <x v="1"/>
    <x v="3"/>
    <x v="1"/>
    <x v="1"/>
    <x v="1"/>
    <n v="72"/>
    <n v="73"/>
    <n v="74"/>
  </r>
  <r>
    <x v="0"/>
    <x v="0"/>
    <x v="2"/>
    <x v="1"/>
    <x v="0"/>
    <n v="72"/>
    <n v="72"/>
    <n v="71"/>
  </r>
  <r>
    <x v="0"/>
    <x v="0"/>
    <x v="1"/>
    <x v="1"/>
    <x v="0"/>
    <n v="72"/>
    <n v="80"/>
    <n v="75"/>
  </r>
  <r>
    <x v="1"/>
    <x v="1"/>
    <x v="1"/>
    <x v="1"/>
    <x v="1"/>
    <n v="72"/>
    <n v="65"/>
    <n v="68"/>
  </r>
  <r>
    <x v="1"/>
    <x v="3"/>
    <x v="1"/>
    <x v="0"/>
    <x v="1"/>
    <n v="72"/>
    <n v="67"/>
    <n v="65"/>
  </r>
  <r>
    <x v="1"/>
    <x v="0"/>
    <x v="1"/>
    <x v="1"/>
    <x v="1"/>
    <n v="72"/>
    <n v="67"/>
    <n v="64"/>
  </r>
  <r>
    <x v="0"/>
    <x v="1"/>
    <x v="0"/>
    <x v="0"/>
    <x v="0"/>
    <n v="72"/>
    <n v="81"/>
    <n v="79"/>
  </r>
  <r>
    <x v="1"/>
    <x v="2"/>
    <x v="3"/>
    <x v="1"/>
    <x v="0"/>
    <n v="72"/>
    <n v="79"/>
    <n v="74"/>
  </r>
  <r>
    <x v="0"/>
    <x v="3"/>
    <x v="2"/>
    <x v="1"/>
    <x v="1"/>
    <n v="72"/>
    <n v="79"/>
    <n v="82"/>
  </r>
  <r>
    <x v="0"/>
    <x v="4"/>
    <x v="0"/>
    <x v="0"/>
    <x v="0"/>
    <n v="72"/>
    <n v="79"/>
    <n v="77"/>
  </r>
  <r>
    <x v="0"/>
    <x v="0"/>
    <x v="1"/>
    <x v="1"/>
    <x v="0"/>
    <n v="72"/>
    <n v="80"/>
    <n v="83"/>
  </r>
  <r>
    <x v="1"/>
    <x v="2"/>
    <x v="1"/>
    <x v="1"/>
    <x v="0"/>
    <n v="72"/>
    <n v="66"/>
    <n v="66"/>
  </r>
  <r>
    <x v="1"/>
    <x v="0"/>
    <x v="5"/>
    <x v="0"/>
    <x v="1"/>
    <n v="72"/>
    <n v="66"/>
    <n v="72"/>
  </r>
  <r>
    <x v="1"/>
    <x v="4"/>
    <x v="3"/>
    <x v="1"/>
    <x v="0"/>
    <n v="72"/>
    <n v="57"/>
    <n v="62"/>
  </r>
  <r>
    <x v="1"/>
    <x v="2"/>
    <x v="2"/>
    <x v="1"/>
    <x v="0"/>
    <n v="72"/>
    <n v="57"/>
    <n v="58"/>
  </r>
  <r>
    <x v="1"/>
    <x v="3"/>
    <x v="5"/>
    <x v="0"/>
    <x v="0"/>
    <n v="73"/>
    <n v="74"/>
    <n v="72"/>
  </r>
  <r>
    <x v="0"/>
    <x v="0"/>
    <x v="2"/>
    <x v="1"/>
    <x v="0"/>
    <n v="73"/>
    <n v="80"/>
    <n v="82"/>
  </r>
  <r>
    <x v="0"/>
    <x v="2"/>
    <x v="0"/>
    <x v="1"/>
    <x v="0"/>
    <n v="73"/>
    <n v="86"/>
    <n v="82"/>
  </r>
  <r>
    <x v="1"/>
    <x v="0"/>
    <x v="3"/>
    <x v="0"/>
    <x v="0"/>
    <n v="73"/>
    <n v="68"/>
    <n v="66"/>
  </r>
  <r>
    <x v="1"/>
    <x v="2"/>
    <x v="1"/>
    <x v="0"/>
    <x v="1"/>
    <n v="73"/>
    <n v="68"/>
    <n v="66"/>
  </r>
  <r>
    <x v="1"/>
    <x v="1"/>
    <x v="4"/>
    <x v="0"/>
    <x v="0"/>
    <n v="73"/>
    <n v="56"/>
    <n v="57"/>
  </r>
  <r>
    <x v="0"/>
    <x v="2"/>
    <x v="4"/>
    <x v="0"/>
    <x v="0"/>
    <n v="73"/>
    <n v="79"/>
    <n v="84"/>
  </r>
  <r>
    <x v="0"/>
    <x v="1"/>
    <x v="3"/>
    <x v="1"/>
    <x v="0"/>
    <n v="73"/>
    <n v="76"/>
    <n v="80"/>
  </r>
  <r>
    <x v="0"/>
    <x v="2"/>
    <x v="0"/>
    <x v="1"/>
    <x v="0"/>
    <n v="73"/>
    <n v="84"/>
    <n v="85"/>
  </r>
  <r>
    <x v="1"/>
    <x v="2"/>
    <x v="5"/>
    <x v="1"/>
    <x v="0"/>
    <n v="73"/>
    <n v="70"/>
    <n v="75"/>
  </r>
  <r>
    <x v="1"/>
    <x v="4"/>
    <x v="0"/>
    <x v="0"/>
    <x v="1"/>
    <n v="73"/>
    <n v="67"/>
    <n v="59"/>
  </r>
  <r>
    <x v="1"/>
    <x v="0"/>
    <x v="0"/>
    <x v="1"/>
    <x v="0"/>
    <n v="73"/>
    <n v="66"/>
    <n v="66"/>
  </r>
  <r>
    <x v="0"/>
    <x v="1"/>
    <x v="3"/>
    <x v="1"/>
    <x v="0"/>
    <n v="73"/>
    <n v="83"/>
    <n v="76"/>
  </r>
  <r>
    <x v="1"/>
    <x v="1"/>
    <x v="1"/>
    <x v="1"/>
    <x v="1"/>
    <n v="73"/>
    <n v="71"/>
    <n v="68"/>
  </r>
  <r>
    <x v="1"/>
    <x v="1"/>
    <x v="1"/>
    <x v="1"/>
    <x v="1"/>
    <n v="73"/>
    <n v="69"/>
    <n v="68"/>
  </r>
  <r>
    <x v="1"/>
    <x v="2"/>
    <x v="0"/>
    <x v="1"/>
    <x v="0"/>
    <n v="73"/>
    <n v="66"/>
    <n v="62"/>
  </r>
  <r>
    <x v="0"/>
    <x v="2"/>
    <x v="3"/>
    <x v="1"/>
    <x v="1"/>
    <n v="73"/>
    <n v="75"/>
    <n v="80"/>
  </r>
  <r>
    <x v="0"/>
    <x v="1"/>
    <x v="0"/>
    <x v="1"/>
    <x v="0"/>
    <n v="73"/>
    <n v="79"/>
    <n v="79"/>
  </r>
  <r>
    <x v="1"/>
    <x v="0"/>
    <x v="0"/>
    <x v="1"/>
    <x v="0"/>
    <n v="73"/>
    <n v="66"/>
    <n v="63"/>
  </r>
  <r>
    <x v="1"/>
    <x v="0"/>
    <x v="2"/>
    <x v="1"/>
    <x v="0"/>
    <n v="73"/>
    <n v="74"/>
    <n v="61"/>
  </r>
  <r>
    <x v="0"/>
    <x v="4"/>
    <x v="2"/>
    <x v="1"/>
    <x v="1"/>
    <n v="73"/>
    <n v="78"/>
    <n v="76"/>
  </r>
  <r>
    <x v="0"/>
    <x v="4"/>
    <x v="3"/>
    <x v="0"/>
    <x v="0"/>
    <n v="73"/>
    <n v="76"/>
    <n v="78"/>
  </r>
  <r>
    <x v="1"/>
    <x v="0"/>
    <x v="3"/>
    <x v="1"/>
    <x v="1"/>
    <n v="73"/>
    <n v="78"/>
    <n v="72"/>
  </r>
  <r>
    <x v="0"/>
    <x v="2"/>
    <x v="1"/>
    <x v="0"/>
    <x v="0"/>
    <n v="73"/>
    <n v="92"/>
    <n v="84"/>
  </r>
  <r>
    <x v="0"/>
    <x v="0"/>
    <x v="2"/>
    <x v="1"/>
    <x v="0"/>
    <n v="73"/>
    <n v="76"/>
    <n v="78"/>
  </r>
  <r>
    <x v="1"/>
    <x v="4"/>
    <x v="1"/>
    <x v="1"/>
    <x v="0"/>
    <n v="73"/>
    <n v="64"/>
    <n v="57"/>
  </r>
  <r>
    <x v="0"/>
    <x v="0"/>
    <x v="5"/>
    <x v="1"/>
    <x v="0"/>
    <n v="73"/>
    <n v="78"/>
    <n v="74"/>
  </r>
  <r>
    <x v="1"/>
    <x v="2"/>
    <x v="4"/>
    <x v="0"/>
    <x v="1"/>
    <n v="74"/>
    <n v="71"/>
    <n v="80"/>
  </r>
  <r>
    <x v="0"/>
    <x v="2"/>
    <x v="3"/>
    <x v="1"/>
    <x v="0"/>
    <n v="74"/>
    <n v="81"/>
    <n v="83"/>
  </r>
  <r>
    <x v="1"/>
    <x v="2"/>
    <x v="4"/>
    <x v="0"/>
    <x v="1"/>
    <n v="74"/>
    <n v="79"/>
    <n v="75"/>
  </r>
  <r>
    <x v="1"/>
    <x v="2"/>
    <x v="0"/>
    <x v="1"/>
    <x v="1"/>
    <n v="74"/>
    <n v="71"/>
    <n v="78"/>
  </r>
  <r>
    <x v="0"/>
    <x v="1"/>
    <x v="2"/>
    <x v="0"/>
    <x v="0"/>
    <n v="74"/>
    <n v="81"/>
    <n v="76"/>
  </r>
  <r>
    <x v="0"/>
    <x v="0"/>
    <x v="3"/>
    <x v="1"/>
    <x v="1"/>
    <n v="74"/>
    <n v="75"/>
    <n v="83"/>
  </r>
  <r>
    <x v="1"/>
    <x v="2"/>
    <x v="0"/>
    <x v="1"/>
    <x v="0"/>
    <n v="74"/>
    <n v="74"/>
    <n v="72"/>
  </r>
  <r>
    <x v="1"/>
    <x v="1"/>
    <x v="0"/>
    <x v="1"/>
    <x v="0"/>
    <n v="74"/>
    <n v="63"/>
    <n v="57"/>
  </r>
  <r>
    <x v="1"/>
    <x v="0"/>
    <x v="3"/>
    <x v="1"/>
    <x v="0"/>
    <n v="74"/>
    <n v="73"/>
    <n v="67"/>
  </r>
  <r>
    <x v="0"/>
    <x v="2"/>
    <x v="5"/>
    <x v="1"/>
    <x v="0"/>
    <n v="74"/>
    <n v="79"/>
    <n v="82"/>
  </r>
  <r>
    <x v="0"/>
    <x v="2"/>
    <x v="2"/>
    <x v="1"/>
    <x v="0"/>
    <n v="74"/>
    <n v="89"/>
    <n v="84"/>
  </r>
  <r>
    <x v="0"/>
    <x v="2"/>
    <x v="2"/>
    <x v="1"/>
    <x v="1"/>
    <n v="74"/>
    <n v="75"/>
    <n v="79"/>
  </r>
  <r>
    <x v="0"/>
    <x v="4"/>
    <x v="1"/>
    <x v="1"/>
    <x v="0"/>
    <n v="74"/>
    <n v="81"/>
    <n v="71"/>
  </r>
  <r>
    <x v="0"/>
    <x v="4"/>
    <x v="1"/>
    <x v="1"/>
    <x v="0"/>
    <n v="74"/>
    <n v="76"/>
    <n v="73"/>
  </r>
  <r>
    <x v="0"/>
    <x v="2"/>
    <x v="3"/>
    <x v="0"/>
    <x v="1"/>
    <n v="74"/>
    <n v="88"/>
    <n v="90"/>
  </r>
  <r>
    <x v="0"/>
    <x v="4"/>
    <x v="1"/>
    <x v="1"/>
    <x v="1"/>
    <n v="74"/>
    <n v="79"/>
    <n v="80"/>
  </r>
  <r>
    <x v="1"/>
    <x v="0"/>
    <x v="2"/>
    <x v="0"/>
    <x v="0"/>
    <n v="74"/>
    <n v="77"/>
    <n v="73"/>
  </r>
  <r>
    <x v="0"/>
    <x v="1"/>
    <x v="0"/>
    <x v="0"/>
    <x v="1"/>
    <n v="74"/>
    <n v="90"/>
    <n v="88"/>
  </r>
  <r>
    <x v="0"/>
    <x v="1"/>
    <x v="1"/>
    <x v="1"/>
    <x v="0"/>
    <n v="74"/>
    <n v="72"/>
    <n v="72"/>
  </r>
  <r>
    <x v="0"/>
    <x v="0"/>
    <x v="4"/>
    <x v="0"/>
    <x v="1"/>
    <n v="74"/>
    <n v="86"/>
    <n v="89"/>
  </r>
  <r>
    <x v="1"/>
    <x v="1"/>
    <x v="2"/>
    <x v="0"/>
    <x v="1"/>
    <n v="74"/>
    <n v="77"/>
    <n v="76"/>
  </r>
  <r>
    <x v="1"/>
    <x v="2"/>
    <x v="1"/>
    <x v="0"/>
    <x v="0"/>
    <n v="74"/>
    <n v="70"/>
    <n v="69"/>
  </r>
  <r>
    <x v="1"/>
    <x v="4"/>
    <x v="0"/>
    <x v="1"/>
    <x v="1"/>
    <n v="74"/>
    <n v="64"/>
    <n v="60"/>
  </r>
  <r>
    <x v="0"/>
    <x v="4"/>
    <x v="0"/>
    <x v="0"/>
    <x v="0"/>
    <n v="74"/>
    <n v="74"/>
    <n v="72"/>
  </r>
  <r>
    <x v="0"/>
    <x v="0"/>
    <x v="0"/>
    <x v="1"/>
    <x v="0"/>
    <n v="74"/>
    <n v="75"/>
    <n v="82"/>
  </r>
  <r>
    <x v="0"/>
    <x v="2"/>
    <x v="3"/>
    <x v="0"/>
    <x v="1"/>
    <n v="75"/>
    <n v="90"/>
    <n v="88"/>
  </r>
  <r>
    <x v="0"/>
    <x v="1"/>
    <x v="4"/>
    <x v="0"/>
    <x v="0"/>
    <n v="75"/>
    <n v="85"/>
    <n v="82"/>
  </r>
  <r>
    <x v="0"/>
    <x v="0"/>
    <x v="2"/>
    <x v="1"/>
    <x v="1"/>
    <n v="75"/>
    <n v="81"/>
    <n v="84"/>
  </r>
  <r>
    <x v="0"/>
    <x v="4"/>
    <x v="2"/>
    <x v="0"/>
    <x v="1"/>
    <n v="75"/>
    <n v="88"/>
    <n v="85"/>
  </r>
  <r>
    <x v="1"/>
    <x v="2"/>
    <x v="0"/>
    <x v="1"/>
    <x v="0"/>
    <n v="75"/>
    <n v="74"/>
    <n v="69"/>
  </r>
  <r>
    <x v="0"/>
    <x v="4"/>
    <x v="1"/>
    <x v="1"/>
    <x v="0"/>
    <n v="75"/>
    <n v="86"/>
    <n v="79"/>
  </r>
  <r>
    <x v="1"/>
    <x v="2"/>
    <x v="1"/>
    <x v="0"/>
    <x v="0"/>
    <n v="75"/>
    <n v="74"/>
    <n v="66"/>
  </r>
  <r>
    <x v="1"/>
    <x v="2"/>
    <x v="3"/>
    <x v="1"/>
    <x v="0"/>
    <n v="75"/>
    <n v="68"/>
    <n v="64"/>
  </r>
  <r>
    <x v="1"/>
    <x v="2"/>
    <x v="3"/>
    <x v="0"/>
    <x v="0"/>
    <n v="75"/>
    <n v="66"/>
    <n v="73"/>
  </r>
  <r>
    <x v="1"/>
    <x v="3"/>
    <x v="4"/>
    <x v="1"/>
    <x v="1"/>
    <n v="75"/>
    <n v="58"/>
    <n v="62"/>
  </r>
  <r>
    <x v="1"/>
    <x v="0"/>
    <x v="1"/>
    <x v="1"/>
    <x v="1"/>
    <n v="75"/>
    <n v="69"/>
    <n v="68"/>
  </r>
  <r>
    <x v="1"/>
    <x v="0"/>
    <x v="0"/>
    <x v="1"/>
    <x v="0"/>
    <n v="75"/>
    <n v="72"/>
    <n v="62"/>
  </r>
  <r>
    <x v="0"/>
    <x v="0"/>
    <x v="1"/>
    <x v="1"/>
    <x v="0"/>
    <n v="75"/>
    <n v="88"/>
    <n v="85"/>
  </r>
  <r>
    <x v="0"/>
    <x v="0"/>
    <x v="3"/>
    <x v="1"/>
    <x v="1"/>
    <n v="75"/>
    <n v="82"/>
    <n v="90"/>
  </r>
  <r>
    <x v="1"/>
    <x v="2"/>
    <x v="4"/>
    <x v="1"/>
    <x v="0"/>
    <n v="75"/>
    <n v="73"/>
    <n v="74"/>
  </r>
  <r>
    <x v="1"/>
    <x v="3"/>
    <x v="2"/>
    <x v="0"/>
    <x v="0"/>
    <n v="75"/>
    <n v="81"/>
    <n v="74"/>
  </r>
  <r>
    <x v="0"/>
    <x v="3"/>
    <x v="1"/>
    <x v="1"/>
    <x v="1"/>
    <n v="75"/>
    <n v="82"/>
    <n v="79"/>
  </r>
  <r>
    <x v="1"/>
    <x v="1"/>
    <x v="2"/>
    <x v="0"/>
    <x v="0"/>
    <n v="75"/>
    <n v="68"/>
    <n v="65"/>
  </r>
  <r>
    <x v="0"/>
    <x v="2"/>
    <x v="2"/>
    <x v="1"/>
    <x v="1"/>
    <n v="75"/>
    <n v="77"/>
    <n v="83"/>
  </r>
  <r>
    <x v="1"/>
    <x v="0"/>
    <x v="1"/>
    <x v="1"/>
    <x v="0"/>
    <n v="75"/>
    <n v="81"/>
    <n v="71"/>
  </r>
  <r>
    <x v="0"/>
    <x v="1"/>
    <x v="4"/>
    <x v="1"/>
    <x v="0"/>
    <n v="75"/>
    <n v="84"/>
    <n v="80"/>
  </r>
  <r>
    <x v="1"/>
    <x v="0"/>
    <x v="2"/>
    <x v="1"/>
    <x v="0"/>
    <n v="76"/>
    <n v="78"/>
    <n v="75"/>
  </r>
  <r>
    <x v="0"/>
    <x v="0"/>
    <x v="2"/>
    <x v="0"/>
    <x v="0"/>
    <n v="76"/>
    <n v="83"/>
    <n v="88"/>
  </r>
  <r>
    <x v="0"/>
    <x v="2"/>
    <x v="0"/>
    <x v="1"/>
    <x v="0"/>
    <n v="76"/>
    <n v="72"/>
    <n v="71"/>
  </r>
  <r>
    <x v="1"/>
    <x v="2"/>
    <x v="2"/>
    <x v="1"/>
    <x v="1"/>
    <n v="76"/>
    <n v="83"/>
    <n v="79"/>
  </r>
  <r>
    <x v="1"/>
    <x v="2"/>
    <x v="2"/>
    <x v="1"/>
    <x v="0"/>
    <n v="76"/>
    <n v="64"/>
    <n v="66"/>
  </r>
  <r>
    <x v="1"/>
    <x v="2"/>
    <x v="1"/>
    <x v="1"/>
    <x v="0"/>
    <n v="76"/>
    <n v="73"/>
    <n v="68"/>
  </r>
  <r>
    <x v="1"/>
    <x v="0"/>
    <x v="3"/>
    <x v="1"/>
    <x v="0"/>
    <n v="76"/>
    <n v="70"/>
    <n v="68"/>
  </r>
  <r>
    <x v="1"/>
    <x v="2"/>
    <x v="0"/>
    <x v="1"/>
    <x v="1"/>
    <n v="76"/>
    <n v="70"/>
    <n v="69"/>
  </r>
  <r>
    <x v="1"/>
    <x v="4"/>
    <x v="2"/>
    <x v="1"/>
    <x v="0"/>
    <n v="76"/>
    <n v="67"/>
    <n v="67"/>
  </r>
  <r>
    <x v="1"/>
    <x v="4"/>
    <x v="4"/>
    <x v="1"/>
    <x v="1"/>
    <n v="76"/>
    <n v="62"/>
    <n v="66"/>
  </r>
  <r>
    <x v="1"/>
    <x v="4"/>
    <x v="3"/>
    <x v="1"/>
    <x v="0"/>
    <n v="76"/>
    <n v="71"/>
    <n v="67"/>
  </r>
  <r>
    <x v="1"/>
    <x v="4"/>
    <x v="2"/>
    <x v="1"/>
    <x v="0"/>
    <n v="76"/>
    <n v="71"/>
    <n v="72"/>
  </r>
  <r>
    <x v="1"/>
    <x v="2"/>
    <x v="2"/>
    <x v="1"/>
    <x v="0"/>
    <n v="76"/>
    <n v="71"/>
    <n v="73"/>
  </r>
  <r>
    <x v="0"/>
    <x v="0"/>
    <x v="0"/>
    <x v="1"/>
    <x v="1"/>
    <n v="76"/>
    <n v="87"/>
    <n v="85"/>
  </r>
  <r>
    <x v="0"/>
    <x v="4"/>
    <x v="2"/>
    <x v="1"/>
    <x v="0"/>
    <n v="76"/>
    <n v="78"/>
    <n v="80"/>
  </r>
  <r>
    <x v="0"/>
    <x v="2"/>
    <x v="3"/>
    <x v="1"/>
    <x v="0"/>
    <n v="76"/>
    <n v="74"/>
    <n v="73"/>
  </r>
  <r>
    <x v="0"/>
    <x v="1"/>
    <x v="3"/>
    <x v="0"/>
    <x v="1"/>
    <n v="76"/>
    <n v="94"/>
    <n v="87"/>
  </r>
  <r>
    <x v="0"/>
    <x v="0"/>
    <x v="1"/>
    <x v="1"/>
    <x v="0"/>
    <n v="76"/>
    <n v="76"/>
    <n v="74"/>
  </r>
  <r>
    <x v="1"/>
    <x v="1"/>
    <x v="1"/>
    <x v="1"/>
    <x v="1"/>
    <n v="76"/>
    <n v="62"/>
    <n v="60"/>
  </r>
  <r>
    <x v="0"/>
    <x v="1"/>
    <x v="1"/>
    <x v="0"/>
    <x v="1"/>
    <n v="76"/>
    <n v="85"/>
    <n v="82"/>
  </r>
  <r>
    <x v="1"/>
    <x v="0"/>
    <x v="0"/>
    <x v="1"/>
    <x v="1"/>
    <n v="76"/>
    <n v="80"/>
    <n v="73"/>
  </r>
  <r>
    <x v="1"/>
    <x v="4"/>
    <x v="3"/>
    <x v="0"/>
    <x v="1"/>
    <n v="77"/>
    <n v="69"/>
    <n v="68"/>
  </r>
  <r>
    <x v="0"/>
    <x v="2"/>
    <x v="3"/>
    <x v="0"/>
    <x v="1"/>
    <n v="77"/>
    <n v="89"/>
    <n v="98"/>
  </r>
  <r>
    <x v="1"/>
    <x v="3"/>
    <x v="4"/>
    <x v="1"/>
    <x v="0"/>
    <n v="77"/>
    <n v="67"/>
    <n v="68"/>
  </r>
  <r>
    <x v="0"/>
    <x v="0"/>
    <x v="4"/>
    <x v="1"/>
    <x v="0"/>
    <n v="77"/>
    <n v="88"/>
    <n v="87"/>
  </r>
  <r>
    <x v="1"/>
    <x v="2"/>
    <x v="2"/>
    <x v="1"/>
    <x v="1"/>
    <n v="77"/>
    <n v="62"/>
    <n v="62"/>
  </r>
  <r>
    <x v="1"/>
    <x v="4"/>
    <x v="0"/>
    <x v="1"/>
    <x v="1"/>
    <n v="77"/>
    <n v="76"/>
    <n v="77"/>
  </r>
  <r>
    <x v="0"/>
    <x v="2"/>
    <x v="5"/>
    <x v="1"/>
    <x v="1"/>
    <n v="77"/>
    <n v="82"/>
    <n v="91"/>
  </r>
  <r>
    <x v="0"/>
    <x v="0"/>
    <x v="4"/>
    <x v="1"/>
    <x v="1"/>
    <n v="77"/>
    <n v="94"/>
    <n v="95"/>
  </r>
  <r>
    <x v="0"/>
    <x v="2"/>
    <x v="2"/>
    <x v="1"/>
    <x v="0"/>
    <n v="77"/>
    <n v="68"/>
    <n v="77"/>
  </r>
  <r>
    <x v="0"/>
    <x v="0"/>
    <x v="2"/>
    <x v="0"/>
    <x v="0"/>
    <n v="77"/>
    <n v="90"/>
    <n v="91"/>
  </r>
  <r>
    <x v="0"/>
    <x v="3"/>
    <x v="1"/>
    <x v="0"/>
    <x v="1"/>
    <n v="77"/>
    <n v="88"/>
    <n v="85"/>
  </r>
  <r>
    <x v="0"/>
    <x v="1"/>
    <x v="5"/>
    <x v="0"/>
    <x v="1"/>
    <n v="77"/>
    <n v="97"/>
    <n v="94"/>
  </r>
  <r>
    <x v="1"/>
    <x v="2"/>
    <x v="2"/>
    <x v="0"/>
    <x v="0"/>
    <n v="77"/>
    <n v="62"/>
    <n v="64"/>
  </r>
  <r>
    <x v="0"/>
    <x v="4"/>
    <x v="0"/>
    <x v="1"/>
    <x v="0"/>
    <n v="77"/>
    <n v="79"/>
    <n v="80"/>
  </r>
  <r>
    <x v="1"/>
    <x v="0"/>
    <x v="3"/>
    <x v="0"/>
    <x v="0"/>
    <n v="77"/>
    <n v="67"/>
    <n v="64"/>
  </r>
  <r>
    <x v="0"/>
    <x v="1"/>
    <x v="4"/>
    <x v="0"/>
    <x v="0"/>
    <n v="77"/>
    <n v="85"/>
    <n v="87"/>
  </r>
  <r>
    <x v="1"/>
    <x v="2"/>
    <x v="3"/>
    <x v="0"/>
    <x v="0"/>
    <n v="77"/>
    <n v="78"/>
    <n v="73"/>
  </r>
  <r>
    <x v="0"/>
    <x v="2"/>
    <x v="3"/>
    <x v="1"/>
    <x v="0"/>
    <n v="77"/>
    <n v="77"/>
    <n v="73"/>
  </r>
  <r>
    <x v="0"/>
    <x v="0"/>
    <x v="0"/>
    <x v="1"/>
    <x v="1"/>
    <n v="77"/>
    <n v="90"/>
    <n v="85"/>
  </r>
  <r>
    <x v="0"/>
    <x v="1"/>
    <x v="5"/>
    <x v="1"/>
    <x v="0"/>
    <n v="77"/>
    <n v="90"/>
    <n v="84"/>
  </r>
  <r>
    <x v="0"/>
    <x v="0"/>
    <x v="0"/>
    <x v="1"/>
    <x v="0"/>
    <n v="77"/>
    <n v="91"/>
    <n v="88"/>
  </r>
  <r>
    <x v="0"/>
    <x v="1"/>
    <x v="1"/>
    <x v="1"/>
    <x v="1"/>
    <n v="77"/>
    <n v="82"/>
    <n v="89"/>
  </r>
  <r>
    <x v="1"/>
    <x v="2"/>
    <x v="0"/>
    <x v="1"/>
    <x v="1"/>
    <n v="77"/>
    <n v="68"/>
    <n v="69"/>
  </r>
  <r>
    <x v="0"/>
    <x v="2"/>
    <x v="2"/>
    <x v="0"/>
    <x v="0"/>
    <n v="77"/>
    <n v="86"/>
    <n v="86"/>
  </r>
  <r>
    <x v="1"/>
    <x v="3"/>
    <x v="2"/>
    <x v="1"/>
    <x v="1"/>
    <n v="78"/>
    <n v="72"/>
    <n v="70"/>
  </r>
  <r>
    <x v="1"/>
    <x v="0"/>
    <x v="3"/>
    <x v="0"/>
    <x v="1"/>
    <n v="78"/>
    <n v="81"/>
    <n v="82"/>
  </r>
  <r>
    <x v="0"/>
    <x v="2"/>
    <x v="4"/>
    <x v="1"/>
    <x v="0"/>
    <n v="78"/>
    <n v="82"/>
    <n v="79"/>
  </r>
  <r>
    <x v="0"/>
    <x v="1"/>
    <x v="4"/>
    <x v="0"/>
    <x v="0"/>
    <n v="78"/>
    <n v="79"/>
    <n v="76"/>
  </r>
  <r>
    <x v="1"/>
    <x v="0"/>
    <x v="3"/>
    <x v="1"/>
    <x v="1"/>
    <n v="78"/>
    <n v="77"/>
    <n v="77"/>
  </r>
  <r>
    <x v="1"/>
    <x v="2"/>
    <x v="1"/>
    <x v="0"/>
    <x v="1"/>
    <n v="78"/>
    <n v="77"/>
    <n v="80"/>
  </r>
  <r>
    <x v="0"/>
    <x v="2"/>
    <x v="1"/>
    <x v="1"/>
    <x v="0"/>
    <n v="78"/>
    <n v="81"/>
    <n v="80"/>
  </r>
  <r>
    <x v="1"/>
    <x v="4"/>
    <x v="0"/>
    <x v="0"/>
    <x v="1"/>
    <n v="78"/>
    <n v="83"/>
    <n v="80"/>
  </r>
  <r>
    <x v="1"/>
    <x v="2"/>
    <x v="0"/>
    <x v="1"/>
    <x v="1"/>
    <n v="78"/>
    <n v="81"/>
    <n v="86"/>
  </r>
  <r>
    <x v="0"/>
    <x v="2"/>
    <x v="4"/>
    <x v="0"/>
    <x v="0"/>
    <n v="78"/>
    <n v="90"/>
    <n v="93"/>
  </r>
  <r>
    <x v="1"/>
    <x v="4"/>
    <x v="3"/>
    <x v="0"/>
    <x v="1"/>
    <n v="78"/>
    <n v="74"/>
    <n v="72"/>
  </r>
  <r>
    <x v="0"/>
    <x v="2"/>
    <x v="5"/>
    <x v="1"/>
    <x v="0"/>
    <n v="78"/>
    <n v="91"/>
    <n v="96"/>
  </r>
  <r>
    <x v="1"/>
    <x v="0"/>
    <x v="0"/>
    <x v="1"/>
    <x v="1"/>
    <n v="78"/>
    <n v="72"/>
    <n v="69"/>
  </r>
  <r>
    <x v="0"/>
    <x v="3"/>
    <x v="2"/>
    <x v="1"/>
    <x v="1"/>
    <n v="78"/>
    <n v="87"/>
    <n v="91"/>
  </r>
  <r>
    <x v="1"/>
    <x v="4"/>
    <x v="4"/>
    <x v="0"/>
    <x v="1"/>
    <n v="79"/>
    <n v="74"/>
    <n v="72"/>
  </r>
  <r>
    <x v="0"/>
    <x v="1"/>
    <x v="2"/>
    <x v="1"/>
    <x v="0"/>
    <n v="79"/>
    <n v="86"/>
    <n v="92"/>
  </r>
  <r>
    <x v="1"/>
    <x v="1"/>
    <x v="2"/>
    <x v="1"/>
    <x v="0"/>
    <n v="79"/>
    <n v="67"/>
    <n v="67"/>
  </r>
  <r>
    <x v="0"/>
    <x v="0"/>
    <x v="4"/>
    <x v="1"/>
    <x v="1"/>
    <n v="79"/>
    <n v="92"/>
    <n v="89"/>
  </r>
  <r>
    <x v="0"/>
    <x v="2"/>
    <x v="2"/>
    <x v="1"/>
    <x v="0"/>
    <n v="79"/>
    <n v="86"/>
    <n v="81"/>
  </r>
  <r>
    <x v="1"/>
    <x v="0"/>
    <x v="2"/>
    <x v="1"/>
    <x v="1"/>
    <n v="79"/>
    <n v="79"/>
    <n v="78"/>
  </r>
  <r>
    <x v="1"/>
    <x v="2"/>
    <x v="2"/>
    <x v="1"/>
    <x v="0"/>
    <n v="79"/>
    <n v="73"/>
    <n v="67"/>
  </r>
  <r>
    <x v="1"/>
    <x v="0"/>
    <x v="5"/>
    <x v="0"/>
    <x v="0"/>
    <n v="79"/>
    <n v="81"/>
    <n v="71"/>
  </r>
  <r>
    <x v="1"/>
    <x v="3"/>
    <x v="0"/>
    <x v="0"/>
    <x v="0"/>
    <n v="79"/>
    <n v="82"/>
    <n v="73"/>
  </r>
  <r>
    <x v="0"/>
    <x v="2"/>
    <x v="4"/>
    <x v="1"/>
    <x v="0"/>
    <n v="79"/>
    <n v="89"/>
    <n v="89"/>
  </r>
  <r>
    <x v="1"/>
    <x v="3"/>
    <x v="3"/>
    <x v="0"/>
    <x v="1"/>
    <n v="79"/>
    <n v="82"/>
    <n v="82"/>
  </r>
  <r>
    <x v="1"/>
    <x v="0"/>
    <x v="5"/>
    <x v="1"/>
    <x v="0"/>
    <n v="79"/>
    <n v="78"/>
    <n v="77"/>
  </r>
  <r>
    <x v="0"/>
    <x v="4"/>
    <x v="3"/>
    <x v="1"/>
    <x v="1"/>
    <n v="79"/>
    <n v="88"/>
    <n v="94"/>
  </r>
  <r>
    <x v="1"/>
    <x v="2"/>
    <x v="3"/>
    <x v="0"/>
    <x v="1"/>
    <n v="79"/>
    <n v="82"/>
    <n v="80"/>
  </r>
  <r>
    <x v="1"/>
    <x v="0"/>
    <x v="5"/>
    <x v="1"/>
    <x v="0"/>
    <n v="79"/>
    <n v="72"/>
    <n v="69"/>
  </r>
  <r>
    <x v="1"/>
    <x v="0"/>
    <x v="0"/>
    <x v="0"/>
    <x v="0"/>
    <n v="79"/>
    <n v="76"/>
    <n v="65"/>
  </r>
  <r>
    <x v="1"/>
    <x v="1"/>
    <x v="1"/>
    <x v="1"/>
    <x v="0"/>
    <n v="79"/>
    <n v="60"/>
    <n v="65"/>
  </r>
  <r>
    <x v="0"/>
    <x v="2"/>
    <x v="2"/>
    <x v="0"/>
    <x v="0"/>
    <n v="79"/>
    <n v="89"/>
    <n v="86"/>
  </r>
  <r>
    <x v="0"/>
    <x v="4"/>
    <x v="4"/>
    <x v="1"/>
    <x v="1"/>
    <n v="79"/>
    <n v="81"/>
    <n v="82"/>
  </r>
  <r>
    <x v="1"/>
    <x v="0"/>
    <x v="5"/>
    <x v="0"/>
    <x v="1"/>
    <n v="79"/>
    <n v="77"/>
    <n v="75"/>
  </r>
  <r>
    <x v="0"/>
    <x v="2"/>
    <x v="2"/>
    <x v="1"/>
    <x v="1"/>
    <n v="79"/>
    <n v="84"/>
    <n v="91"/>
  </r>
  <r>
    <x v="1"/>
    <x v="1"/>
    <x v="0"/>
    <x v="1"/>
    <x v="1"/>
    <n v="79"/>
    <n v="85"/>
    <n v="86"/>
  </r>
  <r>
    <x v="1"/>
    <x v="3"/>
    <x v="4"/>
    <x v="1"/>
    <x v="1"/>
    <n v="80"/>
    <n v="78"/>
    <n v="81"/>
  </r>
  <r>
    <x v="1"/>
    <x v="4"/>
    <x v="1"/>
    <x v="1"/>
    <x v="0"/>
    <n v="80"/>
    <n v="76"/>
    <n v="65"/>
  </r>
  <r>
    <x v="1"/>
    <x v="2"/>
    <x v="0"/>
    <x v="0"/>
    <x v="1"/>
    <n v="80"/>
    <n v="79"/>
    <n v="79"/>
  </r>
  <r>
    <x v="1"/>
    <x v="2"/>
    <x v="3"/>
    <x v="1"/>
    <x v="0"/>
    <n v="80"/>
    <n v="75"/>
    <n v="77"/>
  </r>
  <r>
    <x v="0"/>
    <x v="4"/>
    <x v="4"/>
    <x v="1"/>
    <x v="0"/>
    <n v="80"/>
    <n v="83"/>
    <n v="83"/>
  </r>
  <r>
    <x v="1"/>
    <x v="2"/>
    <x v="5"/>
    <x v="1"/>
    <x v="0"/>
    <n v="80"/>
    <n v="80"/>
    <n v="72"/>
  </r>
  <r>
    <x v="1"/>
    <x v="1"/>
    <x v="3"/>
    <x v="1"/>
    <x v="0"/>
    <n v="80"/>
    <n v="76"/>
    <n v="64"/>
  </r>
  <r>
    <x v="0"/>
    <x v="2"/>
    <x v="2"/>
    <x v="1"/>
    <x v="0"/>
    <n v="80"/>
    <n v="90"/>
    <n v="89"/>
  </r>
  <r>
    <x v="0"/>
    <x v="2"/>
    <x v="0"/>
    <x v="1"/>
    <x v="0"/>
    <n v="80"/>
    <n v="90"/>
    <n v="82"/>
  </r>
  <r>
    <x v="0"/>
    <x v="1"/>
    <x v="3"/>
    <x v="1"/>
    <x v="0"/>
    <n v="80"/>
    <n v="86"/>
    <n v="83"/>
  </r>
  <r>
    <x v="1"/>
    <x v="2"/>
    <x v="3"/>
    <x v="1"/>
    <x v="0"/>
    <n v="80"/>
    <n v="68"/>
    <n v="72"/>
  </r>
  <r>
    <x v="0"/>
    <x v="2"/>
    <x v="0"/>
    <x v="1"/>
    <x v="1"/>
    <n v="80"/>
    <n v="92"/>
    <n v="88"/>
  </r>
  <r>
    <x v="1"/>
    <x v="2"/>
    <x v="3"/>
    <x v="1"/>
    <x v="0"/>
    <n v="80"/>
    <n v="63"/>
    <n v="63"/>
  </r>
  <r>
    <x v="0"/>
    <x v="4"/>
    <x v="0"/>
    <x v="1"/>
    <x v="1"/>
    <n v="80"/>
    <n v="85"/>
    <n v="85"/>
  </r>
  <r>
    <x v="1"/>
    <x v="2"/>
    <x v="4"/>
    <x v="1"/>
    <x v="0"/>
    <n v="80"/>
    <n v="73"/>
    <n v="72"/>
  </r>
  <r>
    <x v="1"/>
    <x v="2"/>
    <x v="3"/>
    <x v="1"/>
    <x v="0"/>
    <n v="80"/>
    <n v="75"/>
    <n v="69"/>
  </r>
  <r>
    <x v="1"/>
    <x v="0"/>
    <x v="2"/>
    <x v="0"/>
    <x v="0"/>
    <n v="80"/>
    <n v="64"/>
    <n v="66"/>
  </r>
  <r>
    <x v="1"/>
    <x v="4"/>
    <x v="3"/>
    <x v="1"/>
    <x v="1"/>
    <n v="81"/>
    <n v="81"/>
    <n v="79"/>
  </r>
  <r>
    <x v="0"/>
    <x v="4"/>
    <x v="5"/>
    <x v="1"/>
    <x v="0"/>
    <n v="81"/>
    <n v="92"/>
    <n v="91"/>
  </r>
  <r>
    <x v="0"/>
    <x v="0"/>
    <x v="5"/>
    <x v="1"/>
    <x v="1"/>
    <n v="81"/>
    <n v="91"/>
    <n v="87"/>
  </r>
  <r>
    <x v="1"/>
    <x v="4"/>
    <x v="1"/>
    <x v="1"/>
    <x v="1"/>
    <n v="81"/>
    <n v="80"/>
    <n v="76"/>
  </r>
  <r>
    <x v="1"/>
    <x v="1"/>
    <x v="3"/>
    <x v="1"/>
    <x v="1"/>
    <n v="81"/>
    <n v="82"/>
    <n v="82"/>
  </r>
  <r>
    <x v="1"/>
    <x v="3"/>
    <x v="2"/>
    <x v="0"/>
    <x v="1"/>
    <n v="81"/>
    <n v="78"/>
    <n v="81"/>
  </r>
  <r>
    <x v="1"/>
    <x v="1"/>
    <x v="3"/>
    <x v="1"/>
    <x v="0"/>
    <n v="81"/>
    <n v="73"/>
    <n v="72"/>
  </r>
  <r>
    <x v="0"/>
    <x v="0"/>
    <x v="4"/>
    <x v="1"/>
    <x v="0"/>
    <n v="81"/>
    <n v="88"/>
    <n v="90"/>
  </r>
  <r>
    <x v="0"/>
    <x v="0"/>
    <x v="3"/>
    <x v="1"/>
    <x v="0"/>
    <n v="81"/>
    <n v="77"/>
    <n v="79"/>
  </r>
  <r>
    <x v="0"/>
    <x v="1"/>
    <x v="1"/>
    <x v="1"/>
    <x v="0"/>
    <n v="81"/>
    <n v="91"/>
    <n v="89"/>
  </r>
  <r>
    <x v="0"/>
    <x v="2"/>
    <x v="0"/>
    <x v="1"/>
    <x v="0"/>
    <n v="81"/>
    <n v="97"/>
    <n v="96"/>
  </r>
  <r>
    <x v="1"/>
    <x v="2"/>
    <x v="3"/>
    <x v="1"/>
    <x v="1"/>
    <n v="81"/>
    <n v="72"/>
    <n v="77"/>
  </r>
  <r>
    <x v="1"/>
    <x v="2"/>
    <x v="3"/>
    <x v="0"/>
    <x v="0"/>
    <n v="81"/>
    <n v="75"/>
    <n v="78"/>
  </r>
  <r>
    <x v="1"/>
    <x v="2"/>
    <x v="5"/>
    <x v="1"/>
    <x v="0"/>
    <n v="81"/>
    <n v="81"/>
    <n v="84"/>
  </r>
  <r>
    <x v="1"/>
    <x v="4"/>
    <x v="2"/>
    <x v="1"/>
    <x v="1"/>
    <n v="81"/>
    <n v="74"/>
    <n v="71"/>
  </r>
  <r>
    <x v="1"/>
    <x v="2"/>
    <x v="3"/>
    <x v="1"/>
    <x v="0"/>
    <n v="81"/>
    <n v="71"/>
    <n v="73"/>
  </r>
  <r>
    <x v="0"/>
    <x v="0"/>
    <x v="1"/>
    <x v="1"/>
    <x v="0"/>
    <n v="81"/>
    <n v="84"/>
    <n v="82"/>
  </r>
  <r>
    <x v="0"/>
    <x v="4"/>
    <x v="5"/>
    <x v="0"/>
    <x v="0"/>
    <n v="81"/>
    <n v="86"/>
    <n v="87"/>
  </r>
  <r>
    <x v="1"/>
    <x v="2"/>
    <x v="2"/>
    <x v="1"/>
    <x v="0"/>
    <n v="81"/>
    <n v="82"/>
    <n v="84"/>
  </r>
  <r>
    <x v="1"/>
    <x v="0"/>
    <x v="1"/>
    <x v="1"/>
    <x v="0"/>
    <n v="81"/>
    <n v="66"/>
    <n v="64"/>
  </r>
  <r>
    <x v="1"/>
    <x v="2"/>
    <x v="0"/>
    <x v="1"/>
    <x v="0"/>
    <n v="81"/>
    <n v="78"/>
    <n v="78"/>
  </r>
  <r>
    <x v="1"/>
    <x v="4"/>
    <x v="0"/>
    <x v="1"/>
    <x v="1"/>
    <n v="81"/>
    <n v="75"/>
    <n v="76"/>
  </r>
  <r>
    <x v="1"/>
    <x v="0"/>
    <x v="1"/>
    <x v="1"/>
    <x v="1"/>
    <n v="82"/>
    <n v="84"/>
    <n v="82"/>
  </r>
  <r>
    <x v="0"/>
    <x v="4"/>
    <x v="3"/>
    <x v="1"/>
    <x v="1"/>
    <n v="82"/>
    <n v="85"/>
    <n v="86"/>
  </r>
  <r>
    <x v="1"/>
    <x v="2"/>
    <x v="5"/>
    <x v="1"/>
    <x v="0"/>
    <n v="82"/>
    <n v="82"/>
    <n v="74"/>
  </r>
  <r>
    <x v="1"/>
    <x v="1"/>
    <x v="3"/>
    <x v="0"/>
    <x v="1"/>
    <n v="82"/>
    <n v="78"/>
    <n v="74"/>
  </r>
  <r>
    <x v="1"/>
    <x v="4"/>
    <x v="4"/>
    <x v="1"/>
    <x v="0"/>
    <n v="82"/>
    <n v="62"/>
    <n v="62"/>
  </r>
  <r>
    <x v="0"/>
    <x v="0"/>
    <x v="2"/>
    <x v="1"/>
    <x v="0"/>
    <n v="82"/>
    <n v="90"/>
    <n v="94"/>
  </r>
  <r>
    <x v="1"/>
    <x v="0"/>
    <x v="3"/>
    <x v="1"/>
    <x v="1"/>
    <n v="82"/>
    <n v="75"/>
    <n v="77"/>
  </r>
  <r>
    <x v="0"/>
    <x v="2"/>
    <x v="2"/>
    <x v="1"/>
    <x v="1"/>
    <n v="82"/>
    <n v="97"/>
    <n v="96"/>
  </r>
  <r>
    <x v="0"/>
    <x v="1"/>
    <x v="3"/>
    <x v="1"/>
    <x v="0"/>
    <n v="82"/>
    <n v="80"/>
    <n v="77"/>
  </r>
  <r>
    <x v="0"/>
    <x v="0"/>
    <x v="3"/>
    <x v="0"/>
    <x v="1"/>
    <n v="82"/>
    <n v="93"/>
    <n v="93"/>
  </r>
  <r>
    <x v="0"/>
    <x v="1"/>
    <x v="0"/>
    <x v="1"/>
    <x v="0"/>
    <n v="82"/>
    <n v="82"/>
    <n v="80"/>
  </r>
  <r>
    <x v="0"/>
    <x v="2"/>
    <x v="3"/>
    <x v="1"/>
    <x v="0"/>
    <n v="82"/>
    <n v="95"/>
    <n v="89"/>
  </r>
  <r>
    <x v="0"/>
    <x v="3"/>
    <x v="3"/>
    <x v="1"/>
    <x v="0"/>
    <n v="82"/>
    <n v="93"/>
    <n v="93"/>
  </r>
  <r>
    <x v="0"/>
    <x v="1"/>
    <x v="2"/>
    <x v="1"/>
    <x v="0"/>
    <n v="82"/>
    <n v="85"/>
    <n v="87"/>
  </r>
  <r>
    <x v="1"/>
    <x v="4"/>
    <x v="0"/>
    <x v="1"/>
    <x v="0"/>
    <n v="82"/>
    <n v="67"/>
    <n v="61"/>
  </r>
  <r>
    <x v="1"/>
    <x v="2"/>
    <x v="2"/>
    <x v="1"/>
    <x v="1"/>
    <n v="82"/>
    <n v="82"/>
    <n v="88"/>
  </r>
  <r>
    <x v="1"/>
    <x v="1"/>
    <x v="3"/>
    <x v="1"/>
    <x v="1"/>
    <n v="82"/>
    <n v="84"/>
    <n v="78"/>
  </r>
  <r>
    <x v="1"/>
    <x v="1"/>
    <x v="1"/>
    <x v="1"/>
    <x v="0"/>
    <n v="82"/>
    <n v="82"/>
    <n v="80"/>
  </r>
  <r>
    <x v="1"/>
    <x v="4"/>
    <x v="2"/>
    <x v="1"/>
    <x v="0"/>
    <n v="83"/>
    <n v="80"/>
    <n v="73"/>
  </r>
  <r>
    <x v="0"/>
    <x v="4"/>
    <x v="3"/>
    <x v="0"/>
    <x v="1"/>
    <n v="83"/>
    <n v="86"/>
    <n v="88"/>
  </r>
  <r>
    <x v="1"/>
    <x v="0"/>
    <x v="4"/>
    <x v="1"/>
    <x v="1"/>
    <n v="83"/>
    <n v="82"/>
    <n v="84"/>
  </r>
  <r>
    <x v="1"/>
    <x v="0"/>
    <x v="4"/>
    <x v="1"/>
    <x v="0"/>
    <n v="83"/>
    <n v="78"/>
    <n v="73"/>
  </r>
  <r>
    <x v="1"/>
    <x v="0"/>
    <x v="3"/>
    <x v="1"/>
    <x v="0"/>
    <n v="83"/>
    <n v="72"/>
    <n v="78"/>
  </r>
  <r>
    <x v="0"/>
    <x v="0"/>
    <x v="4"/>
    <x v="1"/>
    <x v="0"/>
    <n v="83"/>
    <n v="93"/>
    <n v="95"/>
  </r>
  <r>
    <x v="0"/>
    <x v="0"/>
    <x v="3"/>
    <x v="1"/>
    <x v="1"/>
    <n v="83"/>
    <n v="85"/>
    <n v="90"/>
  </r>
  <r>
    <x v="0"/>
    <x v="0"/>
    <x v="2"/>
    <x v="1"/>
    <x v="0"/>
    <n v="83"/>
    <n v="83"/>
    <n v="90"/>
  </r>
  <r>
    <x v="1"/>
    <x v="0"/>
    <x v="1"/>
    <x v="1"/>
    <x v="0"/>
    <n v="84"/>
    <n v="77"/>
    <n v="74"/>
  </r>
  <r>
    <x v="1"/>
    <x v="1"/>
    <x v="0"/>
    <x v="1"/>
    <x v="1"/>
    <n v="84"/>
    <n v="83"/>
    <n v="75"/>
  </r>
  <r>
    <x v="1"/>
    <x v="0"/>
    <x v="3"/>
    <x v="1"/>
    <x v="0"/>
    <n v="84"/>
    <n v="80"/>
    <n v="80"/>
  </r>
  <r>
    <x v="1"/>
    <x v="4"/>
    <x v="2"/>
    <x v="1"/>
    <x v="0"/>
    <n v="84"/>
    <n v="77"/>
    <n v="71"/>
  </r>
  <r>
    <x v="1"/>
    <x v="4"/>
    <x v="2"/>
    <x v="1"/>
    <x v="1"/>
    <n v="84"/>
    <n v="83"/>
    <n v="78"/>
  </r>
  <r>
    <x v="1"/>
    <x v="4"/>
    <x v="1"/>
    <x v="1"/>
    <x v="0"/>
    <n v="84"/>
    <n v="73"/>
    <n v="69"/>
  </r>
  <r>
    <x v="0"/>
    <x v="0"/>
    <x v="2"/>
    <x v="1"/>
    <x v="0"/>
    <n v="84"/>
    <n v="87"/>
    <n v="91"/>
  </r>
  <r>
    <x v="1"/>
    <x v="2"/>
    <x v="5"/>
    <x v="0"/>
    <x v="1"/>
    <n v="84"/>
    <n v="89"/>
    <n v="90"/>
  </r>
  <r>
    <x v="1"/>
    <x v="2"/>
    <x v="0"/>
    <x v="1"/>
    <x v="0"/>
    <n v="84"/>
    <n v="84"/>
    <n v="80"/>
  </r>
  <r>
    <x v="0"/>
    <x v="4"/>
    <x v="3"/>
    <x v="1"/>
    <x v="0"/>
    <n v="84"/>
    <n v="95"/>
    <n v="92"/>
  </r>
  <r>
    <x v="1"/>
    <x v="0"/>
    <x v="2"/>
    <x v="1"/>
    <x v="0"/>
    <n v="84"/>
    <n v="87"/>
    <n v="81"/>
  </r>
  <r>
    <x v="0"/>
    <x v="2"/>
    <x v="3"/>
    <x v="1"/>
    <x v="0"/>
    <n v="85"/>
    <n v="91"/>
    <n v="89"/>
  </r>
  <r>
    <x v="1"/>
    <x v="0"/>
    <x v="3"/>
    <x v="1"/>
    <x v="0"/>
    <n v="85"/>
    <n v="76"/>
    <n v="71"/>
  </r>
  <r>
    <x v="0"/>
    <x v="0"/>
    <x v="0"/>
    <x v="1"/>
    <x v="1"/>
    <n v="85"/>
    <n v="92"/>
    <n v="93"/>
  </r>
  <r>
    <x v="1"/>
    <x v="1"/>
    <x v="0"/>
    <x v="1"/>
    <x v="1"/>
    <n v="85"/>
    <n v="84"/>
    <n v="78"/>
  </r>
  <r>
    <x v="0"/>
    <x v="2"/>
    <x v="5"/>
    <x v="0"/>
    <x v="1"/>
    <n v="85"/>
    <n v="95"/>
    <n v="100"/>
  </r>
  <r>
    <x v="0"/>
    <x v="0"/>
    <x v="3"/>
    <x v="1"/>
    <x v="0"/>
    <n v="85"/>
    <n v="89"/>
    <n v="95"/>
  </r>
  <r>
    <x v="1"/>
    <x v="4"/>
    <x v="4"/>
    <x v="1"/>
    <x v="1"/>
    <n v="85"/>
    <n v="66"/>
    <n v="71"/>
  </r>
  <r>
    <x v="0"/>
    <x v="0"/>
    <x v="3"/>
    <x v="1"/>
    <x v="0"/>
    <n v="85"/>
    <n v="84"/>
    <n v="82"/>
  </r>
  <r>
    <x v="0"/>
    <x v="2"/>
    <x v="2"/>
    <x v="1"/>
    <x v="1"/>
    <n v="85"/>
    <n v="86"/>
    <n v="98"/>
  </r>
  <r>
    <x v="1"/>
    <x v="4"/>
    <x v="2"/>
    <x v="1"/>
    <x v="1"/>
    <n v="85"/>
    <n v="75"/>
    <n v="68"/>
  </r>
  <r>
    <x v="0"/>
    <x v="3"/>
    <x v="0"/>
    <x v="1"/>
    <x v="1"/>
    <n v="85"/>
    <n v="90"/>
    <n v="92"/>
  </r>
  <r>
    <x v="0"/>
    <x v="4"/>
    <x v="3"/>
    <x v="1"/>
    <x v="0"/>
    <n v="85"/>
    <n v="92"/>
    <n v="85"/>
  </r>
  <r>
    <x v="1"/>
    <x v="2"/>
    <x v="5"/>
    <x v="1"/>
    <x v="0"/>
    <n v="85"/>
    <n v="84"/>
    <n v="89"/>
  </r>
  <r>
    <x v="1"/>
    <x v="2"/>
    <x v="2"/>
    <x v="1"/>
    <x v="1"/>
    <n v="85"/>
    <n v="81"/>
    <n v="85"/>
  </r>
  <r>
    <x v="1"/>
    <x v="2"/>
    <x v="0"/>
    <x v="1"/>
    <x v="0"/>
    <n v="86"/>
    <n v="80"/>
    <n v="75"/>
  </r>
  <r>
    <x v="1"/>
    <x v="2"/>
    <x v="0"/>
    <x v="1"/>
    <x v="0"/>
    <n v="86"/>
    <n v="73"/>
    <n v="70"/>
  </r>
  <r>
    <x v="1"/>
    <x v="0"/>
    <x v="4"/>
    <x v="1"/>
    <x v="0"/>
    <n v="86"/>
    <n v="83"/>
    <n v="86"/>
  </r>
  <r>
    <x v="1"/>
    <x v="0"/>
    <x v="1"/>
    <x v="1"/>
    <x v="1"/>
    <n v="86"/>
    <n v="81"/>
    <n v="80"/>
  </r>
  <r>
    <x v="0"/>
    <x v="0"/>
    <x v="4"/>
    <x v="1"/>
    <x v="0"/>
    <n v="86"/>
    <n v="92"/>
    <n v="87"/>
  </r>
  <r>
    <x v="1"/>
    <x v="4"/>
    <x v="2"/>
    <x v="1"/>
    <x v="0"/>
    <n v="86"/>
    <n v="76"/>
    <n v="74"/>
  </r>
  <r>
    <x v="0"/>
    <x v="4"/>
    <x v="2"/>
    <x v="1"/>
    <x v="1"/>
    <n v="86"/>
    <n v="85"/>
    <n v="91"/>
  </r>
  <r>
    <x v="1"/>
    <x v="4"/>
    <x v="1"/>
    <x v="0"/>
    <x v="1"/>
    <n v="86"/>
    <n v="81"/>
    <n v="75"/>
  </r>
  <r>
    <x v="0"/>
    <x v="2"/>
    <x v="5"/>
    <x v="1"/>
    <x v="0"/>
    <n v="87"/>
    <n v="100"/>
    <n v="100"/>
  </r>
  <r>
    <x v="0"/>
    <x v="1"/>
    <x v="1"/>
    <x v="1"/>
    <x v="0"/>
    <n v="87"/>
    <n v="95"/>
    <n v="86"/>
  </r>
  <r>
    <x v="1"/>
    <x v="4"/>
    <x v="2"/>
    <x v="0"/>
    <x v="1"/>
    <n v="87"/>
    <n v="74"/>
    <n v="70"/>
  </r>
  <r>
    <x v="1"/>
    <x v="4"/>
    <x v="1"/>
    <x v="1"/>
    <x v="1"/>
    <n v="87"/>
    <n v="91"/>
    <n v="81"/>
  </r>
  <r>
    <x v="1"/>
    <x v="1"/>
    <x v="3"/>
    <x v="1"/>
    <x v="0"/>
    <n v="87"/>
    <n v="85"/>
    <n v="73"/>
  </r>
  <r>
    <x v="1"/>
    <x v="4"/>
    <x v="3"/>
    <x v="1"/>
    <x v="0"/>
    <n v="87"/>
    <n v="74"/>
    <n v="76"/>
  </r>
  <r>
    <x v="1"/>
    <x v="0"/>
    <x v="3"/>
    <x v="1"/>
    <x v="1"/>
    <n v="87"/>
    <n v="100"/>
    <n v="95"/>
  </r>
  <r>
    <x v="1"/>
    <x v="2"/>
    <x v="3"/>
    <x v="1"/>
    <x v="1"/>
    <n v="87"/>
    <n v="84"/>
    <n v="85"/>
  </r>
  <r>
    <x v="1"/>
    <x v="1"/>
    <x v="4"/>
    <x v="0"/>
    <x v="1"/>
    <n v="87"/>
    <n v="90"/>
    <n v="88"/>
  </r>
  <r>
    <x v="1"/>
    <x v="3"/>
    <x v="4"/>
    <x v="1"/>
    <x v="1"/>
    <n v="87"/>
    <n v="84"/>
    <n v="87"/>
  </r>
  <r>
    <x v="0"/>
    <x v="0"/>
    <x v="2"/>
    <x v="1"/>
    <x v="1"/>
    <n v="87"/>
    <n v="89"/>
    <n v="94"/>
  </r>
  <r>
    <x v="1"/>
    <x v="1"/>
    <x v="2"/>
    <x v="1"/>
    <x v="1"/>
    <n v="87"/>
    <n v="84"/>
    <n v="86"/>
  </r>
  <r>
    <x v="0"/>
    <x v="4"/>
    <x v="3"/>
    <x v="1"/>
    <x v="0"/>
    <n v="87"/>
    <n v="94"/>
    <n v="95"/>
  </r>
  <r>
    <x v="1"/>
    <x v="4"/>
    <x v="0"/>
    <x v="1"/>
    <x v="1"/>
    <n v="87"/>
    <n v="84"/>
    <n v="76"/>
  </r>
  <r>
    <x v="0"/>
    <x v="4"/>
    <x v="2"/>
    <x v="1"/>
    <x v="0"/>
    <n v="87"/>
    <n v="85"/>
    <n v="93"/>
  </r>
  <r>
    <x v="1"/>
    <x v="0"/>
    <x v="3"/>
    <x v="0"/>
    <x v="0"/>
    <n v="87"/>
    <n v="73"/>
    <n v="72"/>
  </r>
  <r>
    <x v="0"/>
    <x v="1"/>
    <x v="2"/>
    <x v="1"/>
    <x v="1"/>
    <n v="88"/>
    <n v="95"/>
    <n v="92"/>
  </r>
  <r>
    <x v="1"/>
    <x v="0"/>
    <x v="1"/>
    <x v="1"/>
    <x v="0"/>
    <n v="88"/>
    <n v="89"/>
    <n v="86"/>
  </r>
  <r>
    <x v="1"/>
    <x v="2"/>
    <x v="1"/>
    <x v="1"/>
    <x v="0"/>
    <n v="88"/>
    <n v="78"/>
    <n v="75"/>
  </r>
  <r>
    <x v="0"/>
    <x v="0"/>
    <x v="2"/>
    <x v="1"/>
    <x v="1"/>
    <n v="88"/>
    <n v="93"/>
    <n v="93"/>
  </r>
  <r>
    <x v="1"/>
    <x v="2"/>
    <x v="2"/>
    <x v="1"/>
    <x v="0"/>
    <n v="88"/>
    <n v="73"/>
    <n v="78"/>
  </r>
  <r>
    <x v="1"/>
    <x v="1"/>
    <x v="0"/>
    <x v="1"/>
    <x v="0"/>
    <n v="88"/>
    <n v="84"/>
    <n v="75"/>
  </r>
  <r>
    <x v="0"/>
    <x v="0"/>
    <x v="2"/>
    <x v="1"/>
    <x v="1"/>
    <n v="88"/>
    <n v="95"/>
    <n v="94"/>
  </r>
  <r>
    <x v="0"/>
    <x v="2"/>
    <x v="3"/>
    <x v="1"/>
    <x v="1"/>
    <n v="88"/>
    <n v="92"/>
    <n v="95"/>
  </r>
  <r>
    <x v="1"/>
    <x v="1"/>
    <x v="2"/>
    <x v="1"/>
    <x v="1"/>
    <n v="88"/>
    <n v="85"/>
    <n v="76"/>
  </r>
  <r>
    <x v="1"/>
    <x v="1"/>
    <x v="4"/>
    <x v="0"/>
    <x v="0"/>
    <n v="88"/>
    <n v="75"/>
    <n v="76"/>
  </r>
  <r>
    <x v="0"/>
    <x v="2"/>
    <x v="1"/>
    <x v="1"/>
    <x v="1"/>
    <n v="88"/>
    <n v="99"/>
    <n v="100"/>
  </r>
  <r>
    <x v="1"/>
    <x v="2"/>
    <x v="4"/>
    <x v="1"/>
    <x v="0"/>
    <n v="88"/>
    <n v="78"/>
    <n v="83"/>
  </r>
  <r>
    <x v="1"/>
    <x v="2"/>
    <x v="0"/>
    <x v="1"/>
    <x v="1"/>
    <n v="88"/>
    <n v="74"/>
    <n v="75"/>
  </r>
  <r>
    <x v="1"/>
    <x v="2"/>
    <x v="2"/>
    <x v="1"/>
    <x v="0"/>
    <n v="88"/>
    <n v="77"/>
    <n v="77"/>
  </r>
  <r>
    <x v="0"/>
    <x v="4"/>
    <x v="5"/>
    <x v="1"/>
    <x v="1"/>
    <n v="88"/>
    <n v="99"/>
    <n v="95"/>
  </r>
  <r>
    <x v="1"/>
    <x v="2"/>
    <x v="5"/>
    <x v="1"/>
    <x v="0"/>
    <n v="89"/>
    <n v="84"/>
    <n v="82"/>
  </r>
  <r>
    <x v="1"/>
    <x v="4"/>
    <x v="3"/>
    <x v="1"/>
    <x v="0"/>
    <n v="89"/>
    <n v="76"/>
    <n v="74"/>
  </r>
  <r>
    <x v="1"/>
    <x v="2"/>
    <x v="0"/>
    <x v="1"/>
    <x v="1"/>
    <n v="89"/>
    <n v="88"/>
    <n v="82"/>
  </r>
  <r>
    <x v="1"/>
    <x v="2"/>
    <x v="1"/>
    <x v="1"/>
    <x v="0"/>
    <n v="89"/>
    <n v="87"/>
    <n v="79"/>
  </r>
  <r>
    <x v="1"/>
    <x v="4"/>
    <x v="0"/>
    <x v="1"/>
    <x v="1"/>
    <n v="89"/>
    <n v="84"/>
    <n v="77"/>
  </r>
  <r>
    <x v="0"/>
    <x v="2"/>
    <x v="4"/>
    <x v="1"/>
    <x v="0"/>
    <n v="89"/>
    <n v="100"/>
    <n v="100"/>
  </r>
  <r>
    <x v="0"/>
    <x v="1"/>
    <x v="5"/>
    <x v="1"/>
    <x v="0"/>
    <n v="90"/>
    <n v="95"/>
    <n v="93"/>
  </r>
  <r>
    <x v="1"/>
    <x v="2"/>
    <x v="3"/>
    <x v="0"/>
    <x v="0"/>
    <n v="90"/>
    <n v="87"/>
    <n v="75"/>
  </r>
  <r>
    <x v="1"/>
    <x v="1"/>
    <x v="3"/>
    <x v="1"/>
    <x v="0"/>
    <n v="90"/>
    <n v="78"/>
    <n v="81"/>
  </r>
  <r>
    <x v="0"/>
    <x v="1"/>
    <x v="3"/>
    <x v="1"/>
    <x v="1"/>
    <n v="90"/>
    <n v="90"/>
    <n v="91"/>
  </r>
  <r>
    <x v="1"/>
    <x v="2"/>
    <x v="3"/>
    <x v="1"/>
    <x v="0"/>
    <n v="90"/>
    <n v="87"/>
    <n v="85"/>
  </r>
  <r>
    <x v="1"/>
    <x v="0"/>
    <x v="1"/>
    <x v="1"/>
    <x v="0"/>
    <n v="90"/>
    <n v="75"/>
    <n v="69"/>
  </r>
  <r>
    <x v="1"/>
    <x v="4"/>
    <x v="5"/>
    <x v="1"/>
    <x v="0"/>
    <n v="90"/>
    <n v="85"/>
    <n v="84"/>
  </r>
  <r>
    <x v="1"/>
    <x v="4"/>
    <x v="3"/>
    <x v="0"/>
    <x v="0"/>
    <n v="90"/>
    <n v="90"/>
    <n v="82"/>
  </r>
  <r>
    <x v="1"/>
    <x v="1"/>
    <x v="3"/>
    <x v="1"/>
    <x v="1"/>
    <n v="91"/>
    <n v="89"/>
    <n v="92"/>
  </r>
  <r>
    <x v="1"/>
    <x v="0"/>
    <x v="2"/>
    <x v="1"/>
    <x v="0"/>
    <n v="91"/>
    <n v="74"/>
    <n v="76"/>
  </r>
  <r>
    <x v="0"/>
    <x v="0"/>
    <x v="3"/>
    <x v="1"/>
    <x v="0"/>
    <n v="91"/>
    <n v="86"/>
    <n v="84"/>
  </r>
  <r>
    <x v="1"/>
    <x v="3"/>
    <x v="4"/>
    <x v="1"/>
    <x v="0"/>
    <n v="91"/>
    <n v="96"/>
    <n v="92"/>
  </r>
  <r>
    <x v="1"/>
    <x v="4"/>
    <x v="3"/>
    <x v="0"/>
    <x v="1"/>
    <n v="91"/>
    <n v="73"/>
    <n v="80"/>
  </r>
  <r>
    <x v="1"/>
    <x v="0"/>
    <x v="4"/>
    <x v="1"/>
    <x v="1"/>
    <n v="91"/>
    <n v="81"/>
    <n v="79"/>
  </r>
  <r>
    <x v="1"/>
    <x v="0"/>
    <x v="5"/>
    <x v="1"/>
    <x v="1"/>
    <n v="91"/>
    <n v="85"/>
    <n v="85"/>
  </r>
  <r>
    <x v="1"/>
    <x v="1"/>
    <x v="2"/>
    <x v="1"/>
    <x v="1"/>
    <n v="91"/>
    <n v="96"/>
    <n v="91"/>
  </r>
  <r>
    <x v="0"/>
    <x v="0"/>
    <x v="3"/>
    <x v="1"/>
    <x v="0"/>
    <n v="91"/>
    <n v="95"/>
    <n v="94"/>
  </r>
  <r>
    <x v="1"/>
    <x v="4"/>
    <x v="0"/>
    <x v="1"/>
    <x v="0"/>
    <n v="92"/>
    <n v="87"/>
    <n v="78"/>
  </r>
  <r>
    <x v="0"/>
    <x v="3"/>
    <x v="0"/>
    <x v="1"/>
    <x v="1"/>
    <n v="92"/>
    <n v="100"/>
    <n v="97"/>
  </r>
  <r>
    <x v="0"/>
    <x v="4"/>
    <x v="4"/>
    <x v="0"/>
    <x v="1"/>
    <n v="92"/>
    <n v="100"/>
    <n v="100"/>
  </r>
  <r>
    <x v="0"/>
    <x v="0"/>
    <x v="4"/>
    <x v="1"/>
    <x v="1"/>
    <n v="92"/>
    <n v="100"/>
    <n v="99"/>
  </r>
  <r>
    <x v="1"/>
    <x v="0"/>
    <x v="3"/>
    <x v="1"/>
    <x v="0"/>
    <n v="92"/>
    <n v="79"/>
    <n v="84"/>
  </r>
  <r>
    <x v="0"/>
    <x v="2"/>
    <x v="5"/>
    <x v="1"/>
    <x v="0"/>
    <n v="92"/>
    <n v="100"/>
    <n v="100"/>
  </r>
  <r>
    <x v="1"/>
    <x v="4"/>
    <x v="2"/>
    <x v="0"/>
    <x v="0"/>
    <n v="93"/>
    <n v="90"/>
    <n v="83"/>
  </r>
  <r>
    <x v="1"/>
    <x v="0"/>
    <x v="2"/>
    <x v="1"/>
    <x v="1"/>
    <n v="93"/>
    <n v="84"/>
    <n v="90"/>
  </r>
  <r>
    <x v="0"/>
    <x v="4"/>
    <x v="3"/>
    <x v="1"/>
    <x v="1"/>
    <n v="93"/>
    <n v="100"/>
    <n v="95"/>
  </r>
  <r>
    <x v="0"/>
    <x v="2"/>
    <x v="4"/>
    <x v="0"/>
    <x v="1"/>
    <n v="93"/>
    <n v="100"/>
    <n v="100"/>
  </r>
  <r>
    <x v="1"/>
    <x v="4"/>
    <x v="0"/>
    <x v="1"/>
    <x v="0"/>
    <n v="94"/>
    <n v="88"/>
    <n v="78"/>
  </r>
  <r>
    <x v="0"/>
    <x v="1"/>
    <x v="3"/>
    <x v="1"/>
    <x v="1"/>
    <n v="94"/>
    <n v="87"/>
    <n v="92"/>
  </r>
  <r>
    <x v="1"/>
    <x v="0"/>
    <x v="4"/>
    <x v="1"/>
    <x v="1"/>
    <n v="94"/>
    <n v="90"/>
    <n v="91"/>
  </r>
  <r>
    <x v="0"/>
    <x v="4"/>
    <x v="5"/>
    <x v="1"/>
    <x v="1"/>
    <n v="94"/>
    <n v="99"/>
    <n v="100"/>
  </r>
  <r>
    <x v="1"/>
    <x v="4"/>
    <x v="3"/>
    <x v="1"/>
    <x v="1"/>
    <n v="94"/>
    <n v="85"/>
    <n v="82"/>
  </r>
  <r>
    <x v="1"/>
    <x v="1"/>
    <x v="0"/>
    <x v="1"/>
    <x v="1"/>
    <n v="94"/>
    <n v="86"/>
    <n v="87"/>
  </r>
  <r>
    <x v="1"/>
    <x v="4"/>
    <x v="1"/>
    <x v="1"/>
    <x v="0"/>
    <n v="94"/>
    <n v="73"/>
    <n v="71"/>
  </r>
  <r>
    <x v="0"/>
    <x v="4"/>
    <x v="3"/>
    <x v="1"/>
    <x v="1"/>
    <n v="95"/>
    <n v="89"/>
    <n v="92"/>
  </r>
  <r>
    <x v="1"/>
    <x v="2"/>
    <x v="5"/>
    <x v="1"/>
    <x v="0"/>
    <n v="95"/>
    <n v="81"/>
    <n v="84"/>
  </r>
  <r>
    <x v="0"/>
    <x v="0"/>
    <x v="4"/>
    <x v="1"/>
    <x v="1"/>
    <n v="96"/>
    <n v="100"/>
    <n v="100"/>
  </r>
  <r>
    <x v="1"/>
    <x v="0"/>
    <x v="4"/>
    <x v="1"/>
    <x v="1"/>
    <n v="96"/>
    <n v="90"/>
    <n v="92"/>
  </r>
  <r>
    <x v="0"/>
    <x v="0"/>
    <x v="3"/>
    <x v="1"/>
    <x v="1"/>
    <n v="96"/>
    <n v="96"/>
    <n v="99"/>
  </r>
  <r>
    <x v="1"/>
    <x v="4"/>
    <x v="2"/>
    <x v="1"/>
    <x v="0"/>
    <n v="97"/>
    <n v="87"/>
    <n v="82"/>
  </r>
  <r>
    <x v="0"/>
    <x v="2"/>
    <x v="0"/>
    <x v="1"/>
    <x v="1"/>
    <n v="97"/>
    <n v="100"/>
    <n v="100"/>
  </r>
  <r>
    <x v="1"/>
    <x v="4"/>
    <x v="3"/>
    <x v="1"/>
    <x v="1"/>
    <n v="97"/>
    <n v="82"/>
    <n v="88"/>
  </r>
  <r>
    <x v="1"/>
    <x v="3"/>
    <x v="3"/>
    <x v="1"/>
    <x v="1"/>
    <n v="97"/>
    <n v="92"/>
    <n v="86"/>
  </r>
  <r>
    <x v="0"/>
    <x v="1"/>
    <x v="4"/>
    <x v="1"/>
    <x v="0"/>
    <n v="97"/>
    <n v="97"/>
    <n v="96"/>
  </r>
  <r>
    <x v="1"/>
    <x v="0"/>
    <x v="3"/>
    <x v="1"/>
    <x v="0"/>
    <n v="97"/>
    <n v="93"/>
    <n v="91"/>
  </r>
  <r>
    <x v="1"/>
    <x v="0"/>
    <x v="2"/>
    <x v="1"/>
    <x v="1"/>
    <n v="98"/>
    <n v="86"/>
    <n v="90"/>
  </r>
  <r>
    <x v="0"/>
    <x v="2"/>
    <x v="2"/>
    <x v="1"/>
    <x v="0"/>
    <n v="98"/>
    <n v="100"/>
    <n v="99"/>
  </r>
  <r>
    <x v="1"/>
    <x v="0"/>
    <x v="3"/>
    <x v="1"/>
    <x v="1"/>
    <n v="98"/>
    <n v="87"/>
    <n v="90"/>
  </r>
  <r>
    <x v="0"/>
    <x v="4"/>
    <x v="4"/>
    <x v="1"/>
    <x v="1"/>
    <n v="99"/>
    <n v="100"/>
    <n v="100"/>
  </r>
  <r>
    <x v="0"/>
    <x v="4"/>
    <x v="1"/>
    <x v="1"/>
    <x v="0"/>
    <n v="99"/>
    <n v="93"/>
    <n v="90"/>
  </r>
  <r>
    <x v="1"/>
    <x v="4"/>
    <x v="2"/>
    <x v="1"/>
    <x v="1"/>
    <n v="99"/>
    <n v="87"/>
    <n v="81"/>
  </r>
  <r>
    <x v="1"/>
    <x v="4"/>
    <x v="3"/>
    <x v="0"/>
    <x v="1"/>
    <n v="100"/>
    <n v="100"/>
    <n v="93"/>
  </r>
  <r>
    <x v="0"/>
    <x v="4"/>
    <x v="2"/>
    <x v="1"/>
    <x v="0"/>
    <n v="100"/>
    <n v="92"/>
    <n v="97"/>
  </r>
  <r>
    <x v="0"/>
    <x v="4"/>
    <x v="4"/>
    <x v="1"/>
    <x v="0"/>
    <n v="100"/>
    <n v="100"/>
    <n v="100"/>
  </r>
  <r>
    <x v="1"/>
    <x v="3"/>
    <x v="2"/>
    <x v="1"/>
    <x v="1"/>
    <n v="100"/>
    <n v="96"/>
    <n v="86"/>
  </r>
  <r>
    <x v="1"/>
    <x v="2"/>
    <x v="2"/>
    <x v="1"/>
    <x v="1"/>
    <n v="100"/>
    <n v="97"/>
    <n v="99"/>
  </r>
  <r>
    <x v="1"/>
    <x v="4"/>
    <x v="4"/>
    <x v="1"/>
    <x v="1"/>
    <n v="100"/>
    <n v="100"/>
    <n v="100"/>
  </r>
  <r>
    <x v="0"/>
    <x v="4"/>
    <x v="3"/>
    <x v="1"/>
    <x v="0"/>
    <n v="100"/>
    <n v="100"/>
    <n v="1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00">
  <r>
    <x v="0"/>
    <x v="0"/>
    <x v="0"/>
    <x v="0"/>
    <x v="0"/>
    <n v="0"/>
    <n v="17"/>
    <n v="10"/>
    <s v="Fail"/>
    <n v="9"/>
    <s v="D"/>
  </r>
  <r>
    <x v="0"/>
    <x v="1"/>
    <x v="1"/>
    <x v="0"/>
    <x v="0"/>
    <n v="8"/>
    <n v="24"/>
    <n v="23"/>
    <s v="Fail"/>
    <n v="18.333333333333332"/>
    <s v="D"/>
  </r>
  <r>
    <x v="0"/>
    <x v="1"/>
    <x v="0"/>
    <x v="0"/>
    <x v="0"/>
    <n v="18"/>
    <n v="32"/>
    <n v="28"/>
    <s v="Fail"/>
    <n v="26"/>
    <s v="D"/>
  </r>
  <r>
    <x v="0"/>
    <x v="1"/>
    <x v="2"/>
    <x v="1"/>
    <x v="0"/>
    <n v="19"/>
    <n v="38"/>
    <n v="32"/>
    <s v="Fail"/>
    <n v="29.666666666666668"/>
    <s v="D"/>
  </r>
  <r>
    <x v="0"/>
    <x v="0"/>
    <x v="2"/>
    <x v="0"/>
    <x v="0"/>
    <n v="22"/>
    <n v="39"/>
    <n v="33"/>
    <s v="Fail"/>
    <n v="31.333333333333332"/>
    <s v="D"/>
  </r>
  <r>
    <x v="0"/>
    <x v="1"/>
    <x v="1"/>
    <x v="0"/>
    <x v="1"/>
    <n v="23"/>
    <n v="44"/>
    <n v="36"/>
    <s v="Fail"/>
    <n v="34.333333333333336"/>
    <s v="D"/>
  </r>
  <r>
    <x v="0"/>
    <x v="1"/>
    <x v="0"/>
    <x v="0"/>
    <x v="0"/>
    <n v="24"/>
    <n v="38"/>
    <n v="27"/>
    <s v="Fail"/>
    <n v="29.666666666666668"/>
    <s v="D"/>
  </r>
  <r>
    <x v="0"/>
    <x v="2"/>
    <x v="3"/>
    <x v="0"/>
    <x v="0"/>
    <n v="26"/>
    <n v="31"/>
    <n v="38"/>
    <s v="Fail"/>
    <n v="31.666666666666668"/>
    <s v="D"/>
  </r>
  <r>
    <x v="1"/>
    <x v="0"/>
    <x v="1"/>
    <x v="0"/>
    <x v="0"/>
    <n v="27"/>
    <n v="34"/>
    <n v="36"/>
    <s v="Fail"/>
    <n v="32.333333333333336"/>
    <s v="D"/>
  </r>
  <r>
    <x v="0"/>
    <x v="2"/>
    <x v="0"/>
    <x v="0"/>
    <x v="0"/>
    <n v="27"/>
    <n v="34"/>
    <n v="32"/>
    <s v="Fail"/>
    <n v="31"/>
    <s v="D"/>
  </r>
  <r>
    <x v="1"/>
    <x v="3"/>
    <x v="2"/>
    <x v="0"/>
    <x v="0"/>
    <n v="28"/>
    <n v="23"/>
    <n v="19"/>
    <s v="Fail"/>
    <n v="23.333333333333332"/>
    <s v="D"/>
  </r>
  <r>
    <x v="0"/>
    <x v="2"/>
    <x v="4"/>
    <x v="0"/>
    <x v="0"/>
    <n v="29"/>
    <n v="41"/>
    <n v="47"/>
    <s v="Fail"/>
    <n v="39"/>
    <s v="D"/>
  </r>
  <r>
    <x v="0"/>
    <x v="0"/>
    <x v="1"/>
    <x v="1"/>
    <x v="0"/>
    <n v="29"/>
    <n v="29"/>
    <n v="30"/>
    <s v="Fail"/>
    <n v="29.333333333333332"/>
    <s v="D"/>
  </r>
  <r>
    <x v="0"/>
    <x v="0"/>
    <x v="0"/>
    <x v="0"/>
    <x v="1"/>
    <n v="29"/>
    <n v="40"/>
    <n v="44"/>
    <s v="Fail"/>
    <n v="37.666666666666664"/>
    <s v="D"/>
  </r>
  <r>
    <x v="1"/>
    <x v="4"/>
    <x v="0"/>
    <x v="1"/>
    <x v="0"/>
    <n v="30"/>
    <n v="26"/>
    <n v="22"/>
    <s v="Fail"/>
    <n v="26"/>
    <s v="D"/>
  </r>
  <r>
    <x v="1"/>
    <x v="1"/>
    <x v="1"/>
    <x v="0"/>
    <x v="0"/>
    <n v="30"/>
    <n v="24"/>
    <n v="15"/>
    <s v="Fail"/>
    <n v="23"/>
    <s v="D"/>
  </r>
  <r>
    <x v="0"/>
    <x v="0"/>
    <x v="2"/>
    <x v="0"/>
    <x v="0"/>
    <n v="32"/>
    <n v="39"/>
    <n v="33"/>
    <s v="Fail"/>
    <n v="34.666666666666664"/>
    <s v="D"/>
  </r>
  <r>
    <x v="0"/>
    <x v="1"/>
    <x v="0"/>
    <x v="1"/>
    <x v="1"/>
    <n v="32"/>
    <n v="51"/>
    <n v="44"/>
    <s v="Fail"/>
    <n v="42.333333333333336"/>
    <s v="C"/>
  </r>
  <r>
    <x v="0"/>
    <x v="4"/>
    <x v="0"/>
    <x v="0"/>
    <x v="0"/>
    <n v="32"/>
    <n v="34"/>
    <n v="38"/>
    <s v="Fail"/>
    <n v="34.666666666666664"/>
    <s v="D"/>
  </r>
  <r>
    <x v="0"/>
    <x v="0"/>
    <x v="1"/>
    <x v="0"/>
    <x v="0"/>
    <n v="33"/>
    <n v="41"/>
    <n v="43"/>
    <s v="Fail"/>
    <n v="39"/>
    <s v="D"/>
  </r>
  <r>
    <x v="0"/>
    <x v="0"/>
    <x v="1"/>
    <x v="0"/>
    <x v="0"/>
    <n v="34"/>
    <n v="42"/>
    <n v="39"/>
    <s v="Fail"/>
    <n v="38.333333333333336"/>
    <s v="D"/>
  </r>
  <r>
    <x v="0"/>
    <x v="3"/>
    <x v="1"/>
    <x v="0"/>
    <x v="1"/>
    <n v="34"/>
    <n v="48"/>
    <n v="41"/>
    <s v="Fail"/>
    <n v="41"/>
    <s v="C"/>
  </r>
  <r>
    <x v="1"/>
    <x v="0"/>
    <x v="2"/>
    <x v="0"/>
    <x v="0"/>
    <n v="35"/>
    <n v="28"/>
    <n v="27"/>
    <s v="Fail"/>
    <n v="30"/>
    <s v="D"/>
  </r>
  <r>
    <x v="0"/>
    <x v="2"/>
    <x v="0"/>
    <x v="0"/>
    <x v="1"/>
    <n v="35"/>
    <n v="55"/>
    <n v="60"/>
    <s v="Fail"/>
    <n v="50"/>
    <s v="C"/>
  </r>
  <r>
    <x v="0"/>
    <x v="0"/>
    <x v="1"/>
    <x v="0"/>
    <x v="0"/>
    <n v="35"/>
    <n v="61"/>
    <n v="54"/>
    <s v="Fail"/>
    <n v="50"/>
    <s v="C"/>
  </r>
  <r>
    <x v="0"/>
    <x v="0"/>
    <x v="2"/>
    <x v="0"/>
    <x v="0"/>
    <n v="35"/>
    <n v="44"/>
    <n v="43"/>
    <s v="Fail"/>
    <n v="40.666666666666664"/>
    <s v="C"/>
  </r>
  <r>
    <x v="0"/>
    <x v="0"/>
    <x v="1"/>
    <x v="0"/>
    <x v="0"/>
    <n v="35"/>
    <n v="53"/>
    <n v="46"/>
    <s v="Fail"/>
    <n v="44.666666666666664"/>
    <s v="C"/>
  </r>
  <r>
    <x v="0"/>
    <x v="0"/>
    <x v="1"/>
    <x v="0"/>
    <x v="0"/>
    <n v="36"/>
    <n v="53"/>
    <n v="43"/>
    <s v="Fail"/>
    <n v="44"/>
    <s v="C"/>
  </r>
  <r>
    <x v="1"/>
    <x v="1"/>
    <x v="1"/>
    <x v="0"/>
    <x v="0"/>
    <n v="36"/>
    <n v="29"/>
    <n v="27"/>
    <s v="Fail"/>
    <n v="30.666666666666668"/>
    <s v="D"/>
  </r>
  <r>
    <x v="0"/>
    <x v="1"/>
    <x v="0"/>
    <x v="1"/>
    <x v="0"/>
    <n v="37"/>
    <n v="46"/>
    <n v="46"/>
    <s v="Fail"/>
    <n v="43"/>
    <s v="C"/>
  </r>
  <r>
    <x v="1"/>
    <x v="0"/>
    <x v="4"/>
    <x v="0"/>
    <x v="0"/>
    <n v="37"/>
    <n v="56"/>
    <n v="47"/>
    <s v="Fail"/>
    <n v="46.666666666666664"/>
    <s v="C"/>
  </r>
  <r>
    <x v="0"/>
    <x v="4"/>
    <x v="4"/>
    <x v="1"/>
    <x v="0"/>
    <n v="37"/>
    <n v="45"/>
    <n v="38"/>
    <s v="Fail"/>
    <n v="40"/>
    <s v="D"/>
  </r>
  <r>
    <x v="0"/>
    <x v="3"/>
    <x v="3"/>
    <x v="0"/>
    <x v="0"/>
    <n v="37"/>
    <n v="57"/>
    <n v="56"/>
    <s v="Fail"/>
    <n v="50"/>
    <s v="C"/>
  </r>
  <r>
    <x v="0"/>
    <x v="1"/>
    <x v="1"/>
    <x v="0"/>
    <x v="0"/>
    <n v="38"/>
    <n v="60"/>
    <n v="50"/>
    <s v="Fail"/>
    <n v="49.333333333333336"/>
    <s v="C"/>
  </r>
  <r>
    <x v="0"/>
    <x v="4"/>
    <x v="0"/>
    <x v="0"/>
    <x v="0"/>
    <n v="38"/>
    <n v="49"/>
    <n v="45"/>
    <s v="Fail"/>
    <n v="44"/>
    <s v="C"/>
  </r>
  <r>
    <x v="0"/>
    <x v="3"/>
    <x v="0"/>
    <x v="0"/>
    <x v="0"/>
    <n v="38"/>
    <n v="43"/>
    <n v="43"/>
    <s v="Fail"/>
    <n v="41.333333333333336"/>
    <s v="C"/>
  </r>
  <r>
    <x v="1"/>
    <x v="3"/>
    <x v="0"/>
    <x v="0"/>
    <x v="0"/>
    <n v="39"/>
    <n v="39"/>
    <n v="34"/>
    <s v="Fail"/>
    <n v="37.333333333333336"/>
    <s v="D"/>
  </r>
  <r>
    <x v="0"/>
    <x v="0"/>
    <x v="3"/>
    <x v="1"/>
    <x v="0"/>
    <n v="39"/>
    <n v="64"/>
    <n v="57"/>
    <s v="Fail"/>
    <n v="53.333333333333336"/>
    <s v="C"/>
  </r>
  <r>
    <x v="0"/>
    <x v="2"/>
    <x v="1"/>
    <x v="0"/>
    <x v="0"/>
    <n v="39"/>
    <n v="52"/>
    <n v="46"/>
    <s v="Fail"/>
    <n v="45.666666666666664"/>
    <s v="C"/>
  </r>
  <r>
    <x v="1"/>
    <x v="2"/>
    <x v="4"/>
    <x v="0"/>
    <x v="1"/>
    <n v="39"/>
    <n v="42"/>
    <n v="38"/>
    <s v="Fail"/>
    <n v="39.666666666666664"/>
    <s v="D"/>
  </r>
  <r>
    <x v="1"/>
    <x v="1"/>
    <x v="2"/>
    <x v="0"/>
    <x v="0"/>
    <n v="40"/>
    <n v="43"/>
    <n v="39"/>
    <s v="Fail"/>
    <n v="40.666666666666664"/>
    <s v="C"/>
  </r>
  <r>
    <x v="1"/>
    <x v="2"/>
    <x v="3"/>
    <x v="1"/>
    <x v="0"/>
    <n v="40"/>
    <n v="52"/>
    <n v="43"/>
    <s v="Fail"/>
    <n v="45"/>
    <s v="C"/>
  </r>
  <r>
    <x v="1"/>
    <x v="2"/>
    <x v="2"/>
    <x v="1"/>
    <x v="0"/>
    <n v="40"/>
    <n v="42"/>
    <n v="38"/>
    <s v="Fail"/>
    <n v="40"/>
    <s v="D"/>
  </r>
  <r>
    <x v="1"/>
    <x v="0"/>
    <x v="1"/>
    <x v="0"/>
    <x v="1"/>
    <n v="40"/>
    <n v="46"/>
    <n v="50"/>
    <s v="Fail"/>
    <n v="45.333333333333336"/>
    <s v="C"/>
  </r>
  <r>
    <x v="0"/>
    <x v="2"/>
    <x v="5"/>
    <x v="0"/>
    <x v="0"/>
    <n v="40"/>
    <n v="59"/>
    <n v="54"/>
    <s v="Fail"/>
    <n v="51"/>
    <s v="C"/>
  </r>
  <r>
    <x v="0"/>
    <x v="1"/>
    <x v="3"/>
    <x v="1"/>
    <x v="0"/>
    <n v="40"/>
    <n v="48"/>
    <n v="50"/>
    <s v="Fail"/>
    <n v="46"/>
    <s v="C"/>
  </r>
  <r>
    <x v="1"/>
    <x v="3"/>
    <x v="3"/>
    <x v="0"/>
    <x v="1"/>
    <n v="40"/>
    <n v="55"/>
    <n v="53"/>
    <s v="Fail"/>
    <n v="49.333333333333336"/>
    <s v="C"/>
  </r>
  <r>
    <x v="0"/>
    <x v="0"/>
    <x v="5"/>
    <x v="0"/>
    <x v="0"/>
    <n v="40"/>
    <n v="58"/>
    <n v="54"/>
    <s v="Fail"/>
    <n v="50.666666666666664"/>
    <s v="C"/>
  </r>
  <r>
    <x v="0"/>
    <x v="2"/>
    <x v="0"/>
    <x v="0"/>
    <x v="1"/>
    <n v="40"/>
    <n v="65"/>
    <n v="64"/>
    <s v="Fail"/>
    <n v="56.333333333333336"/>
    <s v="C"/>
  </r>
  <r>
    <x v="0"/>
    <x v="0"/>
    <x v="3"/>
    <x v="1"/>
    <x v="0"/>
    <n v="40"/>
    <n v="59"/>
    <n v="51"/>
    <s v="Fail"/>
    <n v="50"/>
    <s v="C"/>
  </r>
  <r>
    <x v="0"/>
    <x v="3"/>
    <x v="3"/>
    <x v="0"/>
    <x v="0"/>
    <n v="41"/>
    <n v="51"/>
    <n v="48"/>
    <s v="Pass"/>
    <n v="46.666666666666664"/>
    <s v="C"/>
  </r>
  <r>
    <x v="0"/>
    <x v="0"/>
    <x v="1"/>
    <x v="0"/>
    <x v="0"/>
    <n v="41"/>
    <n v="46"/>
    <n v="43"/>
    <s v="Pass"/>
    <n v="43.333333333333336"/>
    <s v="C"/>
  </r>
  <r>
    <x v="0"/>
    <x v="1"/>
    <x v="0"/>
    <x v="1"/>
    <x v="0"/>
    <n v="41"/>
    <n v="55"/>
    <n v="51"/>
    <s v="Pass"/>
    <n v="49"/>
    <s v="C"/>
  </r>
  <r>
    <x v="1"/>
    <x v="1"/>
    <x v="2"/>
    <x v="0"/>
    <x v="0"/>
    <n v="41"/>
    <n v="39"/>
    <n v="34"/>
    <s v="Fail"/>
    <n v="38"/>
    <s v="D"/>
  </r>
  <r>
    <x v="1"/>
    <x v="2"/>
    <x v="1"/>
    <x v="1"/>
    <x v="0"/>
    <n v="41"/>
    <n v="52"/>
    <n v="51"/>
    <s v="Pass"/>
    <n v="48"/>
    <s v="C"/>
  </r>
  <r>
    <x v="0"/>
    <x v="4"/>
    <x v="1"/>
    <x v="0"/>
    <x v="0"/>
    <n v="41"/>
    <n v="45"/>
    <n v="40"/>
    <s v="Fail"/>
    <n v="42"/>
    <s v="C"/>
  </r>
  <r>
    <x v="1"/>
    <x v="2"/>
    <x v="1"/>
    <x v="0"/>
    <x v="0"/>
    <n v="42"/>
    <n v="39"/>
    <n v="34"/>
    <s v="Fail"/>
    <n v="38.333333333333336"/>
    <s v="D"/>
  </r>
  <r>
    <x v="0"/>
    <x v="4"/>
    <x v="2"/>
    <x v="0"/>
    <x v="1"/>
    <n v="42"/>
    <n v="55"/>
    <n v="54"/>
    <s v="Pass"/>
    <n v="50.333333333333336"/>
    <s v="C"/>
  </r>
  <r>
    <x v="0"/>
    <x v="0"/>
    <x v="1"/>
    <x v="0"/>
    <x v="0"/>
    <n v="42"/>
    <n v="62"/>
    <n v="60"/>
    <s v="Pass"/>
    <n v="54.666666666666664"/>
    <s v="C"/>
  </r>
  <r>
    <x v="0"/>
    <x v="0"/>
    <x v="2"/>
    <x v="0"/>
    <x v="1"/>
    <n v="42"/>
    <n v="66"/>
    <n v="69"/>
    <s v="Pass"/>
    <n v="59"/>
    <s v="C"/>
  </r>
  <r>
    <x v="0"/>
    <x v="2"/>
    <x v="3"/>
    <x v="0"/>
    <x v="1"/>
    <n v="42"/>
    <n v="61"/>
    <n v="58"/>
    <s v="Pass"/>
    <n v="53.666666666666664"/>
    <s v="C"/>
  </r>
  <r>
    <x v="0"/>
    <x v="1"/>
    <x v="1"/>
    <x v="1"/>
    <x v="0"/>
    <n v="42"/>
    <n v="52"/>
    <n v="51"/>
    <s v="Pass"/>
    <n v="48.333333333333336"/>
    <s v="C"/>
  </r>
  <r>
    <x v="1"/>
    <x v="0"/>
    <x v="3"/>
    <x v="0"/>
    <x v="1"/>
    <n v="43"/>
    <n v="45"/>
    <n v="50"/>
    <s v="Pass"/>
    <n v="46"/>
    <s v="C"/>
  </r>
  <r>
    <x v="0"/>
    <x v="0"/>
    <x v="4"/>
    <x v="0"/>
    <x v="1"/>
    <n v="43"/>
    <n v="51"/>
    <n v="54"/>
    <s v="Pass"/>
    <n v="49.333333333333336"/>
    <s v="C"/>
  </r>
  <r>
    <x v="0"/>
    <x v="0"/>
    <x v="0"/>
    <x v="0"/>
    <x v="0"/>
    <n v="43"/>
    <n v="53"/>
    <n v="53"/>
    <s v="Pass"/>
    <n v="49.666666666666664"/>
    <s v="C"/>
  </r>
  <r>
    <x v="0"/>
    <x v="2"/>
    <x v="3"/>
    <x v="0"/>
    <x v="0"/>
    <n v="43"/>
    <n v="60"/>
    <n v="58"/>
    <s v="Pass"/>
    <n v="53.666666666666664"/>
    <s v="C"/>
  </r>
  <r>
    <x v="0"/>
    <x v="0"/>
    <x v="4"/>
    <x v="0"/>
    <x v="0"/>
    <n v="43"/>
    <n v="62"/>
    <n v="61"/>
    <s v="Pass"/>
    <n v="55.333333333333336"/>
    <s v="C"/>
  </r>
  <r>
    <x v="1"/>
    <x v="2"/>
    <x v="2"/>
    <x v="1"/>
    <x v="0"/>
    <n v="44"/>
    <n v="54"/>
    <n v="53"/>
    <s v="Pass"/>
    <n v="50.333333333333336"/>
    <s v="C"/>
  </r>
  <r>
    <x v="1"/>
    <x v="1"/>
    <x v="3"/>
    <x v="0"/>
    <x v="0"/>
    <n v="44"/>
    <n v="41"/>
    <n v="38"/>
    <s v="Fail"/>
    <n v="41"/>
    <s v="C"/>
  </r>
  <r>
    <x v="0"/>
    <x v="0"/>
    <x v="0"/>
    <x v="0"/>
    <x v="0"/>
    <n v="44"/>
    <n v="50"/>
    <n v="51"/>
    <s v="Pass"/>
    <n v="48.333333333333336"/>
    <s v="C"/>
  </r>
  <r>
    <x v="0"/>
    <x v="3"/>
    <x v="0"/>
    <x v="0"/>
    <x v="0"/>
    <n v="44"/>
    <n v="64"/>
    <n v="58"/>
    <s v="Pass"/>
    <n v="55.333333333333336"/>
    <s v="C"/>
  </r>
  <r>
    <x v="0"/>
    <x v="0"/>
    <x v="4"/>
    <x v="0"/>
    <x v="0"/>
    <n v="44"/>
    <n v="63"/>
    <n v="62"/>
    <s v="Pass"/>
    <n v="56.333333333333336"/>
    <s v="C"/>
  </r>
  <r>
    <x v="0"/>
    <x v="0"/>
    <x v="0"/>
    <x v="1"/>
    <x v="1"/>
    <n v="44"/>
    <n v="51"/>
    <n v="55"/>
    <s v="Pass"/>
    <n v="50"/>
    <s v="C"/>
  </r>
  <r>
    <x v="1"/>
    <x v="2"/>
    <x v="1"/>
    <x v="0"/>
    <x v="0"/>
    <n v="44"/>
    <n v="51"/>
    <n v="48"/>
    <s v="Pass"/>
    <n v="47.666666666666664"/>
    <s v="C"/>
  </r>
  <r>
    <x v="0"/>
    <x v="0"/>
    <x v="1"/>
    <x v="1"/>
    <x v="0"/>
    <n v="44"/>
    <n v="61"/>
    <n v="52"/>
    <s v="Pass"/>
    <n v="52.333333333333336"/>
    <s v="C"/>
  </r>
  <r>
    <x v="0"/>
    <x v="3"/>
    <x v="0"/>
    <x v="0"/>
    <x v="0"/>
    <n v="44"/>
    <n v="45"/>
    <n v="45"/>
    <s v="Pass"/>
    <n v="44.666666666666664"/>
    <s v="C"/>
  </r>
  <r>
    <x v="1"/>
    <x v="2"/>
    <x v="0"/>
    <x v="0"/>
    <x v="0"/>
    <n v="45"/>
    <n v="37"/>
    <n v="37"/>
    <s v="Fail"/>
    <n v="39.666666666666664"/>
    <s v="D"/>
  </r>
  <r>
    <x v="1"/>
    <x v="0"/>
    <x v="0"/>
    <x v="0"/>
    <x v="1"/>
    <n v="45"/>
    <n v="52"/>
    <n v="49"/>
    <s v="Pass"/>
    <n v="48.666666666666664"/>
    <s v="C"/>
  </r>
  <r>
    <x v="0"/>
    <x v="1"/>
    <x v="2"/>
    <x v="0"/>
    <x v="0"/>
    <n v="45"/>
    <n v="53"/>
    <n v="55"/>
    <s v="Pass"/>
    <n v="51"/>
    <s v="C"/>
  </r>
  <r>
    <x v="0"/>
    <x v="4"/>
    <x v="5"/>
    <x v="0"/>
    <x v="0"/>
    <n v="45"/>
    <n v="56"/>
    <n v="54"/>
    <s v="Pass"/>
    <n v="51.666666666666664"/>
    <s v="C"/>
  </r>
  <r>
    <x v="1"/>
    <x v="2"/>
    <x v="1"/>
    <x v="1"/>
    <x v="0"/>
    <n v="45"/>
    <n v="48"/>
    <n v="46"/>
    <s v="Pass"/>
    <n v="46.333333333333336"/>
    <s v="C"/>
  </r>
  <r>
    <x v="0"/>
    <x v="0"/>
    <x v="2"/>
    <x v="0"/>
    <x v="1"/>
    <n v="45"/>
    <n v="73"/>
    <n v="70"/>
    <s v="Pass"/>
    <n v="62.666666666666664"/>
    <s v="B"/>
  </r>
  <r>
    <x v="1"/>
    <x v="3"/>
    <x v="1"/>
    <x v="0"/>
    <x v="0"/>
    <n v="45"/>
    <n v="47"/>
    <n v="49"/>
    <s v="Pass"/>
    <n v="47"/>
    <s v="C"/>
  </r>
  <r>
    <x v="0"/>
    <x v="3"/>
    <x v="4"/>
    <x v="1"/>
    <x v="0"/>
    <n v="45"/>
    <n v="59"/>
    <n v="64"/>
    <s v="Pass"/>
    <n v="56"/>
    <s v="C"/>
  </r>
  <r>
    <x v="0"/>
    <x v="2"/>
    <x v="1"/>
    <x v="1"/>
    <x v="0"/>
    <n v="45"/>
    <n v="63"/>
    <n v="59"/>
    <s v="Pass"/>
    <n v="55.666666666666664"/>
    <s v="C"/>
  </r>
  <r>
    <x v="1"/>
    <x v="0"/>
    <x v="5"/>
    <x v="0"/>
    <x v="1"/>
    <n v="46"/>
    <n v="42"/>
    <n v="46"/>
    <s v="Pass"/>
    <n v="44.666666666666664"/>
    <s v="C"/>
  </r>
  <r>
    <x v="0"/>
    <x v="1"/>
    <x v="1"/>
    <x v="0"/>
    <x v="1"/>
    <n v="46"/>
    <n v="54"/>
    <n v="58"/>
    <s v="Pass"/>
    <n v="52.666666666666664"/>
    <s v="C"/>
  </r>
  <r>
    <x v="0"/>
    <x v="0"/>
    <x v="2"/>
    <x v="0"/>
    <x v="0"/>
    <n v="46"/>
    <n v="64"/>
    <n v="66"/>
    <s v="Pass"/>
    <n v="58.666666666666664"/>
    <s v="C"/>
  </r>
  <r>
    <x v="1"/>
    <x v="0"/>
    <x v="3"/>
    <x v="1"/>
    <x v="0"/>
    <n v="46"/>
    <n v="43"/>
    <n v="42"/>
    <s v="Pass"/>
    <n v="43.666666666666664"/>
    <s v="C"/>
  </r>
  <r>
    <x v="1"/>
    <x v="3"/>
    <x v="0"/>
    <x v="1"/>
    <x v="1"/>
    <n v="46"/>
    <n v="41"/>
    <n v="43"/>
    <s v="Pass"/>
    <n v="43.333333333333336"/>
    <s v="C"/>
  </r>
  <r>
    <x v="0"/>
    <x v="0"/>
    <x v="3"/>
    <x v="1"/>
    <x v="0"/>
    <n v="46"/>
    <n v="58"/>
    <n v="57"/>
    <s v="Pass"/>
    <n v="53.666666666666664"/>
    <s v="C"/>
  </r>
  <r>
    <x v="1"/>
    <x v="4"/>
    <x v="3"/>
    <x v="0"/>
    <x v="0"/>
    <n v="46"/>
    <n v="43"/>
    <n v="41"/>
    <s v="Pass"/>
    <n v="43.333333333333336"/>
    <s v="C"/>
  </r>
  <r>
    <x v="1"/>
    <x v="2"/>
    <x v="1"/>
    <x v="1"/>
    <x v="0"/>
    <n v="46"/>
    <n v="34"/>
    <n v="36"/>
    <s v="Fail"/>
    <n v="38.666666666666664"/>
    <s v="D"/>
  </r>
  <r>
    <x v="0"/>
    <x v="2"/>
    <x v="3"/>
    <x v="0"/>
    <x v="0"/>
    <n v="46"/>
    <n v="56"/>
    <n v="57"/>
    <s v="Pass"/>
    <n v="53"/>
    <s v="C"/>
  </r>
  <r>
    <x v="0"/>
    <x v="1"/>
    <x v="3"/>
    <x v="0"/>
    <x v="0"/>
    <n v="46"/>
    <n v="61"/>
    <n v="55"/>
    <s v="Pass"/>
    <n v="54"/>
    <s v="C"/>
  </r>
  <r>
    <x v="1"/>
    <x v="4"/>
    <x v="3"/>
    <x v="0"/>
    <x v="1"/>
    <n v="46"/>
    <n v="43"/>
    <n v="44"/>
    <s v="Pass"/>
    <n v="44.333333333333336"/>
    <s v="C"/>
  </r>
  <r>
    <x v="1"/>
    <x v="3"/>
    <x v="3"/>
    <x v="0"/>
    <x v="0"/>
    <n v="47"/>
    <n v="57"/>
    <n v="44"/>
    <s v="Pass"/>
    <n v="49.333333333333336"/>
    <s v="C"/>
  </r>
  <r>
    <x v="0"/>
    <x v="1"/>
    <x v="3"/>
    <x v="1"/>
    <x v="0"/>
    <n v="47"/>
    <n v="49"/>
    <n v="50"/>
    <s v="Pass"/>
    <n v="48.666666666666664"/>
    <s v="C"/>
  </r>
  <r>
    <x v="1"/>
    <x v="3"/>
    <x v="0"/>
    <x v="1"/>
    <x v="1"/>
    <n v="47"/>
    <n v="49"/>
    <n v="49"/>
    <s v="Pass"/>
    <n v="48.333333333333336"/>
    <s v="C"/>
  </r>
  <r>
    <x v="0"/>
    <x v="2"/>
    <x v="3"/>
    <x v="0"/>
    <x v="0"/>
    <n v="47"/>
    <n v="53"/>
    <n v="58"/>
    <s v="Pass"/>
    <n v="52.666666666666664"/>
    <s v="C"/>
  </r>
  <r>
    <x v="1"/>
    <x v="0"/>
    <x v="3"/>
    <x v="1"/>
    <x v="0"/>
    <n v="47"/>
    <n v="37"/>
    <n v="35"/>
    <s v="Fail"/>
    <n v="39.666666666666664"/>
    <s v="D"/>
  </r>
  <r>
    <x v="0"/>
    <x v="2"/>
    <x v="5"/>
    <x v="0"/>
    <x v="1"/>
    <n v="47"/>
    <n v="58"/>
    <n v="67"/>
    <s v="Pass"/>
    <n v="57.333333333333336"/>
    <s v="C"/>
  </r>
  <r>
    <x v="0"/>
    <x v="3"/>
    <x v="0"/>
    <x v="0"/>
    <x v="0"/>
    <n v="47"/>
    <n v="59"/>
    <n v="50"/>
    <s v="Pass"/>
    <n v="52"/>
    <s v="C"/>
  </r>
  <r>
    <x v="1"/>
    <x v="1"/>
    <x v="1"/>
    <x v="1"/>
    <x v="0"/>
    <n v="47"/>
    <n v="46"/>
    <n v="42"/>
    <s v="Pass"/>
    <n v="45"/>
    <s v="C"/>
  </r>
  <r>
    <x v="0"/>
    <x v="0"/>
    <x v="0"/>
    <x v="1"/>
    <x v="0"/>
    <n v="47"/>
    <n v="54"/>
    <n v="53"/>
    <s v="Pass"/>
    <n v="51.333333333333336"/>
    <s v="C"/>
  </r>
  <r>
    <x v="1"/>
    <x v="1"/>
    <x v="2"/>
    <x v="1"/>
    <x v="0"/>
    <n v="47"/>
    <n v="43"/>
    <n v="41"/>
    <s v="Pass"/>
    <n v="43.666666666666664"/>
    <s v="C"/>
  </r>
  <r>
    <x v="0"/>
    <x v="0"/>
    <x v="4"/>
    <x v="0"/>
    <x v="1"/>
    <n v="47"/>
    <n v="62"/>
    <n v="66"/>
    <s v="Pass"/>
    <n v="58.333333333333336"/>
    <s v="C"/>
  </r>
  <r>
    <x v="1"/>
    <x v="1"/>
    <x v="0"/>
    <x v="0"/>
    <x v="0"/>
    <n v="48"/>
    <n v="52"/>
    <n v="45"/>
    <s v="Pass"/>
    <n v="48.333333333333336"/>
    <s v="C"/>
  </r>
  <r>
    <x v="1"/>
    <x v="3"/>
    <x v="1"/>
    <x v="0"/>
    <x v="0"/>
    <n v="48"/>
    <n v="45"/>
    <n v="41"/>
    <s v="Pass"/>
    <n v="44.666666666666664"/>
    <s v="C"/>
  </r>
  <r>
    <x v="1"/>
    <x v="1"/>
    <x v="4"/>
    <x v="0"/>
    <x v="0"/>
    <n v="48"/>
    <n v="51"/>
    <n v="46"/>
    <s v="Pass"/>
    <n v="48.333333333333336"/>
    <s v="C"/>
  </r>
  <r>
    <x v="1"/>
    <x v="1"/>
    <x v="3"/>
    <x v="1"/>
    <x v="0"/>
    <n v="48"/>
    <n v="43"/>
    <n v="45"/>
    <s v="Pass"/>
    <n v="45.333333333333336"/>
    <s v="C"/>
  </r>
  <r>
    <x v="0"/>
    <x v="1"/>
    <x v="2"/>
    <x v="0"/>
    <x v="1"/>
    <n v="48"/>
    <n v="56"/>
    <n v="58"/>
    <s v="Pass"/>
    <n v="54"/>
    <s v="C"/>
  </r>
  <r>
    <x v="0"/>
    <x v="3"/>
    <x v="0"/>
    <x v="1"/>
    <x v="0"/>
    <n v="48"/>
    <n v="66"/>
    <n v="65"/>
    <s v="Pass"/>
    <n v="59.666666666666664"/>
    <s v="C"/>
  </r>
  <r>
    <x v="0"/>
    <x v="2"/>
    <x v="0"/>
    <x v="1"/>
    <x v="0"/>
    <n v="48"/>
    <n v="58"/>
    <n v="54"/>
    <s v="Pass"/>
    <n v="53.333333333333336"/>
    <s v="C"/>
  </r>
  <r>
    <x v="0"/>
    <x v="1"/>
    <x v="1"/>
    <x v="1"/>
    <x v="0"/>
    <n v="48"/>
    <n v="62"/>
    <n v="60"/>
    <s v="Pass"/>
    <n v="56.666666666666664"/>
    <s v="C"/>
  </r>
  <r>
    <x v="0"/>
    <x v="0"/>
    <x v="0"/>
    <x v="0"/>
    <x v="0"/>
    <n v="48"/>
    <n v="58"/>
    <n v="52"/>
    <s v="Pass"/>
    <n v="52.666666666666664"/>
    <s v="C"/>
  </r>
  <r>
    <x v="0"/>
    <x v="0"/>
    <x v="0"/>
    <x v="0"/>
    <x v="0"/>
    <n v="48"/>
    <n v="56"/>
    <n v="51"/>
    <s v="Pass"/>
    <n v="51.666666666666664"/>
    <s v="C"/>
  </r>
  <r>
    <x v="0"/>
    <x v="2"/>
    <x v="0"/>
    <x v="0"/>
    <x v="0"/>
    <n v="48"/>
    <n v="54"/>
    <n v="53"/>
    <s v="Pass"/>
    <n v="51.666666666666664"/>
    <s v="C"/>
  </r>
  <r>
    <x v="1"/>
    <x v="0"/>
    <x v="0"/>
    <x v="1"/>
    <x v="0"/>
    <n v="49"/>
    <n v="49"/>
    <n v="41"/>
    <s v="Pass"/>
    <n v="46.333333333333336"/>
    <s v="C"/>
  </r>
  <r>
    <x v="1"/>
    <x v="1"/>
    <x v="1"/>
    <x v="0"/>
    <x v="0"/>
    <n v="49"/>
    <n v="45"/>
    <n v="45"/>
    <s v="Pass"/>
    <n v="46.333333333333336"/>
    <s v="C"/>
  </r>
  <r>
    <x v="1"/>
    <x v="1"/>
    <x v="5"/>
    <x v="0"/>
    <x v="0"/>
    <n v="49"/>
    <n v="53"/>
    <n v="52"/>
    <s v="Pass"/>
    <n v="51.333333333333336"/>
    <s v="C"/>
  </r>
  <r>
    <x v="0"/>
    <x v="2"/>
    <x v="1"/>
    <x v="0"/>
    <x v="0"/>
    <n v="49"/>
    <n v="57"/>
    <n v="52"/>
    <s v="Pass"/>
    <n v="52.666666666666664"/>
    <s v="C"/>
  </r>
  <r>
    <x v="1"/>
    <x v="0"/>
    <x v="3"/>
    <x v="1"/>
    <x v="0"/>
    <n v="49"/>
    <n v="51"/>
    <n v="43"/>
    <s v="Pass"/>
    <n v="47.666666666666664"/>
    <s v="C"/>
  </r>
  <r>
    <x v="1"/>
    <x v="3"/>
    <x v="4"/>
    <x v="0"/>
    <x v="1"/>
    <n v="49"/>
    <n v="58"/>
    <n v="60"/>
    <s v="Pass"/>
    <n v="55.666666666666664"/>
    <s v="C"/>
  </r>
  <r>
    <x v="0"/>
    <x v="3"/>
    <x v="2"/>
    <x v="0"/>
    <x v="0"/>
    <n v="49"/>
    <n v="65"/>
    <n v="55"/>
    <s v="Pass"/>
    <n v="56.333333333333336"/>
    <s v="C"/>
  </r>
  <r>
    <x v="0"/>
    <x v="1"/>
    <x v="3"/>
    <x v="1"/>
    <x v="0"/>
    <n v="49"/>
    <n v="52"/>
    <n v="54"/>
    <s v="Pass"/>
    <n v="51.666666666666664"/>
    <s v="C"/>
  </r>
  <r>
    <x v="1"/>
    <x v="2"/>
    <x v="2"/>
    <x v="0"/>
    <x v="0"/>
    <n v="49"/>
    <n v="57"/>
    <n v="46"/>
    <s v="Pass"/>
    <n v="50.666666666666664"/>
    <s v="C"/>
  </r>
  <r>
    <x v="0"/>
    <x v="0"/>
    <x v="3"/>
    <x v="1"/>
    <x v="0"/>
    <n v="49"/>
    <n v="53"/>
    <n v="53"/>
    <s v="Pass"/>
    <n v="51.666666666666664"/>
    <s v="C"/>
  </r>
  <r>
    <x v="0"/>
    <x v="0"/>
    <x v="0"/>
    <x v="1"/>
    <x v="0"/>
    <n v="49"/>
    <n v="63"/>
    <n v="56"/>
    <s v="Pass"/>
    <n v="56"/>
    <s v="C"/>
  </r>
  <r>
    <x v="0"/>
    <x v="1"/>
    <x v="0"/>
    <x v="0"/>
    <x v="0"/>
    <n v="49"/>
    <n v="58"/>
    <n v="55"/>
    <s v="Pass"/>
    <n v="54"/>
    <s v="C"/>
  </r>
  <r>
    <x v="1"/>
    <x v="4"/>
    <x v="2"/>
    <x v="0"/>
    <x v="1"/>
    <n v="49"/>
    <n v="52"/>
    <n v="51"/>
    <s v="Pass"/>
    <n v="50.666666666666664"/>
    <s v="C"/>
  </r>
  <r>
    <x v="1"/>
    <x v="0"/>
    <x v="3"/>
    <x v="0"/>
    <x v="0"/>
    <n v="49"/>
    <n v="51"/>
    <n v="51"/>
    <s v="Pass"/>
    <n v="50.333333333333336"/>
    <s v="C"/>
  </r>
  <r>
    <x v="0"/>
    <x v="2"/>
    <x v="2"/>
    <x v="0"/>
    <x v="0"/>
    <n v="49"/>
    <n v="58"/>
    <n v="60"/>
    <s v="Pass"/>
    <n v="55.666666666666664"/>
    <s v="C"/>
  </r>
  <r>
    <x v="1"/>
    <x v="1"/>
    <x v="0"/>
    <x v="0"/>
    <x v="1"/>
    <n v="49"/>
    <n v="50"/>
    <n v="52"/>
    <s v="Pass"/>
    <n v="50.333333333333336"/>
    <s v="C"/>
  </r>
  <r>
    <x v="0"/>
    <x v="2"/>
    <x v="2"/>
    <x v="0"/>
    <x v="0"/>
    <n v="49"/>
    <n v="65"/>
    <n v="61"/>
    <s v="Pass"/>
    <n v="58.333333333333336"/>
    <s v="C"/>
  </r>
  <r>
    <x v="0"/>
    <x v="3"/>
    <x v="5"/>
    <x v="1"/>
    <x v="0"/>
    <n v="50"/>
    <n v="53"/>
    <n v="58"/>
    <s v="Pass"/>
    <n v="53.666666666666664"/>
    <s v="C"/>
  </r>
  <r>
    <x v="0"/>
    <x v="2"/>
    <x v="0"/>
    <x v="0"/>
    <x v="0"/>
    <n v="50"/>
    <n v="64"/>
    <n v="59"/>
    <s v="Pass"/>
    <n v="57.666666666666664"/>
    <s v="C"/>
  </r>
  <r>
    <x v="0"/>
    <x v="4"/>
    <x v="3"/>
    <x v="0"/>
    <x v="0"/>
    <n v="50"/>
    <n v="56"/>
    <n v="54"/>
    <s v="Pass"/>
    <n v="53.333333333333336"/>
    <s v="C"/>
  </r>
  <r>
    <x v="1"/>
    <x v="3"/>
    <x v="2"/>
    <x v="0"/>
    <x v="1"/>
    <n v="50"/>
    <n v="47"/>
    <n v="54"/>
    <s v="Pass"/>
    <n v="50.333333333333336"/>
    <s v="C"/>
  </r>
  <r>
    <x v="0"/>
    <x v="4"/>
    <x v="1"/>
    <x v="1"/>
    <x v="0"/>
    <n v="50"/>
    <n v="50"/>
    <n v="47"/>
    <s v="Pass"/>
    <n v="49"/>
    <s v="C"/>
  </r>
  <r>
    <x v="0"/>
    <x v="1"/>
    <x v="1"/>
    <x v="0"/>
    <x v="0"/>
    <n v="50"/>
    <n v="67"/>
    <n v="63"/>
    <s v="Pass"/>
    <n v="60"/>
    <s v="C"/>
  </r>
  <r>
    <x v="1"/>
    <x v="0"/>
    <x v="2"/>
    <x v="0"/>
    <x v="1"/>
    <n v="50"/>
    <n v="48"/>
    <n v="53"/>
    <s v="Pass"/>
    <n v="50.333333333333336"/>
    <s v="C"/>
  </r>
  <r>
    <x v="0"/>
    <x v="0"/>
    <x v="1"/>
    <x v="0"/>
    <x v="1"/>
    <n v="50"/>
    <n v="66"/>
    <n v="64"/>
    <s v="Pass"/>
    <n v="60"/>
    <s v="C"/>
  </r>
  <r>
    <x v="0"/>
    <x v="1"/>
    <x v="1"/>
    <x v="1"/>
    <x v="0"/>
    <n v="50"/>
    <n v="53"/>
    <n v="55"/>
    <s v="Pass"/>
    <n v="52.666666666666664"/>
    <s v="C"/>
  </r>
  <r>
    <x v="0"/>
    <x v="0"/>
    <x v="0"/>
    <x v="0"/>
    <x v="1"/>
    <n v="50"/>
    <n v="60"/>
    <n v="60"/>
    <s v="Pass"/>
    <n v="56.666666666666664"/>
    <s v="C"/>
  </r>
  <r>
    <x v="0"/>
    <x v="1"/>
    <x v="2"/>
    <x v="1"/>
    <x v="1"/>
    <n v="50"/>
    <n v="64"/>
    <n v="66"/>
    <s v="Pass"/>
    <n v="60"/>
    <s v="C"/>
  </r>
  <r>
    <x v="1"/>
    <x v="0"/>
    <x v="1"/>
    <x v="1"/>
    <x v="0"/>
    <n v="50"/>
    <n v="48"/>
    <n v="42"/>
    <s v="Pass"/>
    <n v="46.666666666666664"/>
    <s v="C"/>
  </r>
  <r>
    <x v="0"/>
    <x v="0"/>
    <x v="4"/>
    <x v="0"/>
    <x v="0"/>
    <n v="50"/>
    <n v="60"/>
    <n v="59"/>
    <s v="Pass"/>
    <n v="56.333333333333336"/>
    <s v="C"/>
  </r>
  <r>
    <x v="0"/>
    <x v="3"/>
    <x v="5"/>
    <x v="0"/>
    <x v="0"/>
    <n v="50"/>
    <n v="67"/>
    <n v="73"/>
    <s v="Pass"/>
    <n v="63.333333333333336"/>
    <s v="B"/>
  </r>
  <r>
    <x v="1"/>
    <x v="2"/>
    <x v="4"/>
    <x v="0"/>
    <x v="0"/>
    <n v="50"/>
    <n v="42"/>
    <n v="48"/>
    <s v="Pass"/>
    <n v="46.666666666666664"/>
    <s v="C"/>
  </r>
  <r>
    <x v="0"/>
    <x v="2"/>
    <x v="2"/>
    <x v="1"/>
    <x v="0"/>
    <n v="51"/>
    <n v="58"/>
    <n v="54"/>
    <s v="Pass"/>
    <n v="54.333333333333336"/>
    <s v="C"/>
  </r>
  <r>
    <x v="0"/>
    <x v="2"/>
    <x v="0"/>
    <x v="1"/>
    <x v="0"/>
    <n v="51"/>
    <n v="63"/>
    <n v="61"/>
    <s v="Pass"/>
    <n v="58.333333333333336"/>
    <s v="C"/>
  </r>
  <r>
    <x v="0"/>
    <x v="3"/>
    <x v="4"/>
    <x v="1"/>
    <x v="0"/>
    <n v="51"/>
    <n v="49"/>
    <n v="51"/>
    <s v="Pass"/>
    <n v="50.333333333333336"/>
    <s v="C"/>
  </r>
  <r>
    <x v="1"/>
    <x v="1"/>
    <x v="0"/>
    <x v="1"/>
    <x v="1"/>
    <n v="51"/>
    <n v="54"/>
    <n v="41"/>
    <s v="Pass"/>
    <n v="48.666666666666664"/>
    <s v="C"/>
  </r>
  <r>
    <x v="1"/>
    <x v="0"/>
    <x v="0"/>
    <x v="1"/>
    <x v="0"/>
    <n v="51"/>
    <n v="52"/>
    <n v="44"/>
    <s v="Pass"/>
    <n v="49"/>
    <s v="C"/>
  </r>
  <r>
    <x v="0"/>
    <x v="0"/>
    <x v="4"/>
    <x v="0"/>
    <x v="1"/>
    <n v="51"/>
    <n v="72"/>
    <n v="79"/>
    <s v="Pass"/>
    <n v="67.333333333333329"/>
    <s v="B"/>
  </r>
  <r>
    <x v="1"/>
    <x v="0"/>
    <x v="3"/>
    <x v="1"/>
    <x v="1"/>
    <n v="51"/>
    <n v="60"/>
    <n v="58"/>
    <s v="Pass"/>
    <n v="56.333333333333336"/>
    <s v="C"/>
  </r>
  <r>
    <x v="0"/>
    <x v="2"/>
    <x v="1"/>
    <x v="1"/>
    <x v="0"/>
    <n v="51"/>
    <n v="66"/>
    <n v="62"/>
    <s v="Pass"/>
    <n v="59.666666666666664"/>
    <s v="C"/>
  </r>
  <r>
    <x v="1"/>
    <x v="0"/>
    <x v="0"/>
    <x v="0"/>
    <x v="1"/>
    <n v="51"/>
    <n v="56"/>
    <n v="53"/>
    <s v="Pass"/>
    <n v="53.333333333333336"/>
    <s v="C"/>
  </r>
  <r>
    <x v="1"/>
    <x v="3"/>
    <x v="0"/>
    <x v="1"/>
    <x v="0"/>
    <n v="51"/>
    <n v="31"/>
    <n v="36"/>
    <s v="Fail"/>
    <n v="39.333333333333336"/>
    <s v="D"/>
  </r>
  <r>
    <x v="0"/>
    <x v="4"/>
    <x v="3"/>
    <x v="1"/>
    <x v="0"/>
    <n v="51"/>
    <n v="51"/>
    <n v="54"/>
    <s v="Pass"/>
    <n v="52"/>
    <s v="C"/>
  </r>
  <r>
    <x v="1"/>
    <x v="2"/>
    <x v="3"/>
    <x v="1"/>
    <x v="0"/>
    <n v="52"/>
    <n v="55"/>
    <n v="49"/>
    <s v="Pass"/>
    <n v="52"/>
    <s v="C"/>
  </r>
  <r>
    <x v="0"/>
    <x v="1"/>
    <x v="3"/>
    <x v="0"/>
    <x v="0"/>
    <n v="52"/>
    <n v="76"/>
    <n v="70"/>
    <s v="Pass"/>
    <n v="66"/>
    <s v="B"/>
  </r>
  <r>
    <x v="1"/>
    <x v="0"/>
    <x v="1"/>
    <x v="1"/>
    <x v="0"/>
    <n v="52"/>
    <n v="53"/>
    <n v="49"/>
    <s v="Pass"/>
    <n v="51.333333333333336"/>
    <s v="C"/>
  </r>
  <r>
    <x v="0"/>
    <x v="1"/>
    <x v="5"/>
    <x v="0"/>
    <x v="1"/>
    <n v="52"/>
    <n v="70"/>
    <n v="62"/>
    <s v="Pass"/>
    <n v="61.333333333333336"/>
    <s v="B"/>
  </r>
  <r>
    <x v="0"/>
    <x v="1"/>
    <x v="3"/>
    <x v="1"/>
    <x v="1"/>
    <n v="52"/>
    <n v="66"/>
    <n v="73"/>
    <s v="Pass"/>
    <n v="63.666666666666664"/>
    <s v="B"/>
  </r>
  <r>
    <x v="0"/>
    <x v="1"/>
    <x v="4"/>
    <x v="1"/>
    <x v="0"/>
    <n v="52"/>
    <n v="65"/>
    <n v="69"/>
    <s v="Pass"/>
    <n v="62"/>
    <s v="B"/>
  </r>
  <r>
    <x v="0"/>
    <x v="0"/>
    <x v="2"/>
    <x v="1"/>
    <x v="0"/>
    <n v="52"/>
    <n v="58"/>
    <n v="58"/>
    <s v="Pass"/>
    <n v="56"/>
    <s v="C"/>
  </r>
  <r>
    <x v="0"/>
    <x v="2"/>
    <x v="1"/>
    <x v="0"/>
    <x v="1"/>
    <n v="52"/>
    <n v="57"/>
    <n v="56"/>
    <s v="Pass"/>
    <n v="55"/>
    <s v="C"/>
  </r>
  <r>
    <x v="0"/>
    <x v="2"/>
    <x v="3"/>
    <x v="0"/>
    <x v="0"/>
    <n v="52"/>
    <n v="59"/>
    <n v="56"/>
    <s v="Pass"/>
    <n v="55.666666666666664"/>
    <s v="C"/>
  </r>
  <r>
    <x v="1"/>
    <x v="2"/>
    <x v="3"/>
    <x v="0"/>
    <x v="0"/>
    <n v="52"/>
    <n v="57"/>
    <n v="50"/>
    <s v="Pass"/>
    <n v="53"/>
    <s v="C"/>
  </r>
  <r>
    <x v="0"/>
    <x v="2"/>
    <x v="2"/>
    <x v="0"/>
    <x v="1"/>
    <n v="52"/>
    <n v="59"/>
    <n v="65"/>
    <s v="Pass"/>
    <n v="58.666666666666664"/>
    <s v="C"/>
  </r>
  <r>
    <x v="1"/>
    <x v="1"/>
    <x v="1"/>
    <x v="1"/>
    <x v="0"/>
    <n v="52"/>
    <n v="48"/>
    <n v="49"/>
    <s v="Pass"/>
    <n v="49.666666666666664"/>
    <s v="C"/>
  </r>
  <r>
    <x v="0"/>
    <x v="1"/>
    <x v="0"/>
    <x v="0"/>
    <x v="1"/>
    <n v="52"/>
    <n v="67"/>
    <n v="72"/>
    <s v="Pass"/>
    <n v="63.666666666666664"/>
    <s v="B"/>
  </r>
  <r>
    <x v="0"/>
    <x v="0"/>
    <x v="3"/>
    <x v="1"/>
    <x v="1"/>
    <n v="52"/>
    <n v="59"/>
    <n v="62"/>
    <s v="Pass"/>
    <n v="57.666666666666664"/>
    <s v="C"/>
  </r>
  <r>
    <x v="0"/>
    <x v="0"/>
    <x v="5"/>
    <x v="0"/>
    <x v="0"/>
    <n v="52"/>
    <n v="65"/>
    <n v="61"/>
    <s v="Pass"/>
    <n v="59.333333333333336"/>
    <s v="C"/>
  </r>
  <r>
    <x v="0"/>
    <x v="0"/>
    <x v="3"/>
    <x v="1"/>
    <x v="0"/>
    <n v="52"/>
    <n v="55"/>
    <n v="57"/>
    <s v="Pass"/>
    <n v="54.666666666666664"/>
    <s v="C"/>
  </r>
  <r>
    <x v="1"/>
    <x v="1"/>
    <x v="1"/>
    <x v="1"/>
    <x v="1"/>
    <n v="52"/>
    <n v="49"/>
    <n v="46"/>
    <s v="Pass"/>
    <n v="49"/>
    <s v="C"/>
  </r>
  <r>
    <x v="0"/>
    <x v="0"/>
    <x v="4"/>
    <x v="1"/>
    <x v="1"/>
    <n v="52"/>
    <n v="61"/>
    <n v="66"/>
    <s v="Pass"/>
    <n v="59.666666666666664"/>
    <s v="C"/>
  </r>
  <r>
    <x v="0"/>
    <x v="1"/>
    <x v="3"/>
    <x v="1"/>
    <x v="0"/>
    <n v="53"/>
    <n v="58"/>
    <n v="65"/>
    <s v="Pass"/>
    <n v="58.666666666666664"/>
    <s v="C"/>
  </r>
  <r>
    <x v="1"/>
    <x v="4"/>
    <x v="2"/>
    <x v="1"/>
    <x v="0"/>
    <n v="53"/>
    <n v="55"/>
    <n v="48"/>
    <s v="Pass"/>
    <n v="52"/>
    <s v="C"/>
  </r>
  <r>
    <x v="1"/>
    <x v="0"/>
    <x v="2"/>
    <x v="1"/>
    <x v="0"/>
    <n v="53"/>
    <n v="44"/>
    <n v="42"/>
    <s v="Pass"/>
    <n v="46.333333333333336"/>
    <s v="C"/>
  </r>
  <r>
    <x v="1"/>
    <x v="0"/>
    <x v="0"/>
    <x v="0"/>
    <x v="1"/>
    <n v="53"/>
    <n v="37"/>
    <n v="40"/>
    <s v="Fail"/>
    <n v="43.333333333333336"/>
    <s v="C"/>
  </r>
  <r>
    <x v="1"/>
    <x v="0"/>
    <x v="1"/>
    <x v="0"/>
    <x v="1"/>
    <n v="53"/>
    <n v="51"/>
    <n v="51"/>
    <s v="Pass"/>
    <n v="51.666666666666664"/>
    <s v="C"/>
  </r>
  <r>
    <x v="1"/>
    <x v="2"/>
    <x v="1"/>
    <x v="1"/>
    <x v="0"/>
    <n v="53"/>
    <n v="52"/>
    <n v="42"/>
    <s v="Pass"/>
    <n v="49"/>
    <s v="C"/>
  </r>
  <r>
    <x v="0"/>
    <x v="1"/>
    <x v="3"/>
    <x v="0"/>
    <x v="0"/>
    <n v="53"/>
    <n v="71"/>
    <n v="67"/>
    <s v="Pass"/>
    <n v="63.666666666666664"/>
    <s v="B"/>
  </r>
  <r>
    <x v="1"/>
    <x v="3"/>
    <x v="2"/>
    <x v="1"/>
    <x v="0"/>
    <n v="53"/>
    <n v="43"/>
    <n v="43"/>
    <s v="Pass"/>
    <n v="46.333333333333336"/>
    <s v="C"/>
  </r>
  <r>
    <x v="0"/>
    <x v="0"/>
    <x v="3"/>
    <x v="0"/>
    <x v="0"/>
    <n v="53"/>
    <n v="61"/>
    <n v="62"/>
    <s v="Pass"/>
    <n v="58.666666666666664"/>
    <s v="C"/>
  </r>
  <r>
    <x v="1"/>
    <x v="2"/>
    <x v="3"/>
    <x v="0"/>
    <x v="0"/>
    <n v="53"/>
    <n v="54"/>
    <n v="48"/>
    <s v="Pass"/>
    <n v="51.666666666666664"/>
    <s v="C"/>
  </r>
  <r>
    <x v="1"/>
    <x v="0"/>
    <x v="4"/>
    <x v="0"/>
    <x v="0"/>
    <n v="53"/>
    <n v="58"/>
    <n v="55"/>
    <s v="Pass"/>
    <n v="55.333333333333336"/>
    <s v="C"/>
  </r>
  <r>
    <x v="1"/>
    <x v="0"/>
    <x v="1"/>
    <x v="1"/>
    <x v="1"/>
    <n v="53"/>
    <n v="52"/>
    <n v="49"/>
    <s v="Pass"/>
    <n v="51.333333333333336"/>
    <s v="C"/>
  </r>
  <r>
    <x v="1"/>
    <x v="4"/>
    <x v="3"/>
    <x v="1"/>
    <x v="0"/>
    <n v="53"/>
    <n v="45"/>
    <n v="40"/>
    <s v="Fail"/>
    <n v="46"/>
    <s v="C"/>
  </r>
  <r>
    <x v="0"/>
    <x v="1"/>
    <x v="3"/>
    <x v="0"/>
    <x v="0"/>
    <n v="53"/>
    <n v="70"/>
    <n v="70"/>
    <s v="Pass"/>
    <n v="64.333333333333329"/>
    <s v="B"/>
  </r>
  <r>
    <x v="0"/>
    <x v="0"/>
    <x v="2"/>
    <x v="1"/>
    <x v="0"/>
    <n v="53"/>
    <n v="62"/>
    <n v="56"/>
    <s v="Pass"/>
    <n v="57"/>
    <s v="C"/>
  </r>
  <r>
    <x v="0"/>
    <x v="2"/>
    <x v="5"/>
    <x v="1"/>
    <x v="0"/>
    <n v="53"/>
    <n v="61"/>
    <n v="68"/>
    <s v="Pass"/>
    <n v="60.666666666666664"/>
    <s v="B"/>
  </r>
  <r>
    <x v="1"/>
    <x v="3"/>
    <x v="0"/>
    <x v="1"/>
    <x v="0"/>
    <n v="53"/>
    <n v="54"/>
    <n v="48"/>
    <s v="Pass"/>
    <n v="51.666666666666664"/>
    <s v="C"/>
  </r>
  <r>
    <x v="1"/>
    <x v="3"/>
    <x v="1"/>
    <x v="0"/>
    <x v="0"/>
    <n v="53"/>
    <n v="58"/>
    <n v="44"/>
    <s v="Pass"/>
    <n v="51.666666666666664"/>
    <s v="C"/>
  </r>
  <r>
    <x v="1"/>
    <x v="0"/>
    <x v="2"/>
    <x v="1"/>
    <x v="0"/>
    <n v="53"/>
    <n v="39"/>
    <n v="37"/>
    <s v="Fail"/>
    <n v="43"/>
    <s v="C"/>
  </r>
  <r>
    <x v="0"/>
    <x v="4"/>
    <x v="2"/>
    <x v="0"/>
    <x v="0"/>
    <n v="53"/>
    <n v="58"/>
    <n v="57"/>
    <s v="Pass"/>
    <n v="56"/>
    <s v="C"/>
  </r>
  <r>
    <x v="0"/>
    <x v="1"/>
    <x v="2"/>
    <x v="0"/>
    <x v="1"/>
    <n v="53"/>
    <n v="66"/>
    <n v="73"/>
    <s v="Pass"/>
    <n v="64"/>
    <s v="B"/>
  </r>
  <r>
    <x v="0"/>
    <x v="0"/>
    <x v="1"/>
    <x v="0"/>
    <x v="0"/>
    <n v="53"/>
    <n v="72"/>
    <n v="64"/>
    <s v="Pass"/>
    <n v="63"/>
    <s v="B"/>
  </r>
  <r>
    <x v="0"/>
    <x v="0"/>
    <x v="3"/>
    <x v="1"/>
    <x v="0"/>
    <n v="53"/>
    <n v="62"/>
    <n v="53"/>
    <s v="Pass"/>
    <n v="56"/>
    <s v="C"/>
  </r>
  <r>
    <x v="0"/>
    <x v="3"/>
    <x v="1"/>
    <x v="0"/>
    <x v="1"/>
    <n v="53"/>
    <n v="50"/>
    <n v="60"/>
    <s v="Pass"/>
    <n v="54.333333333333336"/>
    <s v="C"/>
  </r>
  <r>
    <x v="0"/>
    <x v="0"/>
    <x v="3"/>
    <x v="0"/>
    <x v="0"/>
    <n v="54"/>
    <n v="58"/>
    <n v="61"/>
    <s v="Pass"/>
    <n v="57.666666666666664"/>
    <s v="C"/>
  </r>
  <r>
    <x v="1"/>
    <x v="3"/>
    <x v="3"/>
    <x v="1"/>
    <x v="0"/>
    <n v="54"/>
    <n v="53"/>
    <n v="47"/>
    <s v="Pass"/>
    <n v="51.333333333333336"/>
    <s v="C"/>
  </r>
  <r>
    <x v="1"/>
    <x v="2"/>
    <x v="4"/>
    <x v="1"/>
    <x v="0"/>
    <n v="54"/>
    <n v="49"/>
    <n v="47"/>
    <s v="Pass"/>
    <n v="50"/>
    <s v="C"/>
  </r>
  <r>
    <x v="1"/>
    <x v="1"/>
    <x v="2"/>
    <x v="1"/>
    <x v="0"/>
    <n v="54"/>
    <n v="52"/>
    <n v="51"/>
    <s v="Pass"/>
    <n v="52.333333333333336"/>
    <s v="C"/>
  </r>
  <r>
    <x v="1"/>
    <x v="2"/>
    <x v="1"/>
    <x v="1"/>
    <x v="0"/>
    <n v="54"/>
    <n v="52"/>
    <n v="52"/>
    <s v="Pass"/>
    <n v="52.666666666666664"/>
    <s v="C"/>
  </r>
  <r>
    <x v="0"/>
    <x v="0"/>
    <x v="1"/>
    <x v="1"/>
    <x v="0"/>
    <n v="54"/>
    <n v="59"/>
    <n v="62"/>
    <s v="Pass"/>
    <n v="58.333333333333336"/>
    <s v="C"/>
  </r>
  <r>
    <x v="1"/>
    <x v="1"/>
    <x v="2"/>
    <x v="0"/>
    <x v="0"/>
    <n v="54"/>
    <n v="54"/>
    <n v="45"/>
    <s v="Pass"/>
    <n v="51"/>
    <s v="C"/>
  </r>
  <r>
    <x v="0"/>
    <x v="1"/>
    <x v="1"/>
    <x v="1"/>
    <x v="0"/>
    <n v="54"/>
    <n v="64"/>
    <n v="68"/>
    <s v="Pass"/>
    <n v="62"/>
    <s v="B"/>
  </r>
  <r>
    <x v="0"/>
    <x v="0"/>
    <x v="2"/>
    <x v="1"/>
    <x v="0"/>
    <n v="54"/>
    <n v="48"/>
    <n v="52"/>
    <s v="Pass"/>
    <n v="51.333333333333336"/>
    <s v="C"/>
  </r>
  <r>
    <x v="0"/>
    <x v="1"/>
    <x v="0"/>
    <x v="1"/>
    <x v="1"/>
    <n v="54"/>
    <n v="61"/>
    <n v="62"/>
    <s v="Pass"/>
    <n v="59"/>
    <s v="C"/>
  </r>
  <r>
    <x v="1"/>
    <x v="0"/>
    <x v="5"/>
    <x v="0"/>
    <x v="0"/>
    <n v="54"/>
    <n v="59"/>
    <n v="50"/>
    <s v="Pass"/>
    <n v="54.333333333333336"/>
    <s v="C"/>
  </r>
  <r>
    <x v="0"/>
    <x v="0"/>
    <x v="2"/>
    <x v="1"/>
    <x v="0"/>
    <n v="54"/>
    <n v="64"/>
    <n v="65"/>
    <s v="Pass"/>
    <n v="61"/>
    <s v="B"/>
  </r>
  <r>
    <x v="0"/>
    <x v="2"/>
    <x v="5"/>
    <x v="1"/>
    <x v="0"/>
    <n v="54"/>
    <n v="60"/>
    <n v="63"/>
    <s v="Pass"/>
    <n v="59"/>
    <s v="C"/>
  </r>
  <r>
    <x v="0"/>
    <x v="0"/>
    <x v="5"/>
    <x v="1"/>
    <x v="1"/>
    <n v="54"/>
    <n v="64"/>
    <n v="67"/>
    <s v="Pass"/>
    <n v="61.666666666666664"/>
    <s v="B"/>
  </r>
  <r>
    <x v="1"/>
    <x v="0"/>
    <x v="1"/>
    <x v="0"/>
    <x v="0"/>
    <n v="54"/>
    <n v="72"/>
    <n v="59"/>
    <s v="Pass"/>
    <n v="61.666666666666664"/>
    <s v="B"/>
  </r>
  <r>
    <x v="0"/>
    <x v="1"/>
    <x v="3"/>
    <x v="0"/>
    <x v="0"/>
    <n v="54"/>
    <n v="65"/>
    <n v="65"/>
    <s v="Pass"/>
    <n v="61.333333333333336"/>
    <s v="B"/>
  </r>
  <r>
    <x v="0"/>
    <x v="0"/>
    <x v="3"/>
    <x v="1"/>
    <x v="0"/>
    <n v="54"/>
    <n v="61"/>
    <n v="58"/>
    <s v="Pass"/>
    <n v="57.666666666666664"/>
    <s v="C"/>
  </r>
  <r>
    <x v="0"/>
    <x v="3"/>
    <x v="2"/>
    <x v="1"/>
    <x v="0"/>
    <n v="54"/>
    <n v="63"/>
    <n v="67"/>
    <s v="Pass"/>
    <n v="61.333333333333336"/>
    <s v="B"/>
  </r>
  <r>
    <x v="1"/>
    <x v="0"/>
    <x v="3"/>
    <x v="0"/>
    <x v="0"/>
    <n v="55"/>
    <n v="61"/>
    <n v="54"/>
    <s v="Pass"/>
    <n v="56.666666666666664"/>
    <s v="C"/>
  </r>
  <r>
    <x v="0"/>
    <x v="3"/>
    <x v="3"/>
    <x v="1"/>
    <x v="1"/>
    <n v="55"/>
    <n v="65"/>
    <n v="62"/>
    <s v="Pass"/>
    <n v="60.666666666666664"/>
    <s v="B"/>
  </r>
  <r>
    <x v="0"/>
    <x v="0"/>
    <x v="2"/>
    <x v="1"/>
    <x v="0"/>
    <n v="55"/>
    <n v="69"/>
    <n v="65"/>
    <s v="Pass"/>
    <n v="63"/>
    <s v="B"/>
  </r>
  <r>
    <x v="1"/>
    <x v="4"/>
    <x v="1"/>
    <x v="0"/>
    <x v="0"/>
    <n v="55"/>
    <n v="56"/>
    <n v="51"/>
    <s v="Pass"/>
    <n v="54"/>
    <s v="C"/>
  </r>
  <r>
    <x v="0"/>
    <x v="0"/>
    <x v="0"/>
    <x v="0"/>
    <x v="0"/>
    <n v="55"/>
    <n v="65"/>
    <n v="62"/>
    <s v="Pass"/>
    <n v="60.666666666666664"/>
    <s v="B"/>
  </r>
  <r>
    <x v="0"/>
    <x v="2"/>
    <x v="5"/>
    <x v="1"/>
    <x v="0"/>
    <n v="55"/>
    <n v="64"/>
    <n v="70"/>
    <s v="Pass"/>
    <n v="63"/>
    <s v="B"/>
  </r>
  <r>
    <x v="1"/>
    <x v="1"/>
    <x v="4"/>
    <x v="0"/>
    <x v="0"/>
    <n v="55"/>
    <n v="59"/>
    <n v="54"/>
    <s v="Pass"/>
    <n v="56"/>
    <s v="C"/>
  </r>
  <r>
    <x v="0"/>
    <x v="0"/>
    <x v="3"/>
    <x v="1"/>
    <x v="1"/>
    <n v="55"/>
    <n v="72"/>
    <n v="79"/>
    <s v="Pass"/>
    <n v="68.666666666666671"/>
    <s v="B"/>
  </r>
  <r>
    <x v="0"/>
    <x v="3"/>
    <x v="1"/>
    <x v="1"/>
    <x v="0"/>
    <n v="55"/>
    <n v="73"/>
    <n v="73"/>
    <s v="Pass"/>
    <n v="67"/>
    <s v="B"/>
  </r>
  <r>
    <x v="0"/>
    <x v="2"/>
    <x v="2"/>
    <x v="0"/>
    <x v="0"/>
    <n v="55"/>
    <n v="71"/>
    <n v="69"/>
    <s v="Pass"/>
    <n v="65"/>
    <s v="B"/>
  </r>
  <r>
    <x v="1"/>
    <x v="2"/>
    <x v="0"/>
    <x v="0"/>
    <x v="1"/>
    <n v="55"/>
    <n v="59"/>
    <n v="59"/>
    <s v="Pass"/>
    <n v="57.666666666666664"/>
    <s v="C"/>
  </r>
  <r>
    <x v="1"/>
    <x v="3"/>
    <x v="0"/>
    <x v="0"/>
    <x v="0"/>
    <n v="55"/>
    <n v="46"/>
    <n v="43"/>
    <s v="Pass"/>
    <n v="48"/>
    <s v="C"/>
  </r>
  <r>
    <x v="1"/>
    <x v="2"/>
    <x v="0"/>
    <x v="1"/>
    <x v="0"/>
    <n v="55"/>
    <n v="47"/>
    <n v="44"/>
    <s v="Pass"/>
    <n v="48.666666666666664"/>
    <s v="C"/>
  </r>
  <r>
    <x v="1"/>
    <x v="1"/>
    <x v="2"/>
    <x v="0"/>
    <x v="0"/>
    <n v="55"/>
    <n v="55"/>
    <n v="47"/>
    <s v="Pass"/>
    <n v="52.333333333333336"/>
    <s v="C"/>
  </r>
  <r>
    <x v="1"/>
    <x v="2"/>
    <x v="2"/>
    <x v="1"/>
    <x v="0"/>
    <n v="55"/>
    <n v="58"/>
    <n v="52"/>
    <s v="Pass"/>
    <n v="55"/>
    <s v="C"/>
  </r>
  <r>
    <x v="1"/>
    <x v="2"/>
    <x v="4"/>
    <x v="0"/>
    <x v="0"/>
    <n v="55"/>
    <n v="46"/>
    <n v="44"/>
    <s v="Pass"/>
    <n v="48.333333333333336"/>
    <s v="C"/>
  </r>
  <r>
    <x v="1"/>
    <x v="2"/>
    <x v="1"/>
    <x v="1"/>
    <x v="1"/>
    <n v="55"/>
    <n v="41"/>
    <n v="48"/>
    <s v="Pass"/>
    <n v="48"/>
    <s v="C"/>
  </r>
  <r>
    <x v="0"/>
    <x v="2"/>
    <x v="3"/>
    <x v="0"/>
    <x v="0"/>
    <n v="55"/>
    <n v="76"/>
    <n v="76"/>
    <s v="Pass"/>
    <n v="69"/>
    <s v="B"/>
  </r>
  <r>
    <x v="0"/>
    <x v="4"/>
    <x v="5"/>
    <x v="0"/>
    <x v="0"/>
    <n v="56"/>
    <n v="72"/>
    <n v="65"/>
    <s v="Pass"/>
    <n v="64.333333333333329"/>
    <s v="B"/>
  </r>
  <r>
    <x v="0"/>
    <x v="2"/>
    <x v="1"/>
    <x v="1"/>
    <x v="1"/>
    <n v="56"/>
    <n v="68"/>
    <n v="74"/>
    <s v="Pass"/>
    <n v="66"/>
    <s v="B"/>
  </r>
  <r>
    <x v="0"/>
    <x v="2"/>
    <x v="1"/>
    <x v="1"/>
    <x v="0"/>
    <n v="56"/>
    <n v="52"/>
    <n v="55"/>
    <s v="Pass"/>
    <n v="54.333333333333336"/>
    <s v="C"/>
  </r>
  <r>
    <x v="1"/>
    <x v="2"/>
    <x v="0"/>
    <x v="0"/>
    <x v="0"/>
    <n v="56"/>
    <n v="54"/>
    <n v="52"/>
    <s v="Pass"/>
    <n v="54"/>
    <s v="C"/>
  </r>
  <r>
    <x v="0"/>
    <x v="2"/>
    <x v="3"/>
    <x v="0"/>
    <x v="0"/>
    <n v="56"/>
    <n v="65"/>
    <n v="63"/>
    <s v="Pass"/>
    <n v="61.333333333333336"/>
    <s v="B"/>
  </r>
  <r>
    <x v="1"/>
    <x v="0"/>
    <x v="0"/>
    <x v="0"/>
    <x v="1"/>
    <n v="56"/>
    <n v="61"/>
    <n v="60"/>
    <s v="Pass"/>
    <n v="59"/>
    <s v="C"/>
  </r>
  <r>
    <x v="0"/>
    <x v="0"/>
    <x v="4"/>
    <x v="1"/>
    <x v="1"/>
    <n v="56"/>
    <n v="79"/>
    <n v="72"/>
    <s v="Pass"/>
    <n v="69"/>
    <s v="B"/>
  </r>
  <r>
    <x v="0"/>
    <x v="0"/>
    <x v="3"/>
    <x v="0"/>
    <x v="1"/>
    <n v="56"/>
    <n v="68"/>
    <n v="70"/>
    <s v="Pass"/>
    <n v="64.666666666666671"/>
    <s v="B"/>
  </r>
  <r>
    <x v="0"/>
    <x v="3"/>
    <x v="2"/>
    <x v="1"/>
    <x v="0"/>
    <n v="56"/>
    <n v="58"/>
    <n v="64"/>
    <s v="Pass"/>
    <n v="59.333333333333336"/>
    <s v="C"/>
  </r>
  <r>
    <x v="1"/>
    <x v="1"/>
    <x v="3"/>
    <x v="0"/>
    <x v="0"/>
    <n v="57"/>
    <n v="56"/>
    <n v="57"/>
    <s v="Pass"/>
    <n v="56.666666666666664"/>
    <s v="C"/>
  </r>
  <r>
    <x v="0"/>
    <x v="2"/>
    <x v="3"/>
    <x v="0"/>
    <x v="1"/>
    <n v="57"/>
    <n v="74"/>
    <n v="76"/>
    <s v="Pass"/>
    <n v="69"/>
    <s v="B"/>
  </r>
  <r>
    <x v="1"/>
    <x v="3"/>
    <x v="1"/>
    <x v="1"/>
    <x v="0"/>
    <n v="57"/>
    <n v="43"/>
    <n v="47"/>
    <s v="Pass"/>
    <n v="49"/>
    <s v="C"/>
  </r>
  <r>
    <x v="0"/>
    <x v="1"/>
    <x v="3"/>
    <x v="1"/>
    <x v="0"/>
    <n v="57"/>
    <n v="69"/>
    <n v="68"/>
    <s v="Pass"/>
    <n v="64.666666666666671"/>
    <s v="B"/>
  </r>
  <r>
    <x v="1"/>
    <x v="2"/>
    <x v="1"/>
    <x v="1"/>
    <x v="0"/>
    <n v="57"/>
    <n v="50"/>
    <n v="54"/>
    <s v="Pass"/>
    <n v="53.666666666666664"/>
    <s v="C"/>
  </r>
  <r>
    <x v="0"/>
    <x v="0"/>
    <x v="3"/>
    <x v="0"/>
    <x v="0"/>
    <n v="57"/>
    <n v="78"/>
    <n v="67"/>
    <s v="Pass"/>
    <n v="67.333333333333329"/>
    <s v="B"/>
  </r>
  <r>
    <x v="1"/>
    <x v="0"/>
    <x v="3"/>
    <x v="1"/>
    <x v="1"/>
    <n v="57"/>
    <n v="54"/>
    <n v="56"/>
    <s v="Pass"/>
    <n v="55.666666666666664"/>
    <s v="C"/>
  </r>
  <r>
    <x v="1"/>
    <x v="4"/>
    <x v="1"/>
    <x v="0"/>
    <x v="1"/>
    <n v="57"/>
    <n v="56"/>
    <n v="54"/>
    <s v="Pass"/>
    <n v="55.666666666666664"/>
    <s v="C"/>
  </r>
  <r>
    <x v="0"/>
    <x v="2"/>
    <x v="1"/>
    <x v="1"/>
    <x v="1"/>
    <n v="57"/>
    <n v="58"/>
    <n v="64"/>
    <s v="Pass"/>
    <n v="59.666666666666664"/>
    <s v="C"/>
  </r>
  <r>
    <x v="0"/>
    <x v="2"/>
    <x v="3"/>
    <x v="1"/>
    <x v="1"/>
    <n v="57"/>
    <n v="78"/>
    <n v="79"/>
    <s v="Pass"/>
    <n v="71.333333333333329"/>
    <s v="B"/>
  </r>
  <r>
    <x v="0"/>
    <x v="1"/>
    <x v="0"/>
    <x v="1"/>
    <x v="0"/>
    <n v="57"/>
    <n v="67"/>
    <n v="72"/>
    <s v="Pass"/>
    <n v="65.333333333333329"/>
    <s v="B"/>
  </r>
  <r>
    <x v="0"/>
    <x v="4"/>
    <x v="3"/>
    <x v="0"/>
    <x v="1"/>
    <n v="57"/>
    <n v="68"/>
    <n v="73"/>
    <s v="Pass"/>
    <n v="66"/>
    <s v="B"/>
  </r>
  <r>
    <x v="1"/>
    <x v="0"/>
    <x v="0"/>
    <x v="1"/>
    <x v="0"/>
    <n v="57"/>
    <n v="61"/>
    <n v="54"/>
    <s v="Pass"/>
    <n v="57.333333333333336"/>
    <s v="C"/>
  </r>
  <r>
    <x v="1"/>
    <x v="1"/>
    <x v="1"/>
    <x v="1"/>
    <x v="0"/>
    <n v="57"/>
    <n v="48"/>
    <n v="51"/>
    <s v="Pass"/>
    <n v="52"/>
    <s v="C"/>
  </r>
  <r>
    <x v="0"/>
    <x v="0"/>
    <x v="3"/>
    <x v="1"/>
    <x v="1"/>
    <n v="57"/>
    <n v="77"/>
    <n v="80"/>
    <s v="Pass"/>
    <n v="71.333333333333329"/>
    <s v="B"/>
  </r>
  <r>
    <x v="0"/>
    <x v="4"/>
    <x v="1"/>
    <x v="0"/>
    <x v="0"/>
    <n v="57"/>
    <n v="58"/>
    <n v="57"/>
    <s v="Pass"/>
    <n v="57.333333333333336"/>
    <s v="C"/>
  </r>
  <r>
    <x v="0"/>
    <x v="4"/>
    <x v="1"/>
    <x v="0"/>
    <x v="1"/>
    <n v="57"/>
    <n v="75"/>
    <n v="73"/>
    <s v="Pass"/>
    <n v="68.333333333333329"/>
    <s v="B"/>
  </r>
  <r>
    <x v="1"/>
    <x v="3"/>
    <x v="1"/>
    <x v="1"/>
    <x v="0"/>
    <n v="57"/>
    <n v="51"/>
    <n v="54"/>
    <s v="Pass"/>
    <n v="54"/>
    <s v="C"/>
  </r>
  <r>
    <x v="1"/>
    <x v="0"/>
    <x v="3"/>
    <x v="1"/>
    <x v="0"/>
    <n v="58"/>
    <n v="54"/>
    <n v="52"/>
    <s v="Pass"/>
    <n v="54.666666666666664"/>
    <s v="C"/>
  </r>
  <r>
    <x v="0"/>
    <x v="0"/>
    <x v="3"/>
    <x v="1"/>
    <x v="0"/>
    <n v="58"/>
    <n v="73"/>
    <n v="68"/>
    <s v="Pass"/>
    <n v="66.333333333333329"/>
    <s v="B"/>
  </r>
  <r>
    <x v="1"/>
    <x v="2"/>
    <x v="2"/>
    <x v="1"/>
    <x v="1"/>
    <n v="58"/>
    <n v="59"/>
    <n v="58"/>
    <s v="Pass"/>
    <n v="58.333333333333336"/>
    <s v="C"/>
  </r>
  <r>
    <x v="0"/>
    <x v="2"/>
    <x v="2"/>
    <x v="0"/>
    <x v="1"/>
    <n v="58"/>
    <n v="63"/>
    <n v="73"/>
    <s v="Pass"/>
    <n v="64.666666666666671"/>
    <s v="B"/>
  </r>
  <r>
    <x v="0"/>
    <x v="3"/>
    <x v="2"/>
    <x v="1"/>
    <x v="0"/>
    <n v="58"/>
    <n v="70"/>
    <n v="67"/>
    <s v="Pass"/>
    <n v="65"/>
    <s v="B"/>
  </r>
  <r>
    <x v="0"/>
    <x v="2"/>
    <x v="2"/>
    <x v="0"/>
    <x v="0"/>
    <n v="58"/>
    <n v="67"/>
    <n v="62"/>
    <s v="Pass"/>
    <n v="62.333333333333336"/>
    <s v="B"/>
  </r>
  <r>
    <x v="0"/>
    <x v="0"/>
    <x v="2"/>
    <x v="1"/>
    <x v="0"/>
    <n v="58"/>
    <n v="67"/>
    <n v="72"/>
    <s v="Pass"/>
    <n v="65.666666666666671"/>
    <s v="B"/>
  </r>
  <r>
    <x v="1"/>
    <x v="0"/>
    <x v="4"/>
    <x v="1"/>
    <x v="0"/>
    <n v="58"/>
    <n v="55"/>
    <n v="48"/>
    <s v="Pass"/>
    <n v="53.666666666666664"/>
    <s v="C"/>
  </r>
  <r>
    <x v="0"/>
    <x v="1"/>
    <x v="5"/>
    <x v="0"/>
    <x v="1"/>
    <n v="58"/>
    <n v="76"/>
    <n v="78"/>
    <s v="Pass"/>
    <n v="70.666666666666671"/>
    <s v="B"/>
  </r>
  <r>
    <x v="0"/>
    <x v="1"/>
    <x v="2"/>
    <x v="0"/>
    <x v="0"/>
    <n v="58"/>
    <n v="61"/>
    <n v="66"/>
    <s v="Pass"/>
    <n v="61.666666666666664"/>
    <s v="B"/>
  </r>
  <r>
    <x v="0"/>
    <x v="1"/>
    <x v="1"/>
    <x v="1"/>
    <x v="1"/>
    <n v="58"/>
    <n v="70"/>
    <n v="68"/>
    <s v="Pass"/>
    <n v="65.333333333333329"/>
    <s v="B"/>
  </r>
  <r>
    <x v="1"/>
    <x v="0"/>
    <x v="2"/>
    <x v="1"/>
    <x v="0"/>
    <n v="58"/>
    <n v="49"/>
    <n v="42"/>
    <s v="Pass"/>
    <n v="49.666666666666664"/>
    <s v="C"/>
  </r>
  <r>
    <x v="1"/>
    <x v="0"/>
    <x v="1"/>
    <x v="0"/>
    <x v="0"/>
    <n v="58"/>
    <n v="61"/>
    <n v="52"/>
    <s v="Pass"/>
    <n v="57"/>
    <s v="C"/>
  </r>
  <r>
    <x v="0"/>
    <x v="1"/>
    <x v="1"/>
    <x v="1"/>
    <x v="0"/>
    <n v="58"/>
    <n v="62"/>
    <n v="59"/>
    <s v="Pass"/>
    <n v="59.666666666666664"/>
    <s v="C"/>
  </r>
  <r>
    <x v="1"/>
    <x v="0"/>
    <x v="2"/>
    <x v="0"/>
    <x v="0"/>
    <n v="58"/>
    <n v="57"/>
    <n v="54"/>
    <s v="Pass"/>
    <n v="56.333333333333336"/>
    <s v="C"/>
  </r>
  <r>
    <x v="0"/>
    <x v="1"/>
    <x v="3"/>
    <x v="1"/>
    <x v="0"/>
    <n v="58"/>
    <n v="63"/>
    <n v="65"/>
    <s v="Pass"/>
    <n v="62"/>
    <s v="B"/>
  </r>
  <r>
    <x v="0"/>
    <x v="0"/>
    <x v="2"/>
    <x v="1"/>
    <x v="0"/>
    <n v="58"/>
    <n v="59"/>
    <n v="66"/>
    <s v="Pass"/>
    <n v="61"/>
    <s v="B"/>
  </r>
  <r>
    <x v="1"/>
    <x v="0"/>
    <x v="1"/>
    <x v="0"/>
    <x v="1"/>
    <n v="58"/>
    <n v="51"/>
    <n v="52"/>
    <s v="Pass"/>
    <n v="53.666666666666664"/>
    <s v="C"/>
  </r>
  <r>
    <x v="1"/>
    <x v="0"/>
    <x v="3"/>
    <x v="0"/>
    <x v="0"/>
    <n v="58"/>
    <n v="55"/>
    <n v="53"/>
    <s v="Pass"/>
    <n v="55.333333333333336"/>
    <s v="C"/>
  </r>
  <r>
    <x v="0"/>
    <x v="0"/>
    <x v="1"/>
    <x v="1"/>
    <x v="1"/>
    <n v="58"/>
    <n v="75"/>
    <n v="77"/>
    <s v="Pass"/>
    <n v="70"/>
    <s v="B"/>
  </r>
  <r>
    <x v="1"/>
    <x v="3"/>
    <x v="2"/>
    <x v="0"/>
    <x v="0"/>
    <n v="58"/>
    <n v="60"/>
    <n v="57"/>
    <s v="Pass"/>
    <n v="58.333333333333336"/>
    <s v="C"/>
  </r>
  <r>
    <x v="1"/>
    <x v="1"/>
    <x v="2"/>
    <x v="1"/>
    <x v="0"/>
    <n v="58"/>
    <n v="50"/>
    <n v="45"/>
    <s v="Pass"/>
    <n v="51"/>
    <s v="C"/>
  </r>
  <r>
    <x v="1"/>
    <x v="1"/>
    <x v="3"/>
    <x v="0"/>
    <x v="1"/>
    <n v="58"/>
    <n v="57"/>
    <n v="53"/>
    <s v="Pass"/>
    <n v="56"/>
    <s v="C"/>
  </r>
  <r>
    <x v="0"/>
    <x v="1"/>
    <x v="1"/>
    <x v="1"/>
    <x v="0"/>
    <n v="58"/>
    <n v="68"/>
    <n v="61"/>
    <s v="Pass"/>
    <n v="62.333333333333336"/>
    <s v="B"/>
  </r>
  <r>
    <x v="1"/>
    <x v="0"/>
    <x v="1"/>
    <x v="1"/>
    <x v="1"/>
    <n v="58"/>
    <n v="52"/>
    <n v="54"/>
    <s v="Pass"/>
    <n v="54.666666666666664"/>
    <s v="C"/>
  </r>
  <r>
    <x v="1"/>
    <x v="1"/>
    <x v="2"/>
    <x v="0"/>
    <x v="1"/>
    <n v="59"/>
    <n v="65"/>
    <n v="66"/>
    <s v="Pass"/>
    <n v="63.333333333333336"/>
    <s v="B"/>
  </r>
  <r>
    <x v="0"/>
    <x v="2"/>
    <x v="0"/>
    <x v="1"/>
    <x v="0"/>
    <n v="59"/>
    <n v="58"/>
    <n v="59"/>
    <s v="Pass"/>
    <n v="58.666666666666664"/>
    <s v="C"/>
  </r>
  <r>
    <x v="0"/>
    <x v="0"/>
    <x v="3"/>
    <x v="1"/>
    <x v="0"/>
    <n v="59"/>
    <n v="66"/>
    <n v="67"/>
    <s v="Pass"/>
    <n v="64"/>
    <s v="B"/>
  </r>
  <r>
    <x v="0"/>
    <x v="0"/>
    <x v="2"/>
    <x v="0"/>
    <x v="0"/>
    <n v="59"/>
    <n v="62"/>
    <n v="64"/>
    <s v="Pass"/>
    <n v="61.666666666666664"/>
    <s v="B"/>
  </r>
  <r>
    <x v="0"/>
    <x v="1"/>
    <x v="3"/>
    <x v="1"/>
    <x v="1"/>
    <n v="59"/>
    <n v="70"/>
    <n v="66"/>
    <s v="Pass"/>
    <n v="65"/>
    <s v="B"/>
  </r>
  <r>
    <x v="1"/>
    <x v="0"/>
    <x v="0"/>
    <x v="0"/>
    <x v="1"/>
    <n v="59"/>
    <n v="69"/>
    <n v="65"/>
    <s v="Pass"/>
    <n v="64.333333333333329"/>
    <s v="B"/>
  </r>
  <r>
    <x v="1"/>
    <x v="0"/>
    <x v="2"/>
    <x v="1"/>
    <x v="0"/>
    <n v="59"/>
    <n v="41"/>
    <n v="42"/>
    <s v="Pass"/>
    <n v="47.333333333333336"/>
    <s v="C"/>
  </r>
  <r>
    <x v="1"/>
    <x v="4"/>
    <x v="2"/>
    <x v="1"/>
    <x v="0"/>
    <n v="59"/>
    <n v="51"/>
    <n v="43"/>
    <s v="Pass"/>
    <n v="51"/>
    <s v="C"/>
  </r>
  <r>
    <x v="1"/>
    <x v="2"/>
    <x v="0"/>
    <x v="0"/>
    <x v="0"/>
    <n v="59"/>
    <n v="42"/>
    <n v="41"/>
    <s v="Pass"/>
    <n v="47.333333333333336"/>
    <s v="C"/>
  </r>
  <r>
    <x v="0"/>
    <x v="4"/>
    <x v="1"/>
    <x v="1"/>
    <x v="1"/>
    <n v="59"/>
    <n v="63"/>
    <n v="75"/>
    <s v="Pass"/>
    <n v="65.666666666666671"/>
    <s v="B"/>
  </r>
  <r>
    <x v="0"/>
    <x v="0"/>
    <x v="4"/>
    <x v="1"/>
    <x v="1"/>
    <n v="59"/>
    <n v="64"/>
    <n v="75"/>
    <s v="Pass"/>
    <n v="66"/>
    <s v="B"/>
  </r>
  <r>
    <x v="0"/>
    <x v="0"/>
    <x v="2"/>
    <x v="1"/>
    <x v="0"/>
    <n v="59"/>
    <n v="71"/>
    <n v="70"/>
    <s v="Pass"/>
    <n v="66.666666666666671"/>
    <s v="B"/>
  </r>
  <r>
    <x v="1"/>
    <x v="2"/>
    <x v="2"/>
    <x v="0"/>
    <x v="0"/>
    <n v="59"/>
    <n v="62"/>
    <n v="61"/>
    <s v="Pass"/>
    <n v="60.666666666666664"/>
    <s v="B"/>
  </r>
  <r>
    <x v="1"/>
    <x v="0"/>
    <x v="2"/>
    <x v="1"/>
    <x v="0"/>
    <n v="59"/>
    <n v="60"/>
    <n v="58"/>
    <s v="Pass"/>
    <n v="59"/>
    <s v="C"/>
  </r>
  <r>
    <x v="0"/>
    <x v="2"/>
    <x v="4"/>
    <x v="1"/>
    <x v="0"/>
    <n v="59"/>
    <n v="70"/>
    <n v="73"/>
    <s v="Pass"/>
    <n v="67.333333333333329"/>
    <s v="B"/>
  </r>
  <r>
    <x v="0"/>
    <x v="0"/>
    <x v="0"/>
    <x v="1"/>
    <x v="1"/>
    <n v="59"/>
    <n v="54"/>
    <n v="67"/>
    <s v="Pass"/>
    <n v="60"/>
    <s v="C"/>
  </r>
  <r>
    <x v="0"/>
    <x v="3"/>
    <x v="0"/>
    <x v="1"/>
    <x v="1"/>
    <n v="59"/>
    <n v="85"/>
    <n v="80"/>
    <s v="Pass"/>
    <n v="74.666666666666671"/>
    <s v="B"/>
  </r>
  <r>
    <x v="0"/>
    <x v="3"/>
    <x v="0"/>
    <x v="0"/>
    <x v="0"/>
    <n v="59"/>
    <n v="73"/>
    <n v="69"/>
    <s v="Pass"/>
    <n v="67"/>
    <s v="B"/>
  </r>
  <r>
    <x v="0"/>
    <x v="2"/>
    <x v="0"/>
    <x v="1"/>
    <x v="0"/>
    <n v="59"/>
    <n v="67"/>
    <n v="61"/>
    <s v="Pass"/>
    <n v="62.333333333333336"/>
    <s v="B"/>
  </r>
  <r>
    <x v="1"/>
    <x v="3"/>
    <x v="1"/>
    <x v="1"/>
    <x v="0"/>
    <n v="59"/>
    <n v="52"/>
    <n v="46"/>
    <s v="Pass"/>
    <n v="52.333333333333336"/>
    <s v="C"/>
  </r>
  <r>
    <x v="0"/>
    <x v="2"/>
    <x v="2"/>
    <x v="0"/>
    <x v="1"/>
    <n v="59"/>
    <n v="78"/>
    <n v="76"/>
    <s v="Pass"/>
    <n v="71"/>
    <s v="B"/>
  </r>
  <r>
    <x v="0"/>
    <x v="2"/>
    <x v="3"/>
    <x v="1"/>
    <x v="0"/>
    <n v="59"/>
    <n v="70"/>
    <n v="65"/>
    <s v="Pass"/>
    <n v="64.666666666666671"/>
    <s v="B"/>
  </r>
  <r>
    <x v="0"/>
    <x v="3"/>
    <x v="4"/>
    <x v="1"/>
    <x v="0"/>
    <n v="59"/>
    <n v="72"/>
    <n v="70"/>
    <s v="Pass"/>
    <n v="67"/>
    <s v="B"/>
  </r>
  <r>
    <x v="0"/>
    <x v="1"/>
    <x v="0"/>
    <x v="0"/>
    <x v="1"/>
    <n v="59"/>
    <n v="63"/>
    <n v="64"/>
    <s v="Pass"/>
    <n v="62"/>
    <s v="B"/>
  </r>
  <r>
    <x v="0"/>
    <x v="0"/>
    <x v="3"/>
    <x v="1"/>
    <x v="1"/>
    <n v="59"/>
    <n v="73"/>
    <n v="72"/>
    <s v="Pass"/>
    <n v="68"/>
    <s v="B"/>
  </r>
  <r>
    <x v="1"/>
    <x v="1"/>
    <x v="4"/>
    <x v="1"/>
    <x v="0"/>
    <n v="59"/>
    <n v="54"/>
    <n v="51"/>
    <s v="Pass"/>
    <n v="54.666666666666664"/>
    <s v="C"/>
  </r>
  <r>
    <x v="0"/>
    <x v="0"/>
    <x v="1"/>
    <x v="1"/>
    <x v="0"/>
    <n v="59"/>
    <n v="72"/>
    <n v="68"/>
    <s v="Pass"/>
    <n v="66.333333333333329"/>
    <s v="B"/>
  </r>
  <r>
    <x v="1"/>
    <x v="0"/>
    <x v="1"/>
    <x v="0"/>
    <x v="0"/>
    <n v="59"/>
    <n v="53"/>
    <n v="52"/>
    <s v="Pass"/>
    <n v="54.666666666666664"/>
    <s v="C"/>
  </r>
  <r>
    <x v="1"/>
    <x v="1"/>
    <x v="1"/>
    <x v="1"/>
    <x v="0"/>
    <n v="59"/>
    <n v="58"/>
    <n v="47"/>
    <s v="Pass"/>
    <n v="54.666666666666664"/>
    <s v="C"/>
  </r>
  <r>
    <x v="0"/>
    <x v="2"/>
    <x v="0"/>
    <x v="1"/>
    <x v="0"/>
    <n v="59"/>
    <n v="72"/>
    <n v="80"/>
    <s v="Pass"/>
    <n v="70.333333333333329"/>
    <s v="B"/>
  </r>
  <r>
    <x v="0"/>
    <x v="4"/>
    <x v="3"/>
    <x v="1"/>
    <x v="0"/>
    <n v="59"/>
    <n v="62"/>
    <n v="69"/>
    <s v="Pass"/>
    <n v="63.333333333333336"/>
    <s v="B"/>
  </r>
  <r>
    <x v="0"/>
    <x v="0"/>
    <x v="1"/>
    <x v="0"/>
    <x v="1"/>
    <n v="59"/>
    <n v="71"/>
    <n v="65"/>
    <s v="Pass"/>
    <n v="65"/>
    <s v="B"/>
  </r>
  <r>
    <x v="0"/>
    <x v="0"/>
    <x v="2"/>
    <x v="1"/>
    <x v="0"/>
    <n v="60"/>
    <n v="72"/>
    <n v="74"/>
    <s v="Pass"/>
    <n v="68.666666666666671"/>
    <s v="B"/>
  </r>
  <r>
    <x v="1"/>
    <x v="1"/>
    <x v="1"/>
    <x v="1"/>
    <x v="1"/>
    <n v="60"/>
    <n v="44"/>
    <n v="47"/>
    <s v="Pass"/>
    <n v="50.333333333333336"/>
    <s v="C"/>
  </r>
  <r>
    <x v="1"/>
    <x v="1"/>
    <x v="2"/>
    <x v="0"/>
    <x v="0"/>
    <n v="60"/>
    <n v="60"/>
    <n v="60"/>
    <s v="Pass"/>
    <n v="60"/>
    <s v="C"/>
  </r>
  <r>
    <x v="1"/>
    <x v="0"/>
    <x v="3"/>
    <x v="0"/>
    <x v="1"/>
    <n v="60"/>
    <n v="51"/>
    <n v="56"/>
    <s v="Pass"/>
    <n v="55.666666666666664"/>
    <s v="C"/>
  </r>
  <r>
    <x v="0"/>
    <x v="1"/>
    <x v="0"/>
    <x v="1"/>
    <x v="1"/>
    <n v="60"/>
    <n v="70"/>
    <n v="70"/>
    <s v="Pass"/>
    <n v="66.666666666666671"/>
    <s v="B"/>
  </r>
  <r>
    <x v="1"/>
    <x v="2"/>
    <x v="0"/>
    <x v="1"/>
    <x v="0"/>
    <n v="60"/>
    <n v="59"/>
    <n v="54"/>
    <s v="Pass"/>
    <n v="57.666666666666664"/>
    <s v="C"/>
  </r>
  <r>
    <x v="0"/>
    <x v="0"/>
    <x v="3"/>
    <x v="0"/>
    <x v="0"/>
    <n v="60"/>
    <n v="75"/>
    <n v="74"/>
    <s v="Pass"/>
    <n v="69.666666666666671"/>
    <s v="B"/>
  </r>
  <r>
    <x v="1"/>
    <x v="2"/>
    <x v="1"/>
    <x v="0"/>
    <x v="0"/>
    <n v="60"/>
    <n v="57"/>
    <n v="51"/>
    <s v="Pass"/>
    <n v="56"/>
    <s v="C"/>
  </r>
  <r>
    <x v="0"/>
    <x v="0"/>
    <x v="1"/>
    <x v="1"/>
    <x v="0"/>
    <n v="60"/>
    <n v="68"/>
    <n v="72"/>
    <s v="Pass"/>
    <n v="66.666666666666671"/>
    <s v="B"/>
  </r>
  <r>
    <x v="1"/>
    <x v="1"/>
    <x v="1"/>
    <x v="1"/>
    <x v="0"/>
    <n v="60"/>
    <n v="68"/>
    <n v="60"/>
    <s v="Pass"/>
    <n v="62.666666666666664"/>
    <s v="B"/>
  </r>
  <r>
    <x v="0"/>
    <x v="1"/>
    <x v="0"/>
    <x v="1"/>
    <x v="1"/>
    <n v="60"/>
    <n v="70"/>
    <n v="74"/>
    <s v="Pass"/>
    <n v="68"/>
    <s v="B"/>
  </r>
  <r>
    <x v="1"/>
    <x v="2"/>
    <x v="2"/>
    <x v="1"/>
    <x v="0"/>
    <n v="60"/>
    <n v="63"/>
    <n v="59"/>
    <s v="Pass"/>
    <n v="60.666666666666664"/>
    <s v="B"/>
  </r>
  <r>
    <x v="0"/>
    <x v="2"/>
    <x v="2"/>
    <x v="0"/>
    <x v="0"/>
    <n v="60"/>
    <n v="66"/>
    <n v="70"/>
    <s v="Pass"/>
    <n v="65.333333333333329"/>
    <s v="B"/>
  </r>
  <r>
    <x v="0"/>
    <x v="1"/>
    <x v="1"/>
    <x v="0"/>
    <x v="0"/>
    <n v="60"/>
    <n v="72"/>
    <n v="68"/>
    <s v="Pass"/>
    <n v="66.666666666666671"/>
    <s v="B"/>
  </r>
  <r>
    <x v="0"/>
    <x v="0"/>
    <x v="1"/>
    <x v="1"/>
    <x v="1"/>
    <n v="60"/>
    <n v="64"/>
    <n v="74"/>
    <s v="Pass"/>
    <n v="66"/>
    <s v="B"/>
  </r>
  <r>
    <x v="1"/>
    <x v="1"/>
    <x v="2"/>
    <x v="0"/>
    <x v="1"/>
    <n v="60"/>
    <n v="62"/>
    <n v="60"/>
    <s v="Pass"/>
    <n v="60.666666666666664"/>
    <s v="B"/>
  </r>
  <r>
    <x v="1"/>
    <x v="1"/>
    <x v="3"/>
    <x v="0"/>
    <x v="0"/>
    <n v="61"/>
    <n v="58"/>
    <n v="56"/>
    <s v="Pass"/>
    <n v="58.333333333333336"/>
    <s v="C"/>
  </r>
  <r>
    <x v="1"/>
    <x v="0"/>
    <x v="0"/>
    <x v="0"/>
    <x v="0"/>
    <n v="61"/>
    <n v="57"/>
    <n v="56"/>
    <s v="Pass"/>
    <n v="58"/>
    <s v="C"/>
  </r>
  <r>
    <x v="0"/>
    <x v="2"/>
    <x v="0"/>
    <x v="1"/>
    <x v="1"/>
    <n v="61"/>
    <n v="74"/>
    <n v="72"/>
    <s v="Pass"/>
    <n v="69"/>
    <s v="B"/>
  </r>
  <r>
    <x v="0"/>
    <x v="1"/>
    <x v="3"/>
    <x v="1"/>
    <x v="1"/>
    <n v="61"/>
    <n v="86"/>
    <n v="87"/>
    <s v="Pass"/>
    <n v="78"/>
    <s v="B"/>
  </r>
  <r>
    <x v="1"/>
    <x v="2"/>
    <x v="3"/>
    <x v="1"/>
    <x v="0"/>
    <n v="61"/>
    <n v="55"/>
    <n v="52"/>
    <s v="Pass"/>
    <n v="56"/>
    <s v="C"/>
  </r>
  <r>
    <x v="1"/>
    <x v="1"/>
    <x v="0"/>
    <x v="1"/>
    <x v="1"/>
    <n v="61"/>
    <n v="56"/>
    <n v="56"/>
    <s v="Pass"/>
    <n v="57.666666666666664"/>
    <s v="C"/>
  </r>
  <r>
    <x v="1"/>
    <x v="0"/>
    <x v="2"/>
    <x v="1"/>
    <x v="0"/>
    <n v="61"/>
    <n v="61"/>
    <n v="62"/>
    <s v="Pass"/>
    <n v="61.333333333333336"/>
    <s v="B"/>
  </r>
  <r>
    <x v="0"/>
    <x v="1"/>
    <x v="2"/>
    <x v="0"/>
    <x v="0"/>
    <n v="61"/>
    <n v="68"/>
    <n v="66"/>
    <s v="Pass"/>
    <n v="65"/>
    <s v="B"/>
  </r>
  <r>
    <x v="0"/>
    <x v="0"/>
    <x v="1"/>
    <x v="1"/>
    <x v="0"/>
    <n v="61"/>
    <n v="73"/>
    <n v="63"/>
    <s v="Pass"/>
    <n v="65.666666666666671"/>
    <s v="B"/>
  </r>
  <r>
    <x v="0"/>
    <x v="1"/>
    <x v="4"/>
    <x v="1"/>
    <x v="0"/>
    <n v="61"/>
    <n v="72"/>
    <n v="70"/>
    <s v="Pass"/>
    <n v="67.666666666666671"/>
    <s v="B"/>
  </r>
  <r>
    <x v="1"/>
    <x v="0"/>
    <x v="4"/>
    <x v="0"/>
    <x v="0"/>
    <n v="61"/>
    <n v="66"/>
    <n v="61"/>
    <s v="Pass"/>
    <n v="62.666666666666664"/>
    <s v="B"/>
  </r>
  <r>
    <x v="0"/>
    <x v="0"/>
    <x v="1"/>
    <x v="1"/>
    <x v="0"/>
    <n v="61"/>
    <n v="72"/>
    <n v="70"/>
    <s v="Pass"/>
    <n v="67.666666666666671"/>
    <s v="B"/>
  </r>
  <r>
    <x v="1"/>
    <x v="0"/>
    <x v="1"/>
    <x v="1"/>
    <x v="0"/>
    <n v="61"/>
    <n v="56"/>
    <n v="55"/>
    <s v="Pass"/>
    <n v="57.333333333333336"/>
    <s v="C"/>
  </r>
  <r>
    <x v="1"/>
    <x v="2"/>
    <x v="2"/>
    <x v="0"/>
    <x v="0"/>
    <n v="61"/>
    <n v="47"/>
    <n v="56"/>
    <s v="Pass"/>
    <n v="54.666666666666664"/>
    <s v="C"/>
  </r>
  <r>
    <x v="1"/>
    <x v="0"/>
    <x v="5"/>
    <x v="0"/>
    <x v="0"/>
    <n v="61"/>
    <n v="67"/>
    <n v="66"/>
    <s v="Pass"/>
    <n v="64.666666666666671"/>
    <s v="B"/>
  </r>
  <r>
    <x v="0"/>
    <x v="2"/>
    <x v="5"/>
    <x v="0"/>
    <x v="1"/>
    <n v="61"/>
    <n v="71"/>
    <n v="78"/>
    <s v="Pass"/>
    <n v="70"/>
    <s v="B"/>
  </r>
  <r>
    <x v="1"/>
    <x v="3"/>
    <x v="2"/>
    <x v="1"/>
    <x v="1"/>
    <n v="61"/>
    <n v="51"/>
    <n v="52"/>
    <s v="Pass"/>
    <n v="54.666666666666664"/>
    <s v="C"/>
  </r>
  <r>
    <x v="0"/>
    <x v="4"/>
    <x v="2"/>
    <x v="1"/>
    <x v="0"/>
    <n v="61"/>
    <n v="64"/>
    <n v="62"/>
    <s v="Pass"/>
    <n v="62.333333333333336"/>
    <s v="B"/>
  </r>
  <r>
    <x v="0"/>
    <x v="4"/>
    <x v="4"/>
    <x v="0"/>
    <x v="0"/>
    <n v="61"/>
    <n v="58"/>
    <n v="62"/>
    <s v="Pass"/>
    <n v="60.333333333333336"/>
    <s v="B"/>
  </r>
  <r>
    <x v="1"/>
    <x v="2"/>
    <x v="3"/>
    <x v="1"/>
    <x v="0"/>
    <n v="61"/>
    <n v="48"/>
    <n v="46"/>
    <s v="Pass"/>
    <n v="51.666666666666664"/>
    <s v="C"/>
  </r>
  <r>
    <x v="1"/>
    <x v="0"/>
    <x v="1"/>
    <x v="0"/>
    <x v="0"/>
    <n v="61"/>
    <n v="60"/>
    <n v="55"/>
    <s v="Pass"/>
    <n v="58.666666666666664"/>
    <s v="C"/>
  </r>
  <r>
    <x v="1"/>
    <x v="2"/>
    <x v="4"/>
    <x v="0"/>
    <x v="1"/>
    <n v="61"/>
    <n v="70"/>
    <n v="76"/>
    <s v="Pass"/>
    <n v="69"/>
    <s v="B"/>
  </r>
  <r>
    <x v="0"/>
    <x v="3"/>
    <x v="2"/>
    <x v="0"/>
    <x v="0"/>
    <n v="61"/>
    <n v="60"/>
    <n v="57"/>
    <s v="Pass"/>
    <n v="59.333333333333336"/>
    <s v="C"/>
  </r>
  <r>
    <x v="0"/>
    <x v="3"/>
    <x v="1"/>
    <x v="1"/>
    <x v="0"/>
    <n v="61"/>
    <n v="68"/>
    <n v="63"/>
    <s v="Pass"/>
    <n v="64"/>
    <s v="B"/>
  </r>
  <r>
    <x v="1"/>
    <x v="1"/>
    <x v="3"/>
    <x v="1"/>
    <x v="0"/>
    <n v="61"/>
    <n v="42"/>
    <n v="41"/>
    <s v="Pass"/>
    <n v="48"/>
    <s v="C"/>
  </r>
  <r>
    <x v="1"/>
    <x v="2"/>
    <x v="3"/>
    <x v="0"/>
    <x v="1"/>
    <n v="61"/>
    <n v="71"/>
    <n v="73"/>
    <s v="Pass"/>
    <n v="68.333333333333329"/>
    <s v="B"/>
  </r>
  <r>
    <x v="1"/>
    <x v="3"/>
    <x v="0"/>
    <x v="0"/>
    <x v="1"/>
    <n v="61"/>
    <n v="62"/>
    <n v="61"/>
    <s v="Pass"/>
    <n v="61.333333333333336"/>
    <s v="B"/>
  </r>
  <r>
    <x v="0"/>
    <x v="2"/>
    <x v="5"/>
    <x v="1"/>
    <x v="0"/>
    <n v="62"/>
    <n v="70"/>
    <n v="75"/>
    <s v="Pass"/>
    <n v="69"/>
    <s v="B"/>
  </r>
  <r>
    <x v="1"/>
    <x v="3"/>
    <x v="3"/>
    <x v="0"/>
    <x v="0"/>
    <n v="62"/>
    <n v="61"/>
    <n v="55"/>
    <s v="Pass"/>
    <n v="59.333333333333336"/>
    <s v="C"/>
  </r>
  <r>
    <x v="0"/>
    <x v="4"/>
    <x v="5"/>
    <x v="1"/>
    <x v="0"/>
    <n v="62"/>
    <n v="68"/>
    <n v="68"/>
    <s v="Pass"/>
    <n v="66"/>
    <s v="B"/>
  </r>
  <r>
    <x v="1"/>
    <x v="0"/>
    <x v="1"/>
    <x v="1"/>
    <x v="0"/>
    <n v="62"/>
    <n v="55"/>
    <n v="49"/>
    <s v="Pass"/>
    <n v="55.333333333333336"/>
    <s v="C"/>
  </r>
  <r>
    <x v="1"/>
    <x v="3"/>
    <x v="0"/>
    <x v="1"/>
    <x v="1"/>
    <n v="62"/>
    <n v="67"/>
    <n v="69"/>
    <s v="Pass"/>
    <n v="66"/>
    <s v="B"/>
  </r>
  <r>
    <x v="1"/>
    <x v="2"/>
    <x v="0"/>
    <x v="1"/>
    <x v="0"/>
    <n v="62"/>
    <n v="67"/>
    <n v="61"/>
    <s v="Pass"/>
    <n v="63.333333333333336"/>
    <s v="B"/>
  </r>
  <r>
    <x v="1"/>
    <x v="0"/>
    <x v="5"/>
    <x v="0"/>
    <x v="1"/>
    <n v="62"/>
    <n v="68"/>
    <n v="75"/>
    <s v="Pass"/>
    <n v="68.333333333333329"/>
    <s v="B"/>
  </r>
  <r>
    <x v="1"/>
    <x v="2"/>
    <x v="0"/>
    <x v="1"/>
    <x v="1"/>
    <n v="62"/>
    <n v="66"/>
    <n v="68"/>
    <s v="Pass"/>
    <n v="65.333333333333329"/>
    <s v="B"/>
  </r>
  <r>
    <x v="0"/>
    <x v="1"/>
    <x v="0"/>
    <x v="1"/>
    <x v="0"/>
    <n v="62"/>
    <n v="64"/>
    <n v="66"/>
    <s v="Pass"/>
    <n v="64"/>
    <s v="B"/>
  </r>
  <r>
    <x v="0"/>
    <x v="4"/>
    <x v="2"/>
    <x v="1"/>
    <x v="0"/>
    <n v="62"/>
    <n v="73"/>
    <n v="70"/>
    <s v="Pass"/>
    <n v="68.333333333333329"/>
    <s v="B"/>
  </r>
  <r>
    <x v="1"/>
    <x v="4"/>
    <x v="3"/>
    <x v="1"/>
    <x v="1"/>
    <n v="62"/>
    <n v="56"/>
    <n v="53"/>
    <s v="Pass"/>
    <n v="57"/>
    <s v="C"/>
  </r>
  <r>
    <x v="1"/>
    <x v="1"/>
    <x v="2"/>
    <x v="1"/>
    <x v="0"/>
    <n v="62"/>
    <n v="61"/>
    <n v="57"/>
    <s v="Pass"/>
    <n v="60"/>
    <s v="C"/>
  </r>
  <r>
    <x v="0"/>
    <x v="2"/>
    <x v="1"/>
    <x v="1"/>
    <x v="0"/>
    <n v="62"/>
    <n v="64"/>
    <n v="64"/>
    <s v="Pass"/>
    <n v="63.333333333333336"/>
    <s v="B"/>
  </r>
  <r>
    <x v="0"/>
    <x v="0"/>
    <x v="2"/>
    <x v="0"/>
    <x v="0"/>
    <n v="62"/>
    <n v="67"/>
    <n v="62"/>
    <s v="Pass"/>
    <n v="63.666666666666664"/>
    <s v="B"/>
  </r>
  <r>
    <x v="1"/>
    <x v="2"/>
    <x v="0"/>
    <x v="0"/>
    <x v="0"/>
    <n v="62"/>
    <n v="49"/>
    <n v="52"/>
    <s v="Pass"/>
    <n v="54.333333333333336"/>
    <s v="C"/>
  </r>
  <r>
    <x v="0"/>
    <x v="0"/>
    <x v="3"/>
    <x v="1"/>
    <x v="0"/>
    <n v="62"/>
    <n v="74"/>
    <n v="70"/>
    <s v="Pass"/>
    <n v="68.666666666666671"/>
    <s v="B"/>
  </r>
  <r>
    <x v="1"/>
    <x v="4"/>
    <x v="3"/>
    <x v="1"/>
    <x v="1"/>
    <n v="62"/>
    <n v="61"/>
    <n v="58"/>
    <s v="Pass"/>
    <n v="60.333333333333336"/>
    <s v="B"/>
  </r>
  <r>
    <x v="0"/>
    <x v="0"/>
    <x v="1"/>
    <x v="0"/>
    <x v="0"/>
    <n v="62"/>
    <n v="67"/>
    <n v="64"/>
    <s v="Pass"/>
    <n v="64.333333333333329"/>
    <s v="B"/>
  </r>
  <r>
    <x v="1"/>
    <x v="1"/>
    <x v="4"/>
    <x v="0"/>
    <x v="0"/>
    <n v="62"/>
    <n v="63"/>
    <n v="56"/>
    <s v="Pass"/>
    <n v="60.333333333333336"/>
    <s v="B"/>
  </r>
  <r>
    <x v="0"/>
    <x v="1"/>
    <x v="2"/>
    <x v="1"/>
    <x v="0"/>
    <n v="62"/>
    <n v="67"/>
    <n v="67"/>
    <s v="Pass"/>
    <n v="65.333333333333329"/>
    <s v="B"/>
  </r>
  <r>
    <x v="1"/>
    <x v="1"/>
    <x v="1"/>
    <x v="1"/>
    <x v="0"/>
    <n v="62"/>
    <n v="55"/>
    <n v="54"/>
    <s v="Pass"/>
    <n v="57"/>
    <s v="C"/>
  </r>
  <r>
    <x v="1"/>
    <x v="1"/>
    <x v="2"/>
    <x v="1"/>
    <x v="1"/>
    <n v="62"/>
    <n v="66"/>
    <n v="68"/>
    <s v="Pass"/>
    <n v="65.333333333333329"/>
    <s v="B"/>
  </r>
  <r>
    <x v="1"/>
    <x v="3"/>
    <x v="4"/>
    <x v="0"/>
    <x v="0"/>
    <n v="62"/>
    <n v="72"/>
    <n v="65"/>
    <s v="Pass"/>
    <n v="66.333333333333329"/>
    <s v="B"/>
  </r>
  <r>
    <x v="0"/>
    <x v="0"/>
    <x v="2"/>
    <x v="0"/>
    <x v="0"/>
    <n v="62"/>
    <n v="72"/>
    <n v="70"/>
    <s v="Pass"/>
    <n v="68"/>
    <s v="B"/>
  </r>
  <r>
    <x v="0"/>
    <x v="1"/>
    <x v="1"/>
    <x v="1"/>
    <x v="0"/>
    <n v="62"/>
    <n v="62"/>
    <n v="63"/>
    <s v="Pass"/>
    <n v="62.333333333333336"/>
    <s v="B"/>
  </r>
  <r>
    <x v="0"/>
    <x v="0"/>
    <x v="4"/>
    <x v="0"/>
    <x v="0"/>
    <n v="62"/>
    <n v="78"/>
    <n v="79"/>
    <s v="Pass"/>
    <n v="73"/>
    <s v="B"/>
  </r>
  <r>
    <x v="1"/>
    <x v="0"/>
    <x v="1"/>
    <x v="1"/>
    <x v="0"/>
    <n v="62"/>
    <n v="67"/>
    <n v="58"/>
    <s v="Pass"/>
    <n v="62.333333333333336"/>
    <s v="B"/>
  </r>
  <r>
    <x v="1"/>
    <x v="0"/>
    <x v="0"/>
    <x v="1"/>
    <x v="0"/>
    <n v="62"/>
    <n v="64"/>
    <n v="55"/>
    <s v="Pass"/>
    <n v="60.333333333333336"/>
    <s v="B"/>
  </r>
  <r>
    <x v="0"/>
    <x v="0"/>
    <x v="3"/>
    <x v="1"/>
    <x v="1"/>
    <n v="62"/>
    <n v="76"/>
    <n v="80"/>
    <s v="Pass"/>
    <n v="72.666666666666671"/>
    <s v="B"/>
  </r>
  <r>
    <x v="1"/>
    <x v="2"/>
    <x v="2"/>
    <x v="0"/>
    <x v="0"/>
    <n v="62"/>
    <n v="57"/>
    <n v="62"/>
    <s v="Pass"/>
    <n v="60.333333333333336"/>
    <s v="B"/>
  </r>
  <r>
    <x v="0"/>
    <x v="0"/>
    <x v="2"/>
    <x v="1"/>
    <x v="0"/>
    <n v="62"/>
    <n v="69"/>
    <n v="69"/>
    <s v="Pass"/>
    <n v="66.666666666666671"/>
    <s v="B"/>
  </r>
  <r>
    <x v="0"/>
    <x v="2"/>
    <x v="2"/>
    <x v="1"/>
    <x v="0"/>
    <n v="62"/>
    <n v="70"/>
    <n v="72"/>
    <s v="Pass"/>
    <n v="68"/>
    <s v="B"/>
  </r>
  <r>
    <x v="1"/>
    <x v="0"/>
    <x v="3"/>
    <x v="1"/>
    <x v="0"/>
    <n v="62"/>
    <n v="65"/>
    <n v="58"/>
    <s v="Pass"/>
    <n v="61.666666666666664"/>
    <s v="B"/>
  </r>
  <r>
    <x v="0"/>
    <x v="2"/>
    <x v="4"/>
    <x v="0"/>
    <x v="0"/>
    <n v="62"/>
    <n v="72"/>
    <n v="74"/>
    <s v="Pass"/>
    <n v="69.333333333333329"/>
    <s v="B"/>
  </r>
  <r>
    <x v="1"/>
    <x v="0"/>
    <x v="1"/>
    <x v="0"/>
    <x v="0"/>
    <n v="62"/>
    <n v="55"/>
    <n v="55"/>
    <s v="Pass"/>
    <n v="57.333333333333336"/>
    <s v="C"/>
  </r>
  <r>
    <x v="0"/>
    <x v="1"/>
    <x v="2"/>
    <x v="1"/>
    <x v="0"/>
    <n v="63"/>
    <n v="65"/>
    <n v="61"/>
    <s v="Pass"/>
    <n v="63"/>
    <s v="B"/>
  </r>
  <r>
    <x v="1"/>
    <x v="2"/>
    <x v="2"/>
    <x v="1"/>
    <x v="1"/>
    <n v="63"/>
    <n v="55"/>
    <n v="63"/>
    <s v="Pass"/>
    <n v="60.333333333333336"/>
    <s v="B"/>
  </r>
  <r>
    <x v="0"/>
    <x v="4"/>
    <x v="2"/>
    <x v="1"/>
    <x v="1"/>
    <n v="63"/>
    <n v="72"/>
    <n v="70"/>
    <s v="Pass"/>
    <n v="68.333333333333329"/>
    <s v="B"/>
  </r>
  <r>
    <x v="1"/>
    <x v="2"/>
    <x v="1"/>
    <x v="0"/>
    <x v="0"/>
    <n v="63"/>
    <n v="57"/>
    <n v="56"/>
    <s v="Pass"/>
    <n v="58.666666666666664"/>
    <s v="C"/>
  </r>
  <r>
    <x v="0"/>
    <x v="0"/>
    <x v="3"/>
    <x v="1"/>
    <x v="0"/>
    <n v="63"/>
    <n v="67"/>
    <n v="70"/>
    <s v="Pass"/>
    <n v="66.666666666666671"/>
    <s v="B"/>
  </r>
  <r>
    <x v="1"/>
    <x v="2"/>
    <x v="4"/>
    <x v="0"/>
    <x v="0"/>
    <n v="63"/>
    <n v="66"/>
    <n v="67"/>
    <s v="Pass"/>
    <n v="65.333333333333329"/>
    <s v="B"/>
  </r>
  <r>
    <x v="0"/>
    <x v="0"/>
    <x v="4"/>
    <x v="1"/>
    <x v="0"/>
    <n v="63"/>
    <n v="75"/>
    <n v="81"/>
    <s v="Pass"/>
    <n v="73"/>
    <s v="B"/>
  </r>
  <r>
    <x v="1"/>
    <x v="0"/>
    <x v="0"/>
    <x v="1"/>
    <x v="1"/>
    <n v="63"/>
    <n v="60"/>
    <n v="57"/>
    <s v="Pass"/>
    <n v="60"/>
    <s v="C"/>
  </r>
  <r>
    <x v="1"/>
    <x v="1"/>
    <x v="4"/>
    <x v="1"/>
    <x v="0"/>
    <n v="63"/>
    <n v="71"/>
    <n v="69"/>
    <s v="Pass"/>
    <n v="67.666666666666671"/>
    <s v="B"/>
  </r>
  <r>
    <x v="0"/>
    <x v="0"/>
    <x v="2"/>
    <x v="1"/>
    <x v="1"/>
    <n v="63"/>
    <n v="78"/>
    <n v="80"/>
    <s v="Pass"/>
    <n v="73.666666666666671"/>
    <s v="B"/>
  </r>
  <r>
    <x v="1"/>
    <x v="3"/>
    <x v="3"/>
    <x v="1"/>
    <x v="0"/>
    <n v="63"/>
    <n v="61"/>
    <n v="61"/>
    <s v="Pass"/>
    <n v="61.666666666666664"/>
    <s v="B"/>
  </r>
  <r>
    <x v="0"/>
    <x v="0"/>
    <x v="0"/>
    <x v="1"/>
    <x v="0"/>
    <n v="63"/>
    <n v="73"/>
    <n v="68"/>
    <s v="Pass"/>
    <n v="68"/>
    <s v="B"/>
  </r>
  <r>
    <x v="1"/>
    <x v="1"/>
    <x v="0"/>
    <x v="1"/>
    <x v="1"/>
    <n v="63"/>
    <n v="67"/>
    <n v="67"/>
    <s v="Pass"/>
    <n v="65.666666666666671"/>
    <s v="B"/>
  </r>
  <r>
    <x v="0"/>
    <x v="0"/>
    <x v="1"/>
    <x v="1"/>
    <x v="0"/>
    <n v="63"/>
    <n v="69"/>
    <n v="74"/>
    <s v="Pass"/>
    <n v="68.666666666666671"/>
    <s v="B"/>
  </r>
  <r>
    <x v="1"/>
    <x v="0"/>
    <x v="2"/>
    <x v="0"/>
    <x v="0"/>
    <n v="63"/>
    <n v="61"/>
    <n v="54"/>
    <s v="Pass"/>
    <n v="59.333333333333336"/>
    <s v="C"/>
  </r>
  <r>
    <x v="0"/>
    <x v="0"/>
    <x v="2"/>
    <x v="1"/>
    <x v="0"/>
    <n v="63"/>
    <n v="74"/>
    <n v="74"/>
    <s v="Pass"/>
    <n v="70.333333333333329"/>
    <s v="B"/>
  </r>
  <r>
    <x v="0"/>
    <x v="2"/>
    <x v="2"/>
    <x v="0"/>
    <x v="1"/>
    <n v="63"/>
    <n v="80"/>
    <n v="80"/>
    <s v="Pass"/>
    <n v="74.333333333333329"/>
    <s v="B"/>
  </r>
  <r>
    <x v="1"/>
    <x v="1"/>
    <x v="1"/>
    <x v="0"/>
    <x v="0"/>
    <n v="63"/>
    <n v="48"/>
    <n v="47"/>
    <s v="Pass"/>
    <n v="52.666666666666664"/>
    <s v="C"/>
  </r>
  <r>
    <x v="0"/>
    <x v="2"/>
    <x v="4"/>
    <x v="0"/>
    <x v="0"/>
    <n v="63"/>
    <n v="73"/>
    <n v="78"/>
    <s v="Pass"/>
    <n v="71.333333333333329"/>
    <s v="B"/>
  </r>
  <r>
    <x v="0"/>
    <x v="0"/>
    <x v="2"/>
    <x v="0"/>
    <x v="1"/>
    <n v="63"/>
    <n v="73"/>
    <n v="71"/>
    <s v="Pass"/>
    <n v="69"/>
    <s v="B"/>
  </r>
  <r>
    <x v="1"/>
    <x v="2"/>
    <x v="2"/>
    <x v="0"/>
    <x v="0"/>
    <n v="63"/>
    <n v="61"/>
    <n v="60"/>
    <s v="Pass"/>
    <n v="61.333333333333336"/>
    <s v="B"/>
  </r>
  <r>
    <x v="0"/>
    <x v="2"/>
    <x v="2"/>
    <x v="1"/>
    <x v="0"/>
    <n v="63"/>
    <n v="64"/>
    <n v="67"/>
    <s v="Pass"/>
    <n v="64.666666666666671"/>
    <s v="B"/>
  </r>
  <r>
    <x v="1"/>
    <x v="0"/>
    <x v="4"/>
    <x v="1"/>
    <x v="1"/>
    <n v="63"/>
    <n v="64"/>
    <n v="66"/>
    <s v="Pass"/>
    <n v="64.333333333333329"/>
    <s v="B"/>
  </r>
  <r>
    <x v="0"/>
    <x v="1"/>
    <x v="0"/>
    <x v="0"/>
    <x v="1"/>
    <n v="63"/>
    <n v="78"/>
    <n v="79"/>
    <s v="Pass"/>
    <n v="73.333333333333329"/>
    <s v="B"/>
  </r>
  <r>
    <x v="1"/>
    <x v="0"/>
    <x v="2"/>
    <x v="1"/>
    <x v="0"/>
    <n v="63"/>
    <n v="63"/>
    <n v="60"/>
    <s v="Pass"/>
    <n v="62"/>
    <s v="B"/>
  </r>
  <r>
    <x v="1"/>
    <x v="3"/>
    <x v="1"/>
    <x v="1"/>
    <x v="0"/>
    <n v="63"/>
    <n v="63"/>
    <n v="62"/>
    <s v="Pass"/>
    <n v="62.666666666666664"/>
    <s v="B"/>
  </r>
  <r>
    <x v="1"/>
    <x v="2"/>
    <x v="1"/>
    <x v="0"/>
    <x v="1"/>
    <n v="64"/>
    <n v="64"/>
    <n v="67"/>
    <s v="Pass"/>
    <n v="65"/>
    <s v="B"/>
  </r>
  <r>
    <x v="0"/>
    <x v="2"/>
    <x v="0"/>
    <x v="1"/>
    <x v="1"/>
    <n v="64"/>
    <n v="60"/>
    <n v="74"/>
    <s v="Pass"/>
    <n v="66"/>
    <s v="B"/>
  </r>
  <r>
    <x v="0"/>
    <x v="0"/>
    <x v="3"/>
    <x v="0"/>
    <x v="0"/>
    <n v="64"/>
    <n v="73"/>
    <n v="68"/>
    <s v="Pass"/>
    <n v="68.333333333333329"/>
    <s v="B"/>
  </r>
  <r>
    <x v="0"/>
    <x v="0"/>
    <x v="0"/>
    <x v="0"/>
    <x v="1"/>
    <n v="64"/>
    <n v="79"/>
    <n v="77"/>
    <s v="Pass"/>
    <n v="73.333333333333329"/>
    <s v="B"/>
  </r>
  <r>
    <x v="0"/>
    <x v="4"/>
    <x v="4"/>
    <x v="1"/>
    <x v="0"/>
    <n v="64"/>
    <n v="73"/>
    <n v="70"/>
    <s v="Pass"/>
    <n v="69"/>
    <s v="B"/>
  </r>
  <r>
    <x v="1"/>
    <x v="0"/>
    <x v="3"/>
    <x v="0"/>
    <x v="0"/>
    <n v="64"/>
    <n v="66"/>
    <n v="59"/>
    <s v="Pass"/>
    <n v="63"/>
    <s v="B"/>
  </r>
  <r>
    <x v="0"/>
    <x v="0"/>
    <x v="2"/>
    <x v="0"/>
    <x v="1"/>
    <n v="64"/>
    <n v="85"/>
    <n v="85"/>
    <s v="Pass"/>
    <n v="78"/>
    <s v="B"/>
  </r>
  <r>
    <x v="1"/>
    <x v="1"/>
    <x v="0"/>
    <x v="1"/>
    <x v="1"/>
    <n v="64"/>
    <n v="53"/>
    <n v="57"/>
    <s v="Pass"/>
    <n v="58"/>
    <s v="C"/>
  </r>
  <r>
    <x v="0"/>
    <x v="0"/>
    <x v="3"/>
    <x v="1"/>
    <x v="0"/>
    <n v="64"/>
    <n v="64"/>
    <n v="70"/>
    <s v="Pass"/>
    <n v="66"/>
    <s v="B"/>
  </r>
  <r>
    <x v="1"/>
    <x v="3"/>
    <x v="0"/>
    <x v="1"/>
    <x v="0"/>
    <n v="64"/>
    <n v="50"/>
    <n v="43"/>
    <s v="Pass"/>
    <n v="52.333333333333336"/>
    <s v="C"/>
  </r>
  <r>
    <x v="0"/>
    <x v="2"/>
    <x v="5"/>
    <x v="1"/>
    <x v="0"/>
    <n v="64"/>
    <n v="63"/>
    <n v="66"/>
    <s v="Pass"/>
    <n v="64.333333333333329"/>
    <s v="B"/>
  </r>
  <r>
    <x v="0"/>
    <x v="4"/>
    <x v="1"/>
    <x v="0"/>
    <x v="0"/>
    <n v="64"/>
    <n v="62"/>
    <n v="68"/>
    <s v="Pass"/>
    <n v="64.666666666666671"/>
    <s v="B"/>
  </r>
  <r>
    <x v="0"/>
    <x v="2"/>
    <x v="2"/>
    <x v="0"/>
    <x v="0"/>
    <n v="64"/>
    <n v="74"/>
    <n v="75"/>
    <s v="Pass"/>
    <n v="71"/>
    <s v="B"/>
  </r>
  <r>
    <x v="1"/>
    <x v="3"/>
    <x v="4"/>
    <x v="1"/>
    <x v="0"/>
    <n v="64"/>
    <n v="60"/>
    <n v="58"/>
    <s v="Pass"/>
    <n v="60.666666666666664"/>
    <s v="B"/>
  </r>
  <r>
    <x v="1"/>
    <x v="0"/>
    <x v="0"/>
    <x v="1"/>
    <x v="0"/>
    <n v="64"/>
    <n v="58"/>
    <n v="51"/>
    <s v="Pass"/>
    <n v="57.666666666666664"/>
    <s v="C"/>
  </r>
  <r>
    <x v="1"/>
    <x v="2"/>
    <x v="1"/>
    <x v="1"/>
    <x v="0"/>
    <n v="64"/>
    <n v="54"/>
    <n v="50"/>
    <s v="Pass"/>
    <n v="56"/>
    <s v="C"/>
  </r>
  <r>
    <x v="0"/>
    <x v="2"/>
    <x v="3"/>
    <x v="1"/>
    <x v="0"/>
    <n v="64"/>
    <n v="76"/>
    <n v="74"/>
    <s v="Pass"/>
    <n v="71.333333333333329"/>
    <s v="B"/>
  </r>
  <r>
    <x v="0"/>
    <x v="1"/>
    <x v="1"/>
    <x v="0"/>
    <x v="0"/>
    <n v="64"/>
    <n v="73"/>
    <n v="71"/>
    <s v="Pass"/>
    <n v="69.333333333333329"/>
    <s v="B"/>
  </r>
  <r>
    <x v="1"/>
    <x v="4"/>
    <x v="3"/>
    <x v="0"/>
    <x v="0"/>
    <n v="64"/>
    <n v="56"/>
    <n v="52"/>
    <s v="Pass"/>
    <n v="57.333333333333336"/>
    <s v="C"/>
  </r>
  <r>
    <x v="0"/>
    <x v="0"/>
    <x v="2"/>
    <x v="1"/>
    <x v="1"/>
    <n v="64"/>
    <n v="82"/>
    <n v="77"/>
    <s v="Pass"/>
    <n v="74.333333333333329"/>
    <s v="B"/>
  </r>
  <r>
    <x v="0"/>
    <x v="1"/>
    <x v="1"/>
    <x v="1"/>
    <x v="0"/>
    <n v="65"/>
    <n v="81"/>
    <n v="73"/>
    <s v="Pass"/>
    <n v="73"/>
    <s v="B"/>
  </r>
  <r>
    <x v="0"/>
    <x v="1"/>
    <x v="2"/>
    <x v="0"/>
    <x v="1"/>
    <n v="65"/>
    <n v="75"/>
    <n v="70"/>
    <s v="Pass"/>
    <n v="70"/>
    <s v="B"/>
  </r>
  <r>
    <x v="1"/>
    <x v="1"/>
    <x v="3"/>
    <x v="1"/>
    <x v="0"/>
    <n v="65"/>
    <n v="54"/>
    <n v="57"/>
    <s v="Pass"/>
    <n v="58.666666666666664"/>
    <s v="C"/>
  </r>
  <r>
    <x v="0"/>
    <x v="0"/>
    <x v="4"/>
    <x v="1"/>
    <x v="0"/>
    <n v="65"/>
    <n v="72"/>
    <n v="74"/>
    <s v="Pass"/>
    <n v="70.333333333333329"/>
    <s v="B"/>
  </r>
  <r>
    <x v="1"/>
    <x v="1"/>
    <x v="0"/>
    <x v="1"/>
    <x v="1"/>
    <n v="65"/>
    <n v="66"/>
    <n v="62"/>
    <s v="Pass"/>
    <n v="64.333333333333329"/>
    <s v="B"/>
  </r>
  <r>
    <x v="0"/>
    <x v="2"/>
    <x v="4"/>
    <x v="1"/>
    <x v="0"/>
    <n v="65"/>
    <n v="67"/>
    <n v="62"/>
    <s v="Pass"/>
    <n v="64.666666666666671"/>
    <s v="B"/>
  </r>
  <r>
    <x v="1"/>
    <x v="2"/>
    <x v="2"/>
    <x v="1"/>
    <x v="1"/>
    <n v="65"/>
    <n v="77"/>
    <n v="74"/>
    <s v="Pass"/>
    <n v="72"/>
    <s v="B"/>
  </r>
  <r>
    <x v="0"/>
    <x v="2"/>
    <x v="3"/>
    <x v="1"/>
    <x v="0"/>
    <n v="65"/>
    <n v="69"/>
    <n v="70"/>
    <s v="Pass"/>
    <n v="68"/>
    <s v="B"/>
  </r>
  <r>
    <x v="1"/>
    <x v="0"/>
    <x v="3"/>
    <x v="0"/>
    <x v="1"/>
    <n v="65"/>
    <n v="67"/>
    <n v="65"/>
    <s v="Pass"/>
    <n v="65.666666666666671"/>
    <s v="B"/>
  </r>
  <r>
    <x v="0"/>
    <x v="2"/>
    <x v="2"/>
    <x v="0"/>
    <x v="0"/>
    <n v="65"/>
    <n v="81"/>
    <n v="77"/>
    <s v="Pass"/>
    <n v="74.333333333333329"/>
    <s v="B"/>
  </r>
  <r>
    <x v="0"/>
    <x v="1"/>
    <x v="1"/>
    <x v="1"/>
    <x v="0"/>
    <n v="65"/>
    <n v="64"/>
    <n v="62"/>
    <s v="Pass"/>
    <n v="63.666666666666664"/>
    <s v="B"/>
  </r>
  <r>
    <x v="0"/>
    <x v="0"/>
    <x v="5"/>
    <x v="0"/>
    <x v="1"/>
    <n v="65"/>
    <n v="81"/>
    <n v="81"/>
    <s v="Pass"/>
    <n v="75.666666666666671"/>
    <s v="B"/>
  </r>
  <r>
    <x v="0"/>
    <x v="2"/>
    <x v="2"/>
    <x v="1"/>
    <x v="0"/>
    <n v="65"/>
    <n v="70"/>
    <n v="71"/>
    <s v="Pass"/>
    <n v="68.666666666666671"/>
    <s v="B"/>
  </r>
  <r>
    <x v="0"/>
    <x v="0"/>
    <x v="0"/>
    <x v="0"/>
    <x v="0"/>
    <n v="65"/>
    <n v="86"/>
    <n v="80"/>
    <s v="Pass"/>
    <n v="77"/>
    <s v="B"/>
  </r>
  <r>
    <x v="0"/>
    <x v="4"/>
    <x v="4"/>
    <x v="1"/>
    <x v="0"/>
    <n v="65"/>
    <n v="73"/>
    <n v="75"/>
    <s v="Pass"/>
    <n v="71"/>
    <s v="B"/>
  </r>
  <r>
    <x v="0"/>
    <x v="0"/>
    <x v="0"/>
    <x v="1"/>
    <x v="1"/>
    <n v="65"/>
    <n v="74"/>
    <n v="77"/>
    <s v="Pass"/>
    <n v="72"/>
    <s v="B"/>
  </r>
  <r>
    <x v="1"/>
    <x v="1"/>
    <x v="3"/>
    <x v="1"/>
    <x v="1"/>
    <n v="65"/>
    <n v="65"/>
    <n v="63"/>
    <s v="Pass"/>
    <n v="64.333333333333329"/>
    <s v="B"/>
  </r>
  <r>
    <x v="1"/>
    <x v="3"/>
    <x v="0"/>
    <x v="0"/>
    <x v="0"/>
    <n v="65"/>
    <n v="59"/>
    <n v="53"/>
    <s v="Pass"/>
    <n v="59"/>
    <s v="C"/>
  </r>
  <r>
    <x v="0"/>
    <x v="0"/>
    <x v="3"/>
    <x v="0"/>
    <x v="0"/>
    <n v="65"/>
    <n v="77"/>
    <n v="74"/>
    <s v="Pass"/>
    <n v="72"/>
    <s v="B"/>
  </r>
  <r>
    <x v="1"/>
    <x v="0"/>
    <x v="2"/>
    <x v="0"/>
    <x v="0"/>
    <n v="65"/>
    <n v="58"/>
    <n v="49"/>
    <s v="Pass"/>
    <n v="57.333333333333336"/>
    <s v="C"/>
  </r>
  <r>
    <x v="0"/>
    <x v="3"/>
    <x v="3"/>
    <x v="0"/>
    <x v="0"/>
    <n v="65"/>
    <n v="85"/>
    <n v="76"/>
    <s v="Pass"/>
    <n v="75.333333333333329"/>
    <s v="B"/>
  </r>
  <r>
    <x v="0"/>
    <x v="0"/>
    <x v="3"/>
    <x v="1"/>
    <x v="0"/>
    <n v="65"/>
    <n v="76"/>
    <n v="76"/>
    <s v="Pass"/>
    <n v="72.333333333333329"/>
    <s v="B"/>
  </r>
  <r>
    <x v="0"/>
    <x v="2"/>
    <x v="0"/>
    <x v="1"/>
    <x v="0"/>
    <n v="65"/>
    <n v="82"/>
    <n v="81"/>
    <s v="Pass"/>
    <n v="76"/>
    <s v="B"/>
  </r>
  <r>
    <x v="0"/>
    <x v="0"/>
    <x v="3"/>
    <x v="1"/>
    <x v="0"/>
    <n v="65"/>
    <n v="77"/>
    <n v="74"/>
    <s v="Pass"/>
    <n v="72"/>
    <s v="B"/>
  </r>
  <r>
    <x v="1"/>
    <x v="0"/>
    <x v="3"/>
    <x v="0"/>
    <x v="1"/>
    <n v="65"/>
    <n v="73"/>
    <n v="68"/>
    <s v="Pass"/>
    <n v="68.666666666666671"/>
    <s v="B"/>
  </r>
  <r>
    <x v="0"/>
    <x v="1"/>
    <x v="4"/>
    <x v="1"/>
    <x v="1"/>
    <n v="65"/>
    <n v="81"/>
    <n v="81"/>
    <s v="Pass"/>
    <n v="75.666666666666671"/>
    <s v="B"/>
  </r>
  <r>
    <x v="0"/>
    <x v="3"/>
    <x v="3"/>
    <x v="1"/>
    <x v="1"/>
    <n v="65"/>
    <n v="70"/>
    <n v="74"/>
    <s v="Pass"/>
    <n v="69.666666666666671"/>
    <s v="B"/>
  </r>
  <r>
    <x v="0"/>
    <x v="0"/>
    <x v="1"/>
    <x v="1"/>
    <x v="0"/>
    <n v="65"/>
    <n v="69"/>
    <n v="67"/>
    <s v="Pass"/>
    <n v="67"/>
    <s v="B"/>
  </r>
  <r>
    <x v="0"/>
    <x v="0"/>
    <x v="3"/>
    <x v="1"/>
    <x v="1"/>
    <n v="65"/>
    <n v="84"/>
    <n v="84"/>
    <s v="Pass"/>
    <n v="77.666666666666671"/>
    <s v="B"/>
  </r>
  <r>
    <x v="0"/>
    <x v="4"/>
    <x v="3"/>
    <x v="1"/>
    <x v="1"/>
    <n v="65"/>
    <n v="75"/>
    <n v="77"/>
    <s v="Pass"/>
    <n v="72.333333333333329"/>
    <s v="B"/>
  </r>
  <r>
    <x v="0"/>
    <x v="0"/>
    <x v="0"/>
    <x v="1"/>
    <x v="0"/>
    <n v="65"/>
    <n v="69"/>
    <n v="76"/>
    <s v="Pass"/>
    <n v="70"/>
    <s v="B"/>
  </r>
  <r>
    <x v="0"/>
    <x v="0"/>
    <x v="4"/>
    <x v="1"/>
    <x v="0"/>
    <n v="65"/>
    <n v="79"/>
    <n v="81"/>
    <s v="Pass"/>
    <n v="75"/>
    <s v="B"/>
  </r>
  <r>
    <x v="0"/>
    <x v="2"/>
    <x v="0"/>
    <x v="1"/>
    <x v="1"/>
    <n v="65"/>
    <n v="78"/>
    <n v="82"/>
    <s v="Pass"/>
    <n v="75"/>
    <s v="B"/>
  </r>
  <r>
    <x v="0"/>
    <x v="2"/>
    <x v="1"/>
    <x v="0"/>
    <x v="1"/>
    <n v="65"/>
    <n v="61"/>
    <n v="71"/>
    <s v="Pass"/>
    <n v="65.666666666666671"/>
    <s v="B"/>
  </r>
  <r>
    <x v="0"/>
    <x v="0"/>
    <x v="0"/>
    <x v="0"/>
    <x v="1"/>
    <n v="65"/>
    <n v="76"/>
    <n v="75"/>
    <s v="Pass"/>
    <n v="72"/>
    <s v="B"/>
  </r>
  <r>
    <x v="0"/>
    <x v="1"/>
    <x v="0"/>
    <x v="1"/>
    <x v="1"/>
    <n v="65"/>
    <n v="82"/>
    <n v="78"/>
    <s v="Pass"/>
    <n v="75"/>
    <s v="B"/>
  </r>
  <r>
    <x v="1"/>
    <x v="2"/>
    <x v="1"/>
    <x v="1"/>
    <x v="0"/>
    <n v="66"/>
    <n v="69"/>
    <n v="63"/>
    <s v="Pass"/>
    <n v="66"/>
    <s v="B"/>
  </r>
  <r>
    <x v="0"/>
    <x v="0"/>
    <x v="1"/>
    <x v="1"/>
    <x v="0"/>
    <n v="66"/>
    <n v="71"/>
    <n v="76"/>
    <s v="Pass"/>
    <n v="71"/>
    <s v="B"/>
  </r>
  <r>
    <x v="1"/>
    <x v="4"/>
    <x v="3"/>
    <x v="1"/>
    <x v="1"/>
    <n v="66"/>
    <n v="63"/>
    <n v="64"/>
    <s v="Pass"/>
    <n v="64.333333333333329"/>
    <s v="B"/>
  </r>
  <r>
    <x v="0"/>
    <x v="4"/>
    <x v="1"/>
    <x v="0"/>
    <x v="1"/>
    <n v="66"/>
    <n v="74"/>
    <n v="78"/>
    <s v="Pass"/>
    <n v="72.666666666666671"/>
    <s v="B"/>
  </r>
  <r>
    <x v="1"/>
    <x v="2"/>
    <x v="3"/>
    <x v="0"/>
    <x v="0"/>
    <n v="66"/>
    <n v="62"/>
    <n v="64"/>
    <s v="Pass"/>
    <n v="64"/>
    <s v="B"/>
  </r>
  <r>
    <x v="0"/>
    <x v="4"/>
    <x v="3"/>
    <x v="1"/>
    <x v="0"/>
    <n v="66"/>
    <n v="65"/>
    <n v="69"/>
    <s v="Pass"/>
    <n v="66.666666666666671"/>
    <s v="B"/>
  </r>
  <r>
    <x v="1"/>
    <x v="1"/>
    <x v="1"/>
    <x v="0"/>
    <x v="0"/>
    <n v="66"/>
    <n v="77"/>
    <n v="70"/>
    <s v="Pass"/>
    <n v="71"/>
    <s v="B"/>
  </r>
  <r>
    <x v="1"/>
    <x v="1"/>
    <x v="4"/>
    <x v="1"/>
    <x v="0"/>
    <n v="66"/>
    <n v="60"/>
    <n v="57"/>
    <s v="Pass"/>
    <n v="61"/>
    <s v="B"/>
  </r>
  <r>
    <x v="1"/>
    <x v="4"/>
    <x v="2"/>
    <x v="1"/>
    <x v="0"/>
    <n v="66"/>
    <n v="57"/>
    <n v="52"/>
    <s v="Pass"/>
    <n v="58.333333333333336"/>
    <s v="C"/>
  </r>
  <r>
    <x v="1"/>
    <x v="3"/>
    <x v="4"/>
    <x v="1"/>
    <x v="0"/>
    <n v="66"/>
    <n v="64"/>
    <n v="62"/>
    <s v="Pass"/>
    <n v="64"/>
    <s v="B"/>
  </r>
  <r>
    <x v="0"/>
    <x v="1"/>
    <x v="0"/>
    <x v="1"/>
    <x v="0"/>
    <n v="66"/>
    <n v="69"/>
    <n v="68"/>
    <s v="Pass"/>
    <n v="67.666666666666671"/>
    <s v="B"/>
  </r>
  <r>
    <x v="0"/>
    <x v="4"/>
    <x v="2"/>
    <x v="1"/>
    <x v="1"/>
    <n v="66"/>
    <n v="74"/>
    <n v="73"/>
    <s v="Pass"/>
    <n v="71"/>
    <s v="B"/>
  </r>
  <r>
    <x v="0"/>
    <x v="2"/>
    <x v="0"/>
    <x v="1"/>
    <x v="1"/>
    <n v="66"/>
    <n v="78"/>
    <n v="78"/>
    <s v="Pass"/>
    <n v="74"/>
    <s v="B"/>
  </r>
  <r>
    <x v="0"/>
    <x v="0"/>
    <x v="4"/>
    <x v="0"/>
    <x v="1"/>
    <n v="66"/>
    <n v="83"/>
    <n v="83"/>
    <s v="Pass"/>
    <n v="77.333333333333329"/>
    <s v="B"/>
  </r>
  <r>
    <x v="0"/>
    <x v="1"/>
    <x v="4"/>
    <x v="1"/>
    <x v="1"/>
    <n v="66"/>
    <n v="74"/>
    <n v="81"/>
    <s v="Pass"/>
    <n v="73.666666666666671"/>
    <s v="B"/>
  </r>
  <r>
    <x v="0"/>
    <x v="0"/>
    <x v="1"/>
    <x v="0"/>
    <x v="0"/>
    <n v="66"/>
    <n v="76"/>
    <n v="68"/>
    <s v="Pass"/>
    <n v="70"/>
    <s v="B"/>
  </r>
  <r>
    <x v="0"/>
    <x v="0"/>
    <x v="4"/>
    <x v="0"/>
    <x v="1"/>
    <n v="66"/>
    <n v="74"/>
    <n v="81"/>
    <s v="Pass"/>
    <n v="73.666666666666671"/>
    <s v="B"/>
  </r>
  <r>
    <x v="1"/>
    <x v="0"/>
    <x v="1"/>
    <x v="0"/>
    <x v="0"/>
    <n v="66"/>
    <n v="66"/>
    <n v="59"/>
    <s v="Pass"/>
    <n v="63.666666666666664"/>
    <s v="B"/>
  </r>
  <r>
    <x v="1"/>
    <x v="0"/>
    <x v="2"/>
    <x v="1"/>
    <x v="0"/>
    <n v="66"/>
    <n v="59"/>
    <n v="52"/>
    <s v="Pass"/>
    <n v="59"/>
    <s v="C"/>
  </r>
  <r>
    <x v="1"/>
    <x v="1"/>
    <x v="2"/>
    <x v="1"/>
    <x v="0"/>
    <n v="66"/>
    <n v="65"/>
    <n v="60"/>
    <s v="Pass"/>
    <n v="63.666666666666664"/>
    <s v="B"/>
  </r>
  <r>
    <x v="0"/>
    <x v="1"/>
    <x v="1"/>
    <x v="1"/>
    <x v="0"/>
    <n v="66"/>
    <n v="72"/>
    <n v="70"/>
    <s v="Pass"/>
    <n v="69.333333333333329"/>
    <s v="B"/>
  </r>
  <r>
    <x v="1"/>
    <x v="2"/>
    <x v="1"/>
    <x v="0"/>
    <x v="0"/>
    <n v="66"/>
    <n v="74"/>
    <n v="69"/>
    <s v="Pass"/>
    <n v="69.666666666666671"/>
    <s v="B"/>
  </r>
  <r>
    <x v="0"/>
    <x v="0"/>
    <x v="3"/>
    <x v="1"/>
    <x v="0"/>
    <n v="66"/>
    <n v="77"/>
    <n v="73"/>
    <s v="Pass"/>
    <n v="72"/>
    <s v="B"/>
  </r>
  <r>
    <x v="1"/>
    <x v="3"/>
    <x v="0"/>
    <x v="1"/>
    <x v="1"/>
    <n v="66"/>
    <n v="68"/>
    <n v="64"/>
    <s v="Pass"/>
    <n v="66"/>
    <s v="B"/>
  </r>
  <r>
    <x v="0"/>
    <x v="0"/>
    <x v="4"/>
    <x v="1"/>
    <x v="0"/>
    <n v="67"/>
    <n v="69"/>
    <n v="75"/>
    <s v="Pass"/>
    <n v="70.333333333333329"/>
    <s v="B"/>
  </r>
  <r>
    <x v="1"/>
    <x v="1"/>
    <x v="0"/>
    <x v="1"/>
    <x v="0"/>
    <n v="67"/>
    <n v="64"/>
    <n v="61"/>
    <s v="Pass"/>
    <n v="64"/>
    <s v="B"/>
  </r>
  <r>
    <x v="0"/>
    <x v="0"/>
    <x v="2"/>
    <x v="0"/>
    <x v="1"/>
    <n v="67"/>
    <n v="75"/>
    <n v="70"/>
    <s v="Pass"/>
    <n v="70.666666666666671"/>
    <s v="B"/>
  </r>
  <r>
    <x v="0"/>
    <x v="0"/>
    <x v="3"/>
    <x v="1"/>
    <x v="1"/>
    <n v="67"/>
    <n v="84"/>
    <n v="86"/>
    <s v="Pass"/>
    <n v="79"/>
    <s v="B"/>
  </r>
  <r>
    <x v="0"/>
    <x v="1"/>
    <x v="4"/>
    <x v="1"/>
    <x v="0"/>
    <n v="67"/>
    <n v="86"/>
    <n v="83"/>
    <s v="Pass"/>
    <n v="78.666666666666671"/>
    <s v="B"/>
  </r>
  <r>
    <x v="0"/>
    <x v="1"/>
    <x v="0"/>
    <x v="1"/>
    <x v="0"/>
    <n v="67"/>
    <n v="89"/>
    <n v="82"/>
    <s v="Pass"/>
    <n v="79.333333333333329"/>
    <s v="B"/>
  </r>
  <r>
    <x v="1"/>
    <x v="1"/>
    <x v="3"/>
    <x v="0"/>
    <x v="0"/>
    <n v="67"/>
    <n v="62"/>
    <n v="60"/>
    <s v="Pass"/>
    <n v="63"/>
    <s v="B"/>
  </r>
  <r>
    <x v="0"/>
    <x v="0"/>
    <x v="3"/>
    <x v="1"/>
    <x v="1"/>
    <n v="67"/>
    <n v="84"/>
    <n v="81"/>
    <s v="Pass"/>
    <n v="77.333333333333329"/>
    <s v="B"/>
  </r>
  <r>
    <x v="1"/>
    <x v="2"/>
    <x v="4"/>
    <x v="1"/>
    <x v="1"/>
    <n v="67"/>
    <n v="61"/>
    <n v="68"/>
    <s v="Pass"/>
    <n v="65.333333333333329"/>
    <s v="B"/>
  </r>
  <r>
    <x v="0"/>
    <x v="0"/>
    <x v="1"/>
    <x v="0"/>
    <x v="1"/>
    <n v="67"/>
    <n v="79"/>
    <n v="84"/>
    <s v="Pass"/>
    <n v="76.666666666666671"/>
    <s v="B"/>
  </r>
  <r>
    <x v="1"/>
    <x v="2"/>
    <x v="3"/>
    <x v="1"/>
    <x v="1"/>
    <n v="67"/>
    <n v="72"/>
    <n v="67"/>
    <s v="Pass"/>
    <n v="68.666666666666671"/>
    <s v="B"/>
  </r>
  <r>
    <x v="0"/>
    <x v="4"/>
    <x v="2"/>
    <x v="1"/>
    <x v="0"/>
    <n v="67"/>
    <n v="76"/>
    <n v="75"/>
    <s v="Pass"/>
    <n v="72.666666666666671"/>
    <s v="B"/>
  </r>
  <r>
    <x v="0"/>
    <x v="0"/>
    <x v="2"/>
    <x v="1"/>
    <x v="1"/>
    <n v="67"/>
    <n v="81"/>
    <n v="79"/>
    <s v="Pass"/>
    <n v="75.666666666666671"/>
    <s v="B"/>
  </r>
  <r>
    <x v="0"/>
    <x v="0"/>
    <x v="0"/>
    <x v="1"/>
    <x v="1"/>
    <n v="67"/>
    <n v="74"/>
    <n v="77"/>
    <s v="Pass"/>
    <n v="72.666666666666671"/>
    <s v="B"/>
  </r>
  <r>
    <x v="0"/>
    <x v="1"/>
    <x v="1"/>
    <x v="0"/>
    <x v="1"/>
    <n v="67"/>
    <n v="78"/>
    <n v="79"/>
    <s v="Pass"/>
    <n v="74.666666666666671"/>
    <s v="B"/>
  </r>
  <r>
    <x v="1"/>
    <x v="2"/>
    <x v="2"/>
    <x v="1"/>
    <x v="0"/>
    <n v="67"/>
    <n v="64"/>
    <n v="70"/>
    <s v="Pass"/>
    <n v="67"/>
    <s v="B"/>
  </r>
  <r>
    <x v="0"/>
    <x v="1"/>
    <x v="1"/>
    <x v="0"/>
    <x v="1"/>
    <n v="67"/>
    <n v="80"/>
    <n v="81"/>
    <s v="Pass"/>
    <n v="76"/>
    <s v="B"/>
  </r>
  <r>
    <x v="0"/>
    <x v="2"/>
    <x v="1"/>
    <x v="1"/>
    <x v="0"/>
    <n v="67"/>
    <n v="72"/>
    <n v="74"/>
    <s v="Pass"/>
    <n v="71"/>
    <s v="B"/>
  </r>
  <r>
    <x v="1"/>
    <x v="0"/>
    <x v="5"/>
    <x v="1"/>
    <x v="0"/>
    <n v="67"/>
    <n v="57"/>
    <n v="59"/>
    <s v="Pass"/>
    <n v="61"/>
    <s v="B"/>
  </r>
  <r>
    <x v="1"/>
    <x v="0"/>
    <x v="0"/>
    <x v="1"/>
    <x v="1"/>
    <n v="67"/>
    <n v="73"/>
    <n v="68"/>
    <s v="Pass"/>
    <n v="69.333333333333329"/>
    <s v="B"/>
  </r>
  <r>
    <x v="1"/>
    <x v="2"/>
    <x v="3"/>
    <x v="1"/>
    <x v="1"/>
    <n v="67"/>
    <n v="54"/>
    <n v="63"/>
    <s v="Pass"/>
    <n v="61.333333333333336"/>
    <s v="B"/>
  </r>
  <r>
    <x v="0"/>
    <x v="2"/>
    <x v="0"/>
    <x v="0"/>
    <x v="0"/>
    <n v="67"/>
    <n v="84"/>
    <n v="84"/>
    <s v="Pass"/>
    <n v="78.333333333333329"/>
    <s v="B"/>
  </r>
  <r>
    <x v="0"/>
    <x v="0"/>
    <x v="4"/>
    <x v="0"/>
    <x v="0"/>
    <n v="67"/>
    <n v="75"/>
    <n v="72"/>
    <s v="Pass"/>
    <n v="71.333333333333329"/>
    <s v="B"/>
  </r>
  <r>
    <x v="1"/>
    <x v="0"/>
    <x v="2"/>
    <x v="0"/>
    <x v="1"/>
    <n v="67"/>
    <n v="74"/>
    <n v="70"/>
    <s v="Pass"/>
    <n v="70.333333333333329"/>
    <s v="B"/>
  </r>
  <r>
    <x v="1"/>
    <x v="3"/>
    <x v="3"/>
    <x v="1"/>
    <x v="0"/>
    <n v="67"/>
    <n v="57"/>
    <n v="53"/>
    <s v="Pass"/>
    <n v="59"/>
    <s v="C"/>
  </r>
  <r>
    <x v="0"/>
    <x v="2"/>
    <x v="2"/>
    <x v="0"/>
    <x v="1"/>
    <n v="67"/>
    <n v="86"/>
    <n v="83"/>
    <s v="Pass"/>
    <n v="78.666666666666671"/>
    <s v="B"/>
  </r>
  <r>
    <x v="1"/>
    <x v="2"/>
    <x v="4"/>
    <x v="1"/>
    <x v="1"/>
    <n v="68"/>
    <n v="74"/>
    <n v="74"/>
    <s v="Pass"/>
    <n v="72"/>
    <s v="B"/>
  </r>
  <r>
    <x v="0"/>
    <x v="2"/>
    <x v="4"/>
    <x v="1"/>
    <x v="1"/>
    <n v="68"/>
    <n v="75"/>
    <n v="81"/>
    <s v="Pass"/>
    <n v="74.666666666666671"/>
    <s v="B"/>
  </r>
  <r>
    <x v="0"/>
    <x v="1"/>
    <x v="1"/>
    <x v="1"/>
    <x v="1"/>
    <n v="68"/>
    <n v="83"/>
    <n v="78"/>
    <s v="Pass"/>
    <n v="76.333333333333329"/>
    <s v="B"/>
  </r>
  <r>
    <x v="1"/>
    <x v="3"/>
    <x v="0"/>
    <x v="0"/>
    <x v="0"/>
    <n v="68"/>
    <n v="72"/>
    <n v="64"/>
    <s v="Pass"/>
    <n v="68"/>
    <s v="B"/>
  </r>
  <r>
    <x v="1"/>
    <x v="0"/>
    <x v="1"/>
    <x v="1"/>
    <x v="0"/>
    <n v="68"/>
    <n v="60"/>
    <n v="53"/>
    <s v="Pass"/>
    <n v="60.333333333333336"/>
    <s v="B"/>
  </r>
  <r>
    <x v="0"/>
    <x v="0"/>
    <x v="3"/>
    <x v="0"/>
    <x v="1"/>
    <n v="68"/>
    <n v="67"/>
    <n v="69"/>
    <s v="Pass"/>
    <n v="68"/>
    <s v="B"/>
  </r>
  <r>
    <x v="1"/>
    <x v="2"/>
    <x v="2"/>
    <x v="1"/>
    <x v="0"/>
    <n v="68"/>
    <n v="59"/>
    <n v="62"/>
    <s v="Pass"/>
    <n v="63"/>
    <s v="B"/>
  </r>
  <r>
    <x v="1"/>
    <x v="0"/>
    <x v="0"/>
    <x v="0"/>
    <x v="0"/>
    <n v="68"/>
    <n v="63"/>
    <n v="54"/>
    <s v="Pass"/>
    <n v="61.666666666666664"/>
    <s v="B"/>
  </r>
  <r>
    <x v="0"/>
    <x v="0"/>
    <x v="3"/>
    <x v="1"/>
    <x v="1"/>
    <n v="68"/>
    <n v="86"/>
    <n v="84"/>
    <s v="Pass"/>
    <n v="79.333333333333329"/>
    <s v="B"/>
  </r>
  <r>
    <x v="1"/>
    <x v="0"/>
    <x v="2"/>
    <x v="0"/>
    <x v="0"/>
    <n v="68"/>
    <n v="68"/>
    <n v="61"/>
    <s v="Pass"/>
    <n v="65.666666666666671"/>
    <s v="B"/>
  </r>
  <r>
    <x v="1"/>
    <x v="2"/>
    <x v="1"/>
    <x v="1"/>
    <x v="1"/>
    <n v="68"/>
    <n v="64"/>
    <n v="66"/>
    <s v="Pass"/>
    <n v="66"/>
    <s v="B"/>
  </r>
  <r>
    <x v="1"/>
    <x v="3"/>
    <x v="1"/>
    <x v="1"/>
    <x v="0"/>
    <n v="68"/>
    <n v="70"/>
    <n v="66"/>
    <s v="Pass"/>
    <n v="68"/>
    <s v="B"/>
  </r>
  <r>
    <x v="1"/>
    <x v="4"/>
    <x v="2"/>
    <x v="1"/>
    <x v="0"/>
    <n v="68"/>
    <n v="60"/>
    <n v="59"/>
    <s v="Pass"/>
    <n v="62.333333333333336"/>
    <s v="B"/>
  </r>
  <r>
    <x v="0"/>
    <x v="0"/>
    <x v="3"/>
    <x v="1"/>
    <x v="1"/>
    <n v="68"/>
    <n v="67"/>
    <n v="73"/>
    <s v="Pass"/>
    <n v="69.333333333333329"/>
    <s v="B"/>
  </r>
  <r>
    <x v="1"/>
    <x v="2"/>
    <x v="4"/>
    <x v="0"/>
    <x v="0"/>
    <n v="68"/>
    <n v="68"/>
    <n v="67"/>
    <s v="Pass"/>
    <n v="67.666666666666671"/>
    <s v="B"/>
  </r>
  <r>
    <x v="1"/>
    <x v="4"/>
    <x v="4"/>
    <x v="1"/>
    <x v="0"/>
    <n v="68"/>
    <n v="68"/>
    <n v="64"/>
    <s v="Pass"/>
    <n v="66.666666666666671"/>
    <s v="B"/>
  </r>
  <r>
    <x v="0"/>
    <x v="3"/>
    <x v="1"/>
    <x v="1"/>
    <x v="1"/>
    <n v="68"/>
    <n v="80"/>
    <n v="76"/>
    <s v="Pass"/>
    <n v="74.666666666666671"/>
    <s v="B"/>
  </r>
  <r>
    <x v="1"/>
    <x v="4"/>
    <x v="0"/>
    <x v="1"/>
    <x v="1"/>
    <n v="68"/>
    <n v="51"/>
    <n v="57"/>
    <s v="Pass"/>
    <n v="58.666666666666664"/>
    <s v="C"/>
  </r>
  <r>
    <x v="0"/>
    <x v="1"/>
    <x v="3"/>
    <x v="0"/>
    <x v="1"/>
    <n v="68"/>
    <n v="77"/>
    <n v="80"/>
    <s v="Pass"/>
    <n v="75"/>
    <s v="B"/>
  </r>
  <r>
    <x v="1"/>
    <x v="4"/>
    <x v="2"/>
    <x v="1"/>
    <x v="0"/>
    <n v="68"/>
    <n v="72"/>
    <n v="65"/>
    <s v="Pass"/>
    <n v="68.333333333333329"/>
    <s v="B"/>
  </r>
  <r>
    <x v="0"/>
    <x v="2"/>
    <x v="0"/>
    <x v="1"/>
    <x v="0"/>
    <n v="68"/>
    <n v="71"/>
    <n v="75"/>
    <s v="Pass"/>
    <n v="71.333333333333329"/>
    <s v="B"/>
  </r>
  <r>
    <x v="1"/>
    <x v="0"/>
    <x v="3"/>
    <x v="0"/>
    <x v="0"/>
    <n v="68"/>
    <n v="65"/>
    <n v="61"/>
    <s v="Pass"/>
    <n v="64.666666666666671"/>
    <s v="B"/>
  </r>
  <r>
    <x v="1"/>
    <x v="1"/>
    <x v="0"/>
    <x v="1"/>
    <x v="0"/>
    <n v="68"/>
    <n v="54"/>
    <n v="53"/>
    <s v="Pass"/>
    <n v="58.333333333333336"/>
    <s v="C"/>
  </r>
  <r>
    <x v="0"/>
    <x v="4"/>
    <x v="2"/>
    <x v="1"/>
    <x v="0"/>
    <n v="68"/>
    <n v="70"/>
    <n v="66"/>
    <s v="Pass"/>
    <n v="68"/>
    <s v="B"/>
  </r>
  <r>
    <x v="0"/>
    <x v="4"/>
    <x v="3"/>
    <x v="1"/>
    <x v="0"/>
    <n v="68"/>
    <n v="76"/>
    <n v="67"/>
    <s v="Pass"/>
    <n v="70.333333333333329"/>
    <s v="B"/>
  </r>
  <r>
    <x v="0"/>
    <x v="2"/>
    <x v="2"/>
    <x v="1"/>
    <x v="1"/>
    <n v="68"/>
    <n v="78"/>
    <n v="77"/>
    <s v="Pass"/>
    <n v="74.333333333333329"/>
    <s v="B"/>
  </r>
  <r>
    <x v="0"/>
    <x v="0"/>
    <x v="2"/>
    <x v="1"/>
    <x v="1"/>
    <n v="69"/>
    <n v="90"/>
    <n v="88"/>
    <s v="Pass"/>
    <n v="82.333333333333329"/>
    <s v="A"/>
  </r>
  <r>
    <x v="0"/>
    <x v="0"/>
    <x v="0"/>
    <x v="1"/>
    <x v="0"/>
    <n v="69"/>
    <n v="75"/>
    <n v="78"/>
    <s v="Pass"/>
    <n v="74"/>
    <s v="B"/>
  </r>
  <r>
    <x v="0"/>
    <x v="0"/>
    <x v="0"/>
    <x v="1"/>
    <x v="0"/>
    <n v="69"/>
    <n v="73"/>
    <n v="73"/>
    <s v="Pass"/>
    <n v="71.666666666666671"/>
    <s v="B"/>
  </r>
  <r>
    <x v="1"/>
    <x v="1"/>
    <x v="2"/>
    <x v="1"/>
    <x v="0"/>
    <n v="69"/>
    <n v="54"/>
    <n v="55"/>
    <s v="Pass"/>
    <n v="59.333333333333336"/>
    <s v="C"/>
  </r>
  <r>
    <x v="0"/>
    <x v="2"/>
    <x v="2"/>
    <x v="1"/>
    <x v="0"/>
    <n v="69"/>
    <n v="74"/>
    <n v="74"/>
    <s v="Pass"/>
    <n v="72.333333333333329"/>
    <s v="B"/>
  </r>
  <r>
    <x v="0"/>
    <x v="0"/>
    <x v="3"/>
    <x v="1"/>
    <x v="0"/>
    <n v="69"/>
    <n v="80"/>
    <n v="71"/>
    <s v="Pass"/>
    <n v="73.333333333333329"/>
    <s v="B"/>
  </r>
  <r>
    <x v="0"/>
    <x v="0"/>
    <x v="5"/>
    <x v="1"/>
    <x v="1"/>
    <n v="69"/>
    <n v="84"/>
    <n v="85"/>
    <s v="Pass"/>
    <n v="79.333333333333329"/>
    <s v="B"/>
  </r>
  <r>
    <x v="1"/>
    <x v="0"/>
    <x v="3"/>
    <x v="1"/>
    <x v="0"/>
    <n v="69"/>
    <n v="77"/>
    <n v="69"/>
    <s v="Pass"/>
    <n v="71.666666666666671"/>
    <s v="B"/>
  </r>
  <r>
    <x v="0"/>
    <x v="2"/>
    <x v="1"/>
    <x v="1"/>
    <x v="0"/>
    <n v="69"/>
    <n v="72"/>
    <n v="77"/>
    <s v="Pass"/>
    <n v="72.666666666666671"/>
    <s v="B"/>
  </r>
  <r>
    <x v="1"/>
    <x v="0"/>
    <x v="4"/>
    <x v="1"/>
    <x v="0"/>
    <n v="69"/>
    <n v="63"/>
    <n v="61"/>
    <s v="Pass"/>
    <n v="64.333333333333329"/>
    <s v="B"/>
  </r>
  <r>
    <x v="1"/>
    <x v="3"/>
    <x v="2"/>
    <x v="1"/>
    <x v="0"/>
    <n v="69"/>
    <n v="67"/>
    <n v="69"/>
    <s v="Pass"/>
    <n v="68.333333333333329"/>
    <s v="B"/>
  </r>
  <r>
    <x v="0"/>
    <x v="1"/>
    <x v="1"/>
    <x v="1"/>
    <x v="1"/>
    <n v="69"/>
    <n v="76"/>
    <n v="74"/>
    <s v="Pass"/>
    <n v="73"/>
    <s v="B"/>
  </r>
  <r>
    <x v="1"/>
    <x v="0"/>
    <x v="1"/>
    <x v="1"/>
    <x v="1"/>
    <n v="69"/>
    <n v="58"/>
    <n v="53"/>
    <s v="Pass"/>
    <n v="60"/>
    <s v="C"/>
  </r>
  <r>
    <x v="1"/>
    <x v="0"/>
    <x v="0"/>
    <x v="0"/>
    <x v="0"/>
    <n v="69"/>
    <n v="71"/>
    <n v="65"/>
    <s v="Pass"/>
    <n v="68.333333333333329"/>
    <s v="B"/>
  </r>
  <r>
    <x v="1"/>
    <x v="2"/>
    <x v="2"/>
    <x v="0"/>
    <x v="0"/>
    <n v="69"/>
    <n v="66"/>
    <n v="60"/>
    <s v="Pass"/>
    <n v="65"/>
    <s v="B"/>
  </r>
  <r>
    <x v="1"/>
    <x v="2"/>
    <x v="4"/>
    <x v="1"/>
    <x v="0"/>
    <n v="69"/>
    <n v="58"/>
    <n v="57"/>
    <s v="Pass"/>
    <n v="61.333333333333336"/>
    <s v="B"/>
  </r>
  <r>
    <x v="0"/>
    <x v="2"/>
    <x v="2"/>
    <x v="1"/>
    <x v="0"/>
    <n v="69"/>
    <n v="77"/>
    <n v="77"/>
    <s v="Pass"/>
    <n v="74.333333333333329"/>
    <s v="B"/>
  </r>
  <r>
    <x v="0"/>
    <x v="2"/>
    <x v="1"/>
    <x v="1"/>
    <x v="0"/>
    <n v="69"/>
    <n v="77"/>
    <n v="73"/>
    <s v="Pass"/>
    <n v="73"/>
    <s v="B"/>
  </r>
  <r>
    <x v="1"/>
    <x v="2"/>
    <x v="2"/>
    <x v="0"/>
    <x v="1"/>
    <n v="69"/>
    <n v="60"/>
    <n v="63"/>
    <s v="Pass"/>
    <n v="64"/>
    <s v="B"/>
  </r>
  <r>
    <x v="1"/>
    <x v="1"/>
    <x v="3"/>
    <x v="0"/>
    <x v="1"/>
    <n v="69"/>
    <n v="70"/>
    <n v="63"/>
    <s v="Pass"/>
    <n v="67.333333333333329"/>
    <s v="B"/>
  </r>
  <r>
    <x v="0"/>
    <x v="2"/>
    <x v="2"/>
    <x v="1"/>
    <x v="1"/>
    <n v="69"/>
    <n v="79"/>
    <n v="81"/>
    <s v="Pass"/>
    <n v="76.333333333333329"/>
    <s v="B"/>
  </r>
  <r>
    <x v="1"/>
    <x v="2"/>
    <x v="0"/>
    <x v="1"/>
    <x v="0"/>
    <n v="69"/>
    <n v="66"/>
    <n v="61"/>
    <s v="Pass"/>
    <n v="65.333333333333329"/>
    <s v="B"/>
  </r>
  <r>
    <x v="0"/>
    <x v="0"/>
    <x v="2"/>
    <x v="1"/>
    <x v="0"/>
    <n v="69"/>
    <n v="78"/>
    <n v="76"/>
    <s v="Pass"/>
    <n v="74.333333333333329"/>
    <s v="B"/>
  </r>
  <r>
    <x v="0"/>
    <x v="2"/>
    <x v="1"/>
    <x v="1"/>
    <x v="1"/>
    <n v="69"/>
    <n v="77"/>
    <n v="78"/>
    <s v="Pass"/>
    <n v="74.666666666666671"/>
    <s v="B"/>
  </r>
  <r>
    <x v="1"/>
    <x v="2"/>
    <x v="1"/>
    <x v="1"/>
    <x v="0"/>
    <n v="69"/>
    <n v="75"/>
    <n v="71"/>
    <s v="Pass"/>
    <n v="71.666666666666671"/>
    <s v="B"/>
  </r>
  <r>
    <x v="1"/>
    <x v="0"/>
    <x v="2"/>
    <x v="1"/>
    <x v="0"/>
    <n v="69"/>
    <n v="64"/>
    <n v="68"/>
    <s v="Pass"/>
    <n v="67"/>
    <s v="B"/>
  </r>
  <r>
    <x v="1"/>
    <x v="1"/>
    <x v="2"/>
    <x v="1"/>
    <x v="1"/>
    <n v="69"/>
    <n v="77"/>
    <n v="77"/>
    <s v="Pass"/>
    <n v="74.333333333333329"/>
    <s v="B"/>
  </r>
  <r>
    <x v="1"/>
    <x v="4"/>
    <x v="2"/>
    <x v="1"/>
    <x v="0"/>
    <n v="69"/>
    <n v="60"/>
    <n v="54"/>
    <s v="Pass"/>
    <n v="61"/>
    <s v="B"/>
  </r>
  <r>
    <x v="0"/>
    <x v="2"/>
    <x v="0"/>
    <x v="0"/>
    <x v="1"/>
    <n v="69"/>
    <n v="86"/>
    <n v="81"/>
    <s v="Pass"/>
    <n v="78.666666666666671"/>
    <s v="B"/>
  </r>
  <r>
    <x v="0"/>
    <x v="2"/>
    <x v="2"/>
    <x v="0"/>
    <x v="0"/>
    <n v="69"/>
    <n v="65"/>
    <n v="74"/>
    <s v="Pass"/>
    <n v="69.333333333333329"/>
    <s v="B"/>
  </r>
  <r>
    <x v="0"/>
    <x v="3"/>
    <x v="2"/>
    <x v="1"/>
    <x v="0"/>
    <n v="69"/>
    <n v="84"/>
    <n v="82"/>
    <s v="Pass"/>
    <n v="78.333333333333329"/>
    <s v="B"/>
  </r>
  <r>
    <x v="1"/>
    <x v="2"/>
    <x v="1"/>
    <x v="0"/>
    <x v="0"/>
    <n v="69"/>
    <n v="70"/>
    <n v="67"/>
    <s v="Pass"/>
    <n v="68.666666666666671"/>
    <s v="B"/>
  </r>
  <r>
    <x v="1"/>
    <x v="0"/>
    <x v="1"/>
    <x v="1"/>
    <x v="0"/>
    <n v="70"/>
    <n v="70"/>
    <n v="65"/>
    <s v="Pass"/>
    <n v="68.333333333333329"/>
    <s v="B"/>
  </r>
  <r>
    <x v="0"/>
    <x v="1"/>
    <x v="0"/>
    <x v="1"/>
    <x v="0"/>
    <n v="70"/>
    <n v="64"/>
    <n v="72"/>
    <s v="Pass"/>
    <n v="68.666666666666671"/>
    <s v="B"/>
  </r>
  <r>
    <x v="1"/>
    <x v="4"/>
    <x v="1"/>
    <x v="1"/>
    <x v="0"/>
    <n v="70"/>
    <n v="55"/>
    <n v="56"/>
    <s v="Pass"/>
    <n v="60.333333333333336"/>
    <s v="B"/>
  </r>
  <r>
    <x v="0"/>
    <x v="0"/>
    <x v="2"/>
    <x v="1"/>
    <x v="1"/>
    <n v="70"/>
    <n v="89"/>
    <n v="88"/>
    <s v="Pass"/>
    <n v="82.333333333333329"/>
    <s v="A"/>
  </r>
  <r>
    <x v="0"/>
    <x v="1"/>
    <x v="2"/>
    <x v="1"/>
    <x v="0"/>
    <n v="70"/>
    <n v="75"/>
    <n v="78"/>
    <s v="Pass"/>
    <n v="74.333333333333329"/>
    <s v="B"/>
  </r>
  <r>
    <x v="0"/>
    <x v="2"/>
    <x v="2"/>
    <x v="0"/>
    <x v="1"/>
    <n v="70"/>
    <n v="78"/>
    <n v="78"/>
    <s v="Pass"/>
    <n v="75.333333333333329"/>
    <s v="B"/>
  </r>
  <r>
    <x v="0"/>
    <x v="2"/>
    <x v="5"/>
    <x v="1"/>
    <x v="1"/>
    <n v="70"/>
    <n v="71"/>
    <n v="74"/>
    <s v="Pass"/>
    <n v="71.666666666666671"/>
    <s v="B"/>
  </r>
  <r>
    <x v="1"/>
    <x v="0"/>
    <x v="1"/>
    <x v="1"/>
    <x v="0"/>
    <n v="70"/>
    <n v="56"/>
    <n v="51"/>
    <s v="Pass"/>
    <n v="59"/>
    <s v="C"/>
  </r>
  <r>
    <x v="1"/>
    <x v="0"/>
    <x v="1"/>
    <x v="1"/>
    <x v="0"/>
    <n v="70"/>
    <n v="74"/>
    <n v="71"/>
    <s v="Pass"/>
    <n v="71.666666666666671"/>
    <s v="B"/>
  </r>
  <r>
    <x v="1"/>
    <x v="1"/>
    <x v="1"/>
    <x v="1"/>
    <x v="0"/>
    <n v="70"/>
    <n v="65"/>
    <n v="60"/>
    <s v="Pass"/>
    <n v="65"/>
    <s v="B"/>
  </r>
  <r>
    <x v="0"/>
    <x v="0"/>
    <x v="0"/>
    <x v="1"/>
    <x v="1"/>
    <n v="70"/>
    <n v="82"/>
    <n v="76"/>
    <s v="Pass"/>
    <n v="76"/>
    <s v="B"/>
  </r>
  <r>
    <x v="1"/>
    <x v="4"/>
    <x v="4"/>
    <x v="0"/>
    <x v="1"/>
    <n v="70"/>
    <n v="68"/>
    <n v="72"/>
    <s v="Pass"/>
    <n v="70"/>
    <s v="B"/>
  </r>
  <r>
    <x v="1"/>
    <x v="2"/>
    <x v="1"/>
    <x v="1"/>
    <x v="0"/>
    <n v="70"/>
    <n v="70"/>
    <n v="70"/>
    <s v="Pass"/>
    <n v="70"/>
    <s v="B"/>
  </r>
  <r>
    <x v="0"/>
    <x v="4"/>
    <x v="3"/>
    <x v="0"/>
    <x v="0"/>
    <n v="70"/>
    <n v="84"/>
    <n v="81"/>
    <s v="Pass"/>
    <n v="78.333333333333329"/>
    <s v="B"/>
  </r>
  <r>
    <x v="0"/>
    <x v="0"/>
    <x v="2"/>
    <x v="1"/>
    <x v="1"/>
    <n v="70"/>
    <n v="72"/>
    <n v="76"/>
    <s v="Pass"/>
    <n v="72.666666666666671"/>
    <s v="B"/>
  </r>
  <r>
    <x v="1"/>
    <x v="4"/>
    <x v="4"/>
    <x v="1"/>
    <x v="1"/>
    <n v="70"/>
    <n v="64"/>
    <n v="70"/>
    <s v="Pass"/>
    <n v="68"/>
    <s v="B"/>
  </r>
  <r>
    <x v="1"/>
    <x v="0"/>
    <x v="4"/>
    <x v="0"/>
    <x v="1"/>
    <n v="70"/>
    <n v="75"/>
    <n v="74"/>
    <s v="Pass"/>
    <n v="73"/>
    <s v="B"/>
  </r>
  <r>
    <x v="1"/>
    <x v="2"/>
    <x v="2"/>
    <x v="0"/>
    <x v="0"/>
    <n v="70"/>
    <n v="63"/>
    <n v="58"/>
    <s v="Pass"/>
    <n v="63.666666666666664"/>
    <s v="B"/>
  </r>
  <r>
    <x v="0"/>
    <x v="1"/>
    <x v="3"/>
    <x v="1"/>
    <x v="0"/>
    <n v="71"/>
    <n v="83"/>
    <n v="78"/>
    <s v="Pass"/>
    <n v="77.333333333333329"/>
    <s v="B"/>
  </r>
  <r>
    <x v="0"/>
    <x v="0"/>
    <x v="0"/>
    <x v="0"/>
    <x v="1"/>
    <n v="71"/>
    <n v="84"/>
    <n v="87"/>
    <s v="Pass"/>
    <n v="80.666666666666671"/>
    <s v="A"/>
  </r>
  <r>
    <x v="0"/>
    <x v="2"/>
    <x v="3"/>
    <x v="1"/>
    <x v="0"/>
    <n v="71"/>
    <n v="71"/>
    <n v="74"/>
    <s v="Pass"/>
    <n v="72"/>
    <s v="B"/>
  </r>
  <r>
    <x v="1"/>
    <x v="0"/>
    <x v="1"/>
    <x v="1"/>
    <x v="0"/>
    <n v="71"/>
    <n v="79"/>
    <n v="71"/>
    <s v="Pass"/>
    <n v="73.666666666666671"/>
    <s v="B"/>
  </r>
  <r>
    <x v="1"/>
    <x v="2"/>
    <x v="2"/>
    <x v="1"/>
    <x v="1"/>
    <n v="71"/>
    <n v="61"/>
    <n v="69"/>
    <s v="Pass"/>
    <n v="67"/>
    <s v="B"/>
  </r>
  <r>
    <x v="0"/>
    <x v="0"/>
    <x v="3"/>
    <x v="1"/>
    <x v="1"/>
    <n v="71"/>
    <n v="77"/>
    <n v="77"/>
    <s v="Pass"/>
    <n v="75"/>
    <s v="B"/>
  </r>
  <r>
    <x v="0"/>
    <x v="2"/>
    <x v="2"/>
    <x v="0"/>
    <x v="0"/>
    <n v="71"/>
    <n v="83"/>
    <n v="83"/>
    <s v="Pass"/>
    <n v="79"/>
    <s v="B"/>
  </r>
  <r>
    <x v="0"/>
    <x v="4"/>
    <x v="2"/>
    <x v="0"/>
    <x v="0"/>
    <n v="71"/>
    <n v="76"/>
    <n v="70"/>
    <s v="Pass"/>
    <n v="72.333333333333329"/>
    <s v="B"/>
  </r>
  <r>
    <x v="1"/>
    <x v="4"/>
    <x v="3"/>
    <x v="1"/>
    <x v="1"/>
    <n v="71"/>
    <n v="74"/>
    <n v="68"/>
    <s v="Pass"/>
    <n v="71"/>
    <s v="B"/>
  </r>
  <r>
    <x v="1"/>
    <x v="0"/>
    <x v="1"/>
    <x v="1"/>
    <x v="0"/>
    <n v="71"/>
    <n v="66"/>
    <n v="65"/>
    <s v="Pass"/>
    <n v="67.333333333333329"/>
    <s v="B"/>
  </r>
  <r>
    <x v="0"/>
    <x v="0"/>
    <x v="2"/>
    <x v="1"/>
    <x v="0"/>
    <n v="71"/>
    <n v="81"/>
    <n v="80"/>
    <s v="Pass"/>
    <n v="77.333333333333329"/>
    <s v="B"/>
  </r>
  <r>
    <x v="1"/>
    <x v="0"/>
    <x v="1"/>
    <x v="1"/>
    <x v="0"/>
    <n v="71"/>
    <n v="60"/>
    <n v="61"/>
    <s v="Pass"/>
    <n v="64"/>
    <s v="B"/>
  </r>
  <r>
    <x v="0"/>
    <x v="3"/>
    <x v="0"/>
    <x v="1"/>
    <x v="0"/>
    <n v="71"/>
    <n v="83"/>
    <n v="77"/>
    <s v="Pass"/>
    <n v="77"/>
    <s v="B"/>
  </r>
  <r>
    <x v="1"/>
    <x v="2"/>
    <x v="3"/>
    <x v="1"/>
    <x v="0"/>
    <n v="71"/>
    <n v="66"/>
    <n v="60"/>
    <s v="Pass"/>
    <n v="65.666666666666671"/>
    <s v="B"/>
  </r>
  <r>
    <x v="1"/>
    <x v="0"/>
    <x v="4"/>
    <x v="1"/>
    <x v="1"/>
    <n v="71"/>
    <n v="74"/>
    <n v="68"/>
    <s v="Pass"/>
    <n v="71"/>
    <s v="B"/>
  </r>
  <r>
    <x v="0"/>
    <x v="4"/>
    <x v="2"/>
    <x v="1"/>
    <x v="0"/>
    <n v="71"/>
    <n v="70"/>
    <n v="76"/>
    <s v="Pass"/>
    <n v="72.333333333333329"/>
    <s v="B"/>
  </r>
  <r>
    <x v="0"/>
    <x v="2"/>
    <x v="4"/>
    <x v="1"/>
    <x v="1"/>
    <n v="71"/>
    <n v="76"/>
    <n v="83"/>
    <s v="Pass"/>
    <n v="76.666666666666671"/>
    <s v="B"/>
  </r>
  <r>
    <x v="1"/>
    <x v="2"/>
    <x v="2"/>
    <x v="1"/>
    <x v="0"/>
    <n v="71"/>
    <n v="49"/>
    <n v="52"/>
    <s v="Pass"/>
    <n v="57.333333333333336"/>
    <s v="C"/>
  </r>
  <r>
    <x v="1"/>
    <x v="1"/>
    <x v="2"/>
    <x v="1"/>
    <x v="1"/>
    <n v="71"/>
    <n v="75"/>
    <n v="70"/>
    <s v="Pass"/>
    <n v="72"/>
    <s v="B"/>
  </r>
  <r>
    <x v="1"/>
    <x v="3"/>
    <x v="0"/>
    <x v="1"/>
    <x v="0"/>
    <n v="71"/>
    <n v="62"/>
    <n v="50"/>
    <s v="Pass"/>
    <n v="61"/>
    <s v="B"/>
  </r>
  <r>
    <x v="1"/>
    <x v="3"/>
    <x v="1"/>
    <x v="1"/>
    <x v="0"/>
    <n v="71"/>
    <n v="74"/>
    <n v="64"/>
    <s v="Pass"/>
    <n v="69.666666666666671"/>
    <s v="B"/>
  </r>
  <r>
    <x v="1"/>
    <x v="2"/>
    <x v="0"/>
    <x v="1"/>
    <x v="1"/>
    <n v="71"/>
    <n v="69"/>
    <n v="68"/>
    <s v="Pass"/>
    <n v="69.333333333333329"/>
    <s v="B"/>
  </r>
  <r>
    <x v="0"/>
    <x v="1"/>
    <x v="1"/>
    <x v="0"/>
    <x v="0"/>
    <n v="71"/>
    <n v="87"/>
    <n v="82"/>
    <s v="Pass"/>
    <n v="80"/>
    <s v="B"/>
  </r>
  <r>
    <x v="1"/>
    <x v="0"/>
    <x v="5"/>
    <x v="1"/>
    <x v="0"/>
    <n v="71"/>
    <n v="67"/>
    <n v="67"/>
    <s v="Pass"/>
    <n v="68.333333333333329"/>
    <s v="B"/>
  </r>
  <r>
    <x v="0"/>
    <x v="0"/>
    <x v="2"/>
    <x v="1"/>
    <x v="1"/>
    <n v="71"/>
    <n v="71"/>
    <n v="80"/>
    <s v="Pass"/>
    <n v="74"/>
    <s v="B"/>
  </r>
  <r>
    <x v="0"/>
    <x v="4"/>
    <x v="4"/>
    <x v="1"/>
    <x v="1"/>
    <n v="71"/>
    <n v="70"/>
    <n v="70"/>
    <s v="Pass"/>
    <n v="70.333333333333329"/>
    <s v="B"/>
  </r>
  <r>
    <x v="0"/>
    <x v="1"/>
    <x v="4"/>
    <x v="1"/>
    <x v="0"/>
    <n v="72"/>
    <n v="72"/>
    <n v="74"/>
    <s v="Pass"/>
    <n v="72.666666666666671"/>
    <s v="B"/>
  </r>
  <r>
    <x v="1"/>
    <x v="4"/>
    <x v="3"/>
    <x v="1"/>
    <x v="0"/>
    <n v="72"/>
    <n v="64"/>
    <n v="63"/>
    <s v="Pass"/>
    <n v="66.333333333333329"/>
    <s v="B"/>
  </r>
  <r>
    <x v="1"/>
    <x v="1"/>
    <x v="0"/>
    <x v="1"/>
    <x v="0"/>
    <n v="72"/>
    <n v="68"/>
    <n v="67"/>
    <s v="Pass"/>
    <n v="69"/>
    <s v="B"/>
  </r>
  <r>
    <x v="1"/>
    <x v="3"/>
    <x v="1"/>
    <x v="1"/>
    <x v="1"/>
    <n v="72"/>
    <n v="73"/>
    <n v="74"/>
    <s v="Pass"/>
    <n v="73"/>
    <s v="B"/>
  </r>
  <r>
    <x v="0"/>
    <x v="0"/>
    <x v="2"/>
    <x v="1"/>
    <x v="0"/>
    <n v="72"/>
    <n v="72"/>
    <n v="71"/>
    <s v="Pass"/>
    <n v="71.666666666666671"/>
    <s v="B"/>
  </r>
  <r>
    <x v="0"/>
    <x v="0"/>
    <x v="1"/>
    <x v="1"/>
    <x v="0"/>
    <n v="72"/>
    <n v="80"/>
    <n v="75"/>
    <s v="Pass"/>
    <n v="75.666666666666671"/>
    <s v="B"/>
  </r>
  <r>
    <x v="1"/>
    <x v="1"/>
    <x v="1"/>
    <x v="1"/>
    <x v="1"/>
    <n v="72"/>
    <n v="65"/>
    <n v="68"/>
    <s v="Pass"/>
    <n v="68.333333333333329"/>
    <s v="B"/>
  </r>
  <r>
    <x v="1"/>
    <x v="3"/>
    <x v="1"/>
    <x v="0"/>
    <x v="1"/>
    <n v="72"/>
    <n v="67"/>
    <n v="65"/>
    <s v="Pass"/>
    <n v="68"/>
    <s v="B"/>
  </r>
  <r>
    <x v="1"/>
    <x v="0"/>
    <x v="1"/>
    <x v="1"/>
    <x v="1"/>
    <n v="72"/>
    <n v="67"/>
    <n v="64"/>
    <s v="Pass"/>
    <n v="67.666666666666671"/>
    <s v="B"/>
  </r>
  <r>
    <x v="0"/>
    <x v="1"/>
    <x v="0"/>
    <x v="0"/>
    <x v="0"/>
    <n v="72"/>
    <n v="81"/>
    <n v="79"/>
    <s v="Pass"/>
    <n v="77.333333333333329"/>
    <s v="B"/>
  </r>
  <r>
    <x v="1"/>
    <x v="2"/>
    <x v="3"/>
    <x v="1"/>
    <x v="0"/>
    <n v="72"/>
    <n v="79"/>
    <n v="74"/>
    <s v="Pass"/>
    <n v="75"/>
    <s v="B"/>
  </r>
  <r>
    <x v="0"/>
    <x v="3"/>
    <x v="2"/>
    <x v="1"/>
    <x v="1"/>
    <n v="72"/>
    <n v="79"/>
    <n v="82"/>
    <s v="Pass"/>
    <n v="77.666666666666671"/>
    <s v="B"/>
  </r>
  <r>
    <x v="0"/>
    <x v="4"/>
    <x v="0"/>
    <x v="0"/>
    <x v="0"/>
    <n v="72"/>
    <n v="79"/>
    <n v="77"/>
    <s v="Pass"/>
    <n v="76"/>
    <s v="B"/>
  </r>
  <r>
    <x v="0"/>
    <x v="0"/>
    <x v="1"/>
    <x v="1"/>
    <x v="0"/>
    <n v="72"/>
    <n v="80"/>
    <n v="83"/>
    <s v="Pass"/>
    <n v="78.333333333333329"/>
    <s v="B"/>
  </r>
  <r>
    <x v="1"/>
    <x v="2"/>
    <x v="1"/>
    <x v="1"/>
    <x v="0"/>
    <n v="72"/>
    <n v="66"/>
    <n v="66"/>
    <s v="Pass"/>
    <n v="68"/>
    <s v="B"/>
  </r>
  <r>
    <x v="1"/>
    <x v="0"/>
    <x v="5"/>
    <x v="0"/>
    <x v="1"/>
    <n v="72"/>
    <n v="66"/>
    <n v="72"/>
    <s v="Pass"/>
    <n v="70"/>
    <s v="B"/>
  </r>
  <r>
    <x v="1"/>
    <x v="4"/>
    <x v="3"/>
    <x v="1"/>
    <x v="0"/>
    <n v="72"/>
    <n v="57"/>
    <n v="62"/>
    <s v="Pass"/>
    <n v="63.666666666666664"/>
    <s v="B"/>
  </r>
  <r>
    <x v="1"/>
    <x v="2"/>
    <x v="2"/>
    <x v="1"/>
    <x v="0"/>
    <n v="72"/>
    <n v="57"/>
    <n v="58"/>
    <s v="Pass"/>
    <n v="62.333333333333336"/>
    <s v="B"/>
  </r>
  <r>
    <x v="1"/>
    <x v="3"/>
    <x v="5"/>
    <x v="0"/>
    <x v="0"/>
    <n v="73"/>
    <n v="74"/>
    <n v="72"/>
    <s v="Pass"/>
    <n v="73"/>
    <s v="B"/>
  </r>
  <r>
    <x v="0"/>
    <x v="0"/>
    <x v="2"/>
    <x v="1"/>
    <x v="0"/>
    <n v="73"/>
    <n v="80"/>
    <n v="82"/>
    <s v="Pass"/>
    <n v="78.333333333333329"/>
    <s v="B"/>
  </r>
  <r>
    <x v="0"/>
    <x v="2"/>
    <x v="0"/>
    <x v="1"/>
    <x v="0"/>
    <n v="73"/>
    <n v="86"/>
    <n v="82"/>
    <s v="Pass"/>
    <n v="80.333333333333329"/>
    <s v="A"/>
  </r>
  <r>
    <x v="1"/>
    <x v="0"/>
    <x v="3"/>
    <x v="0"/>
    <x v="0"/>
    <n v="73"/>
    <n v="68"/>
    <n v="66"/>
    <s v="Pass"/>
    <n v="69"/>
    <s v="B"/>
  </r>
  <r>
    <x v="1"/>
    <x v="2"/>
    <x v="1"/>
    <x v="0"/>
    <x v="1"/>
    <n v="73"/>
    <n v="68"/>
    <n v="66"/>
    <s v="Pass"/>
    <n v="69"/>
    <s v="B"/>
  </r>
  <r>
    <x v="1"/>
    <x v="1"/>
    <x v="4"/>
    <x v="0"/>
    <x v="0"/>
    <n v="73"/>
    <n v="56"/>
    <n v="57"/>
    <s v="Pass"/>
    <n v="62"/>
    <s v="B"/>
  </r>
  <r>
    <x v="0"/>
    <x v="2"/>
    <x v="4"/>
    <x v="0"/>
    <x v="0"/>
    <n v="73"/>
    <n v="79"/>
    <n v="84"/>
    <s v="Pass"/>
    <n v="78.666666666666671"/>
    <s v="B"/>
  </r>
  <r>
    <x v="0"/>
    <x v="1"/>
    <x v="3"/>
    <x v="1"/>
    <x v="0"/>
    <n v="73"/>
    <n v="76"/>
    <n v="80"/>
    <s v="Pass"/>
    <n v="76.333333333333329"/>
    <s v="B"/>
  </r>
  <r>
    <x v="0"/>
    <x v="2"/>
    <x v="0"/>
    <x v="1"/>
    <x v="0"/>
    <n v="73"/>
    <n v="84"/>
    <n v="85"/>
    <s v="Pass"/>
    <n v="80.666666666666671"/>
    <s v="A"/>
  </r>
  <r>
    <x v="1"/>
    <x v="2"/>
    <x v="5"/>
    <x v="1"/>
    <x v="0"/>
    <n v="73"/>
    <n v="70"/>
    <n v="75"/>
    <s v="Pass"/>
    <n v="72.666666666666671"/>
    <s v="B"/>
  </r>
  <r>
    <x v="1"/>
    <x v="4"/>
    <x v="0"/>
    <x v="0"/>
    <x v="1"/>
    <n v="73"/>
    <n v="67"/>
    <n v="59"/>
    <s v="Pass"/>
    <n v="66.333333333333329"/>
    <s v="B"/>
  </r>
  <r>
    <x v="1"/>
    <x v="0"/>
    <x v="0"/>
    <x v="1"/>
    <x v="0"/>
    <n v="73"/>
    <n v="66"/>
    <n v="66"/>
    <s v="Pass"/>
    <n v="68.333333333333329"/>
    <s v="B"/>
  </r>
  <r>
    <x v="0"/>
    <x v="1"/>
    <x v="3"/>
    <x v="1"/>
    <x v="0"/>
    <n v="73"/>
    <n v="83"/>
    <n v="76"/>
    <s v="Pass"/>
    <n v="77.333333333333329"/>
    <s v="B"/>
  </r>
  <r>
    <x v="1"/>
    <x v="1"/>
    <x v="1"/>
    <x v="1"/>
    <x v="1"/>
    <n v="73"/>
    <n v="71"/>
    <n v="68"/>
    <s v="Pass"/>
    <n v="70.666666666666671"/>
    <s v="B"/>
  </r>
  <r>
    <x v="1"/>
    <x v="1"/>
    <x v="1"/>
    <x v="1"/>
    <x v="1"/>
    <n v="73"/>
    <n v="69"/>
    <n v="68"/>
    <s v="Pass"/>
    <n v="70"/>
    <s v="B"/>
  </r>
  <r>
    <x v="1"/>
    <x v="2"/>
    <x v="0"/>
    <x v="1"/>
    <x v="0"/>
    <n v="73"/>
    <n v="66"/>
    <n v="62"/>
    <s v="Pass"/>
    <n v="67"/>
    <s v="B"/>
  </r>
  <r>
    <x v="0"/>
    <x v="2"/>
    <x v="3"/>
    <x v="1"/>
    <x v="1"/>
    <n v="73"/>
    <n v="75"/>
    <n v="80"/>
    <s v="Pass"/>
    <n v="76"/>
    <s v="B"/>
  </r>
  <r>
    <x v="0"/>
    <x v="1"/>
    <x v="0"/>
    <x v="1"/>
    <x v="0"/>
    <n v="73"/>
    <n v="79"/>
    <n v="79"/>
    <s v="Pass"/>
    <n v="77"/>
    <s v="B"/>
  </r>
  <r>
    <x v="1"/>
    <x v="0"/>
    <x v="0"/>
    <x v="1"/>
    <x v="0"/>
    <n v="73"/>
    <n v="66"/>
    <n v="63"/>
    <s v="Pass"/>
    <n v="67.333333333333329"/>
    <s v="B"/>
  </r>
  <r>
    <x v="1"/>
    <x v="0"/>
    <x v="2"/>
    <x v="1"/>
    <x v="0"/>
    <n v="73"/>
    <n v="74"/>
    <n v="61"/>
    <s v="Pass"/>
    <n v="69.333333333333329"/>
    <s v="B"/>
  </r>
  <r>
    <x v="0"/>
    <x v="4"/>
    <x v="2"/>
    <x v="1"/>
    <x v="1"/>
    <n v="73"/>
    <n v="78"/>
    <n v="76"/>
    <s v="Pass"/>
    <n v="75.666666666666671"/>
    <s v="B"/>
  </r>
  <r>
    <x v="0"/>
    <x v="4"/>
    <x v="3"/>
    <x v="0"/>
    <x v="0"/>
    <n v="73"/>
    <n v="76"/>
    <n v="78"/>
    <s v="Pass"/>
    <n v="75.666666666666671"/>
    <s v="B"/>
  </r>
  <r>
    <x v="1"/>
    <x v="0"/>
    <x v="3"/>
    <x v="1"/>
    <x v="1"/>
    <n v="73"/>
    <n v="78"/>
    <n v="72"/>
    <s v="Pass"/>
    <n v="74.333333333333329"/>
    <s v="B"/>
  </r>
  <r>
    <x v="0"/>
    <x v="2"/>
    <x v="1"/>
    <x v="0"/>
    <x v="0"/>
    <n v="73"/>
    <n v="92"/>
    <n v="84"/>
    <s v="Pass"/>
    <n v="83"/>
    <s v="A"/>
  </r>
  <r>
    <x v="0"/>
    <x v="0"/>
    <x v="2"/>
    <x v="1"/>
    <x v="0"/>
    <n v="73"/>
    <n v="76"/>
    <n v="78"/>
    <s v="Pass"/>
    <n v="75.666666666666671"/>
    <s v="B"/>
  </r>
  <r>
    <x v="1"/>
    <x v="4"/>
    <x v="1"/>
    <x v="1"/>
    <x v="0"/>
    <n v="73"/>
    <n v="64"/>
    <n v="57"/>
    <s v="Pass"/>
    <n v="64.666666666666671"/>
    <s v="B"/>
  </r>
  <r>
    <x v="0"/>
    <x v="0"/>
    <x v="5"/>
    <x v="1"/>
    <x v="0"/>
    <n v="73"/>
    <n v="78"/>
    <n v="74"/>
    <s v="Pass"/>
    <n v="75"/>
    <s v="B"/>
  </r>
  <r>
    <x v="1"/>
    <x v="2"/>
    <x v="4"/>
    <x v="0"/>
    <x v="1"/>
    <n v="74"/>
    <n v="71"/>
    <n v="80"/>
    <s v="Pass"/>
    <n v="75"/>
    <s v="B"/>
  </r>
  <r>
    <x v="0"/>
    <x v="2"/>
    <x v="3"/>
    <x v="1"/>
    <x v="0"/>
    <n v="74"/>
    <n v="81"/>
    <n v="83"/>
    <s v="Pass"/>
    <n v="79.333333333333329"/>
    <s v="B"/>
  </r>
  <r>
    <x v="1"/>
    <x v="2"/>
    <x v="4"/>
    <x v="0"/>
    <x v="1"/>
    <n v="74"/>
    <n v="79"/>
    <n v="75"/>
    <s v="Pass"/>
    <n v="76"/>
    <s v="B"/>
  </r>
  <r>
    <x v="1"/>
    <x v="2"/>
    <x v="0"/>
    <x v="1"/>
    <x v="1"/>
    <n v="74"/>
    <n v="71"/>
    <n v="78"/>
    <s v="Pass"/>
    <n v="74.333333333333329"/>
    <s v="B"/>
  </r>
  <r>
    <x v="0"/>
    <x v="1"/>
    <x v="2"/>
    <x v="0"/>
    <x v="0"/>
    <n v="74"/>
    <n v="81"/>
    <n v="76"/>
    <s v="Pass"/>
    <n v="77"/>
    <s v="B"/>
  </r>
  <r>
    <x v="0"/>
    <x v="0"/>
    <x v="3"/>
    <x v="1"/>
    <x v="1"/>
    <n v="74"/>
    <n v="75"/>
    <n v="83"/>
    <s v="Pass"/>
    <n v="77.333333333333329"/>
    <s v="B"/>
  </r>
  <r>
    <x v="1"/>
    <x v="2"/>
    <x v="0"/>
    <x v="1"/>
    <x v="0"/>
    <n v="74"/>
    <n v="74"/>
    <n v="72"/>
    <s v="Pass"/>
    <n v="73.333333333333329"/>
    <s v="B"/>
  </r>
  <r>
    <x v="1"/>
    <x v="1"/>
    <x v="0"/>
    <x v="1"/>
    <x v="0"/>
    <n v="74"/>
    <n v="63"/>
    <n v="57"/>
    <s v="Pass"/>
    <n v="64.666666666666671"/>
    <s v="B"/>
  </r>
  <r>
    <x v="1"/>
    <x v="0"/>
    <x v="3"/>
    <x v="1"/>
    <x v="0"/>
    <n v="74"/>
    <n v="73"/>
    <n v="67"/>
    <s v="Pass"/>
    <n v="71.333333333333329"/>
    <s v="B"/>
  </r>
  <r>
    <x v="0"/>
    <x v="2"/>
    <x v="5"/>
    <x v="1"/>
    <x v="0"/>
    <n v="74"/>
    <n v="79"/>
    <n v="82"/>
    <s v="Pass"/>
    <n v="78.333333333333329"/>
    <s v="B"/>
  </r>
  <r>
    <x v="0"/>
    <x v="2"/>
    <x v="2"/>
    <x v="1"/>
    <x v="0"/>
    <n v="74"/>
    <n v="89"/>
    <n v="84"/>
    <s v="Pass"/>
    <n v="82.333333333333329"/>
    <s v="A"/>
  </r>
  <r>
    <x v="0"/>
    <x v="2"/>
    <x v="2"/>
    <x v="1"/>
    <x v="1"/>
    <n v="74"/>
    <n v="75"/>
    <n v="79"/>
    <s v="Pass"/>
    <n v="76"/>
    <s v="B"/>
  </r>
  <r>
    <x v="0"/>
    <x v="4"/>
    <x v="1"/>
    <x v="1"/>
    <x v="0"/>
    <n v="74"/>
    <n v="81"/>
    <n v="71"/>
    <s v="Pass"/>
    <n v="75.333333333333329"/>
    <s v="B"/>
  </r>
  <r>
    <x v="0"/>
    <x v="4"/>
    <x v="1"/>
    <x v="1"/>
    <x v="0"/>
    <n v="74"/>
    <n v="76"/>
    <n v="73"/>
    <s v="Pass"/>
    <n v="74.333333333333329"/>
    <s v="B"/>
  </r>
  <r>
    <x v="0"/>
    <x v="2"/>
    <x v="3"/>
    <x v="0"/>
    <x v="1"/>
    <n v="74"/>
    <n v="88"/>
    <n v="90"/>
    <s v="Pass"/>
    <n v="84"/>
    <s v="A"/>
  </r>
  <r>
    <x v="0"/>
    <x v="4"/>
    <x v="1"/>
    <x v="1"/>
    <x v="1"/>
    <n v="74"/>
    <n v="79"/>
    <n v="80"/>
    <s v="Pass"/>
    <n v="77.666666666666671"/>
    <s v="B"/>
  </r>
  <r>
    <x v="1"/>
    <x v="0"/>
    <x v="2"/>
    <x v="0"/>
    <x v="0"/>
    <n v="74"/>
    <n v="77"/>
    <n v="73"/>
    <s v="Pass"/>
    <n v="74.666666666666671"/>
    <s v="B"/>
  </r>
  <r>
    <x v="0"/>
    <x v="1"/>
    <x v="0"/>
    <x v="0"/>
    <x v="1"/>
    <n v="74"/>
    <n v="90"/>
    <n v="88"/>
    <s v="Pass"/>
    <n v="84"/>
    <s v="A"/>
  </r>
  <r>
    <x v="0"/>
    <x v="1"/>
    <x v="1"/>
    <x v="1"/>
    <x v="0"/>
    <n v="74"/>
    <n v="72"/>
    <n v="72"/>
    <s v="Pass"/>
    <n v="72.666666666666671"/>
    <s v="B"/>
  </r>
  <r>
    <x v="0"/>
    <x v="0"/>
    <x v="4"/>
    <x v="0"/>
    <x v="1"/>
    <n v="74"/>
    <n v="86"/>
    <n v="89"/>
    <s v="Pass"/>
    <n v="83"/>
    <s v="A"/>
  </r>
  <r>
    <x v="1"/>
    <x v="1"/>
    <x v="2"/>
    <x v="0"/>
    <x v="1"/>
    <n v="74"/>
    <n v="77"/>
    <n v="76"/>
    <s v="Pass"/>
    <n v="75.666666666666671"/>
    <s v="B"/>
  </r>
  <r>
    <x v="1"/>
    <x v="2"/>
    <x v="1"/>
    <x v="0"/>
    <x v="0"/>
    <n v="74"/>
    <n v="70"/>
    <n v="69"/>
    <s v="Pass"/>
    <n v="71"/>
    <s v="B"/>
  </r>
  <r>
    <x v="1"/>
    <x v="4"/>
    <x v="0"/>
    <x v="1"/>
    <x v="1"/>
    <n v="74"/>
    <n v="64"/>
    <n v="60"/>
    <s v="Pass"/>
    <n v="66"/>
    <s v="B"/>
  </r>
  <r>
    <x v="0"/>
    <x v="4"/>
    <x v="0"/>
    <x v="0"/>
    <x v="0"/>
    <n v="74"/>
    <n v="74"/>
    <n v="72"/>
    <s v="Pass"/>
    <n v="73.333333333333329"/>
    <s v="B"/>
  </r>
  <r>
    <x v="0"/>
    <x v="0"/>
    <x v="0"/>
    <x v="1"/>
    <x v="0"/>
    <n v="74"/>
    <n v="75"/>
    <n v="82"/>
    <s v="Pass"/>
    <n v="77"/>
    <s v="B"/>
  </r>
  <r>
    <x v="0"/>
    <x v="2"/>
    <x v="3"/>
    <x v="0"/>
    <x v="1"/>
    <n v="75"/>
    <n v="90"/>
    <n v="88"/>
    <s v="Pass"/>
    <n v="84.333333333333329"/>
    <s v="A"/>
  </r>
  <r>
    <x v="0"/>
    <x v="1"/>
    <x v="4"/>
    <x v="0"/>
    <x v="0"/>
    <n v="75"/>
    <n v="85"/>
    <n v="82"/>
    <s v="Pass"/>
    <n v="80.666666666666671"/>
    <s v="A"/>
  </r>
  <r>
    <x v="0"/>
    <x v="0"/>
    <x v="2"/>
    <x v="1"/>
    <x v="1"/>
    <n v="75"/>
    <n v="81"/>
    <n v="84"/>
    <s v="Pass"/>
    <n v="80"/>
    <s v="B"/>
  </r>
  <r>
    <x v="0"/>
    <x v="4"/>
    <x v="2"/>
    <x v="0"/>
    <x v="1"/>
    <n v="75"/>
    <n v="88"/>
    <n v="85"/>
    <s v="Pass"/>
    <n v="82.666666666666671"/>
    <s v="A"/>
  </r>
  <r>
    <x v="1"/>
    <x v="2"/>
    <x v="0"/>
    <x v="1"/>
    <x v="0"/>
    <n v="75"/>
    <n v="74"/>
    <n v="69"/>
    <s v="Pass"/>
    <n v="72.666666666666671"/>
    <s v="B"/>
  </r>
  <r>
    <x v="0"/>
    <x v="4"/>
    <x v="1"/>
    <x v="1"/>
    <x v="0"/>
    <n v="75"/>
    <n v="86"/>
    <n v="79"/>
    <s v="Pass"/>
    <n v="80"/>
    <s v="B"/>
  </r>
  <r>
    <x v="1"/>
    <x v="2"/>
    <x v="1"/>
    <x v="0"/>
    <x v="0"/>
    <n v="75"/>
    <n v="74"/>
    <n v="66"/>
    <s v="Pass"/>
    <n v="71.666666666666671"/>
    <s v="B"/>
  </r>
  <r>
    <x v="1"/>
    <x v="2"/>
    <x v="3"/>
    <x v="1"/>
    <x v="0"/>
    <n v="75"/>
    <n v="68"/>
    <n v="64"/>
    <s v="Pass"/>
    <n v="69"/>
    <s v="B"/>
  </r>
  <r>
    <x v="1"/>
    <x v="2"/>
    <x v="3"/>
    <x v="0"/>
    <x v="0"/>
    <n v="75"/>
    <n v="66"/>
    <n v="73"/>
    <s v="Pass"/>
    <n v="71.333333333333329"/>
    <s v="B"/>
  </r>
  <r>
    <x v="1"/>
    <x v="3"/>
    <x v="4"/>
    <x v="1"/>
    <x v="1"/>
    <n v="75"/>
    <n v="58"/>
    <n v="62"/>
    <s v="Pass"/>
    <n v="65"/>
    <s v="B"/>
  </r>
  <r>
    <x v="1"/>
    <x v="0"/>
    <x v="1"/>
    <x v="1"/>
    <x v="1"/>
    <n v="75"/>
    <n v="69"/>
    <n v="68"/>
    <s v="Pass"/>
    <n v="70.666666666666671"/>
    <s v="B"/>
  </r>
  <r>
    <x v="1"/>
    <x v="0"/>
    <x v="0"/>
    <x v="1"/>
    <x v="0"/>
    <n v="75"/>
    <n v="72"/>
    <n v="62"/>
    <s v="Pass"/>
    <n v="69.666666666666671"/>
    <s v="B"/>
  </r>
  <r>
    <x v="0"/>
    <x v="0"/>
    <x v="1"/>
    <x v="1"/>
    <x v="0"/>
    <n v="75"/>
    <n v="88"/>
    <n v="85"/>
    <s v="Pass"/>
    <n v="82.666666666666671"/>
    <s v="A"/>
  </r>
  <r>
    <x v="0"/>
    <x v="0"/>
    <x v="3"/>
    <x v="1"/>
    <x v="1"/>
    <n v="75"/>
    <n v="82"/>
    <n v="90"/>
    <s v="Pass"/>
    <n v="82.333333333333329"/>
    <s v="A"/>
  </r>
  <r>
    <x v="1"/>
    <x v="2"/>
    <x v="4"/>
    <x v="1"/>
    <x v="0"/>
    <n v="75"/>
    <n v="73"/>
    <n v="74"/>
    <s v="Pass"/>
    <n v="74"/>
    <s v="B"/>
  </r>
  <r>
    <x v="1"/>
    <x v="3"/>
    <x v="2"/>
    <x v="0"/>
    <x v="0"/>
    <n v="75"/>
    <n v="81"/>
    <n v="74"/>
    <s v="Pass"/>
    <n v="76.666666666666671"/>
    <s v="B"/>
  </r>
  <r>
    <x v="0"/>
    <x v="3"/>
    <x v="1"/>
    <x v="1"/>
    <x v="1"/>
    <n v="75"/>
    <n v="82"/>
    <n v="79"/>
    <s v="Pass"/>
    <n v="78.666666666666671"/>
    <s v="B"/>
  </r>
  <r>
    <x v="1"/>
    <x v="1"/>
    <x v="2"/>
    <x v="0"/>
    <x v="0"/>
    <n v="75"/>
    <n v="68"/>
    <n v="65"/>
    <s v="Pass"/>
    <n v="69.333333333333329"/>
    <s v="B"/>
  </r>
  <r>
    <x v="0"/>
    <x v="2"/>
    <x v="2"/>
    <x v="1"/>
    <x v="1"/>
    <n v="75"/>
    <n v="77"/>
    <n v="83"/>
    <s v="Pass"/>
    <n v="78.333333333333329"/>
    <s v="B"/>
  </r>
  <r>
    <x v="1"/>
    <x v="0"/>
    <x v="1"/>
    <x v="1"/>
    <x v="0"/>
    <n v="75"/>
    <n v="81"/>
    <n v="71"/>
    <s v="Pass"/>
    <n v="75.666666666666671"/>
    <s v="B"/>
  </r>
  <r>
    <x v="0"/>
    <x v="1"/>
    <x v="4"/>
    <x v="1"/>
    <x v="0"/>
    <n v="75"/>
    <n v="84"/>
    <n v="80"/>
    <s v="Pass"/>
    <n v="79.666666666666671"/>
    <s v="B"/>
  </r>
  <r>
    <x v="1"/>
    <x v="0"/>
    <x v="2"/>
    <x v="1"/>
    <x v="0"/>
    <n v="76"/>
    <n v="78"/>
    <n v="75"/>
    <s v="Pass"/>
    <n v="76.333333333333329"/>
    <s v="B"/>
  </r>
  <r>
    <x v="0"/>
    <x v="0"/>
    <x v="2"/>
    <x v="0"/>
    <x v="0"/>
    <n v="76"/>
    <n v="83"/>
    <n v="88"/>
    <s v="Pass"/>
    <n v="82.333333333333329"/>
    <s v="A"/>
  </r>
  <r>
    <x v="0"/>
    <x v="2"/>
    <x v="0"/>
    <x v="1"/>
    <x v="0"/>
    <n v="76"/>
    <n v="72"/>
    <n v="71"/>
    <s v="Pass"/>
    <n v="73"/>
    <s v="B"/>
  </r>
  <r>
    <x v="1"/>
    <x v="2"/>
    <x v="2"/>
    <x v="1"/>
    <x v="1"/>
    <n v="76"/>
    <n v="83"/>
    <n v="79"/>
    <s v="Pass"/>
    <n v="79.333333333333329"/>
    <s v="B"/>
  </r>
  <r>
    <x v="1"/>
    <x v="2"/>
    <x v="2"/>
    <x v="1"/>
    <x v="0"/>
    <n v="76"/>
    <n v="64"/>
    <n v="66"/>
    <s v="Pass"/>
    <n v="68.666666666666671"/>
    <s v="B"/>
  </r>
  <r>
    <x v="1"/>
    <x v="2"/>
    <x v="1"/>
    <x v="1"/>
    <x v="0"/>
    <n v="76"/>
    <n v="73"/>
    <n v="68"/>
    <s v="Pass"/>
    <n v="72.333333333333329"/>
    <s v="B"/>
  </r>
  <r>
    <x v="1"/>
    <x v="0"/>
    <x v="3"/>
    <x v="1"/>
    <x v="0"/>
    <n v="76"/>
    <n v="70"/>
    <n v="68"/>
    <s v="Pass"/>
    <n v="71.333333333333329"/>
    <s v="B"/>
  </r>
  <r>
    <x v="1"/>
    <x v="2"/>
    <x v="0"/>
    <x v="1"/>
    <x v="1"/>
    <n v="76"/>
    <n v="70"/>
    <n v="69"/>
    <s v="Pass"/>
    <n v="71.666666666666671"/>
    <s v="B"/>
  </r>
  <r>
    <x v="1"/>
    <x v="4"/>
    <x v="2"/>
    <x v="1"/>
    <x v="0"/>
    <n v="76"/>
    <n v="67"/>
    <n v="67"/>
    <s v="Pass"/>
    <n v="70"/>
    <s v="B"/>
  </r>
  <r>
    <x v="1"/>
    <x v="4"/>
    <x v="4"/>
    <x v="1"/>
    <x v="1"/>
    <n v="76"/>
    <n v="62"/>
    <n v="66"/>
    <s v="Pass"/>
    <n v="68"/>
    <s v="B"/>
  </r>
  <r>
    <x v="1"/>
    <x v="4"/>
    <x v="3"/>
    <x v="1"/>
    <x v="0"/>
    <n v="76"/>
    <n v="71"/>
    <n v="67"/>
    <s v="Pass"/>
    <n v="71.333333333333329"/>
    <s v="B"/>
  </r>
  <r>
    <x v="1"/>
    <x v="4"/>
    <x v="2"/>
    <x v="1"/>
    <x v="0"/>
    <n v="76"/>
    <n v="71"/>
    <n v="72"/>
    <s v="Pass"/>
    <n v="73"/>
    <s v="B"/>
  </r>
  <r>
    <x v="1"/>
    <x v="2"/>
    <x v="2"/>
    <x v="1"/>
    <x v="0"/>
    <n v="76"/>
    <n v="71"/>
    <n v="73"/>
    <s v="Pass"/>
    <n v="73.333333333333329"/>
    <s v="B"/>
  </r>
  <r>
    <x v="0"/>
    <x v="0"/>
    <x v="0"/>
    <x v="1"/>
    <x v="1"/>
    <n v="76"/>
    <n v="87"/>
    <n v="85"/>
    <s v="Pass"/>
    <n v="82.666666666666671"/>
    <s v="A"/>
  </r>
  <r>
    <x v="0"/>
    <x v="4"/>
    <x v="2"/>
    <x v="1"/>
    <x v="0"/>
    <n v="76"/>
    <n v="78"/>
    <n v="80"/>
    <s v="Pass"/>
    <n v="78"/>
    <s v="B"/>
  </r>
  <r>
    <x v="0"/>
    <x v="2"/>
    <x v="3"/>
    <x v="1"/>
    <x v="0"/>
    <n v="76"/>
    <n v="74"/>
    <n v="73"/>
    <s v="Pass"/>
    <n v="74.333333333333329"/>
    <s v="B"/>
  </r>
  <r>
    <x v="0"/>
    <x v="1"/>
    <x v="3"/>
    <x v="0"/>
    <x v="1"/>
    <n v="76"/>
    <n v="94"/>
    <n v="87"/>
    <s v="Pass"/>
    <n v="85.666666666666671"/>
    <s v="A"/>
  </r>
  <r>
    <x v="0"/>
    <x v="0"/>
    <x v="1"/>
    <x v="1"/>
    <x v="0"/>
    <n v="76"/>
    <n v="76"/>
    <n v="74"/>
    <s v="Pass"/>
    <n v="75.333333333333329"/>
    <s v="B"/>
  </r>
  <r>
    <x v="1"/>
    <x v="1"/>
    <x v="1"/>
    <x v="1"/>
    <x v="1"/>
    <n v="76"/>
    <n v="62"/>
    <n v="60"/>
    <s v="Pass"/>
    <n v="66"/>
    <s v="B"/>
  </r>
  <r>
    <x v="0"/>
    <x v="1"/>
    <x v="1"/>
    <x v="0"/>
    <x v="1"/>
    <n v="76"/>
    <n v="85"/>
    <n v="82"/>
    <s v="Pass"/>
    <n v="81"/>
    <s v="A"/>
  </r>
  <r>
    <x v="1"/>
    <x v="0"/>
    <x v="0"/>
    <x v="1"/>
    <x v="1"/>
    <n v="76"/>
    <n v="80"/>
    <n v="73"/>
    <s v="Pass"/>
    <n v="76.333333333333329"/>
    <s v="B"/>
  </r>
  <r>
    <x v="1"/>
    <x v="4"/>
    <x v="3"/>
    <x v="0"/>
    <x v="1"/>
    <n v="77"/>
    <n v="69"/>
    <n v="68"/>
    <s v="Pass"/>
    <n v="71.333333333333329"/>
    <s v="B"/>
  </r>
  <r>
    <x v="0"/>
    <x v="2"/>
    <x v="3"/>
    <x v="0"/>
    <x v="1"/>
    <n v="77"/>
    <n v="89"/>
    <n v="98"/>
    <s v="Pass"/>
    <n v="88"/>
    <s v="A"/>
  </r>
  <r>
    <x v="1"/>
    <x v="3"/>
    <x v="4"/>
    <x v="1"/>
    <x v="0"/>
    <n v="77"/>
    <n v="67"/>
    <n v="68"/>
    <s v="Pass"/>
    <n v="70.666666666666671"/>
    <s v="B"/>
  </r>
  <r>
    <x v="0"/>
    <x v="0"/>
    <x v="4"/>
    <x v="1"/>
    <x v="0"/>
    <n v="77"/>
    <n v="88"/>
    <n v="87"/>
    <s v="Pass"/>
    <n v="84"/>
    <s v="A"/>
  </r>
  <r>
    <x v="1"/>
    <x v="2"/>
    <x v="2"/>
    <x v="1"/>
    <x v="1"/>
    <n v="77"/>
    <n v="62"/>
    <n v="62"/>
    <s v="Pass"/>
    <n v="67"/>
    <s v="B"/>
  </r>
  <r>
    <x v="1"/>
    <x v="4"/>
    <x v="0"/>
    <x v="1"/>
    <x v="1"/>
    <n v="77"/>
    <n v="76"/>
    <n v="77"/>
    <s v="Pass"/>
    <n v="76.666666666666671"/>
    <s v="B"/>
  </r>
  <r>
    <x v="0"/>
    <x v="2"/>
    <x v="5"/>
    <x v="1"/>
    <x v="1"/>
    <n v="77"/>
    <n v="82"/>
    <n v="91"/>
    <s v="Pass"/>
    <n v="83.333333333333329"/>
    <s v="A"/>
  </r>
  <r>
    <x v="0"/>
    <x v="0"/>
    <x v="4"/>
    <x v="1"/>
    <x v="1"/>
    <n v="77"/>
    <n v="94"/>
    <n v="95"/>
    <s v="Pass"/>
    <n v="88.666666666666671"/>
    <s v="A"/>
  </r>
  <r>
    <x v="0"/>
    <x v="2"/>
    <x v="2"/>
    <x v="1"/>
    <x v="0"/>
    <n v="77"/>
    <n v="68"/>
    <n v="77"/>
    <s v="Pass"/>
    <n v="74"/>
    <s v="B"/>
  </r>
  <r>
    <x v="0"/>
    <x v="0"/>
    <x v="2"/>
    <x v="0"/>
    <x v="0"/>
    <n v="77"/>
    <n v="90"/>
    <n v="91"/>
    <s v="Pass"/>
    <n v="86"/>
    <s v="A"/>
  </r>
  <r>
    <x v="0"/>
    <x v="3"/>
    <x v="1"/>
    <x v="0"/>
    <x v="1"/>
    <n v="77"/>
    <n v="88"/>
    <n v="85"/>
    <s v="Pass"/>
    <n v="83.333333333333329"/>
    <s v="A"/>
  </r>
  <r>
    <x v="0"/>
    <x v="1"/>
    <x v="5"/>
    <x v="0"/>
    <x v="1"/>
    <n v="77"/>
    <n v="97"/>
    <n v="94"/>
    <s v="Pass"/>
    <n v="89.333333333333329"/>
    <s v="A"/>
  </r>
  <r>
    <x v="1"/>
    <x v="2"/>
    <x v="2"/>
    <x v="0"/>
    <x v="0"/>
    <n v="77"/>
    <n v="62"/>
    <n v="64"/>
    <s v="Pass"/>
    <n v="67.666666666666671"/>
    <s v="B"/>
  </r>
  <r>
    <x v="0"/>
    <x v="4"/>
    <x v="0"/>
    <x v="1"/>
    <x v="0"/>
    <n v="77"/>
    <n v="79"/>
    <n v="80"/>
    <s v="Pass"/>
    <n v="78.666666666666671"/>
    <s v="B"/>
  </r>
  <r>
    <x v="1"/>
    <x v="0"/>
    <x v="3"/>
    <x v="0"/>
    <x v="0"/>
    <n v="77"/>
    <n v="67"/>
    <n v="64"/>
    <s v="Pass"/>
    <n v="69.333333333333329"/>
    <s v="B"/>
  </r>
  <r>
    <x v="0"/>
    <x v="1"/>
    <x v="4"/>
    <x v="0"/>
    <x v="0"/>
    <n v="77"/>
    <n v="85"/>
    <n v="87"/>
    <s v="Pass"/>
    <n v="83"/>
    <s v="A"/>
  </r>
  <r>
    <x v="1"/>
    <x v="2"/>
    <x v="3"/>
    <x v="0"/>
    <x v="0"/>
    <n v="77"/>
    <n v="78"/>
    <n v="73"/>
    <s v="Pass"/>
    <n v="76"/>
    <s v="B"/>
  </r>
  <r>
    <x v="0"/>
    <x v="2"/>
    <x v="3"/>
    <x v="1"/>
    <x v="0"/>
    <n v="77"/>
    <n v="77"/>
    <n v="73"/>
    <s v="Pass"/>
    <n v="75.666666666666671"/>
    <s v="B"/>
  </r>
  <r>
    <x v="0"/>
    <x v="0"/>
    <x v="0"/>
    <x v="1"/>
    <x v="1"/>
    <n v="77"/>
    <n v="90"/>
    <n v="85"/>
    <s v="Pass"/>
    <n v="84"/>
    <s v="A"/>
  </r>
  <r>
    <x v="0"/>
    <x v="1"/>
    <x v="5"/>
    <x v="1"/>
    <x v="0"/>
    <n v="77"/>
    <n v="90"/>
    <n v="84"/>
    <s v="Pass"/>
    <n v="83.666666666666671"/>
    <s v="A"/>
  </r>
  <r>
    <x v="0"/>
    <x v="0"/>
    <x v="0"/>
    <x v="1"/>
    <x v="0"/>
    <n v="77"/>
    <n v="91"/>
    <n v="88"/>
    <s v="Pass"/>
    <n v="85.333333333333329"/>
    <s v="A"/>
  </r>
  <r>
    <x v="0"/>
    <x v="1"/>
    <x v="1"/>
    <x v="1"/>
    <x v="1"/>
    <n v="77"/>
    <n v="82"/>
    <n v="89"/>
    <s v="Pass"/>
    <n v="82.666666666666671"/>
    <s v="A"/>
  </r>
  <r>
    <x v="1"/>
    <x v="2"/>
    <x v="0"/>
    <x v="1"/>
    <x v="1"/>
    <n v="77"/>
    <n v="68"/>
    <n v="69"/>
    <s v="Pass"/>
    <n v="71.333333333333329"/>
    <s v="B"/>
  </r>
  <r>
    <x v="0"/>
    <x v="2"/>
    <x v="2"/>
    <x v="0"/>
    <x v="0"/>
    <n v="77"/>
    <n v="86"/>
    <n v="86"/>
    <s v="Pass"/>
    <n v="83"/>
    <s v="A"/>
  </r>
  <r>
    <x v="1"/>
    <x v="3"/>
    <x v="2"/>
    <x v="1"/>
    <x v="1"/>
    <n v="78"/>
    <n v="72"/>
    <n v="70"/>
    <s v="Pass"/>
    <n v="73.333333333333329"/>
    <s v="B"/>
  </r>
  <r>
    <x v="1"/>
    <x v="0"/>
    <x v="3"/>
    <x v="0"/>
    <x v="1"/>
    <n v="78"/>
    <n v="81"/>
    <n v="82"/>
    <s v="Pass"/>
    <n v="80.333333333333329"/>
    <s v="A"/>
  </r>
  <r>
    <x v="0"/>
    <x v="2"/>
    <x v="4"/>
    <x v="1"/>
    <x v="0"/>
    <n v="78"/>
    <n v="82"/>
    <n v="79"/>
    <s v="Pass"/>
    <n v="79.666666666666671"/>
    <s v="B"/>
  </r>
  <r>
    <x v="0"/>
    <x v="1"/>
    <x v="4"/>
    <x v="0"/>
    <x v="0"/>
    <n v="78"/>
    <n v="79"/>
    <n v="76"/>
    <s v="Pass"/>
    <n v="77.666666666666671"/>
    <s v="B"/>
  </r>
  <r>
    <x v="1"/>
    <x v="0"/>
    <x v="3"/>
    <x v="1"/>
    <x v="1"/>
    <n v="78"/>
    <n v="77"/>
    <n v="77"/>
    <s v="Pass"/>
    <n v="77.333333333333329"/>
    <s v="B"/>
  </r>
  <r>
    <x v="1"/>
    <x v="2"/>
    <x v="1"/>
    <x v="0"/>
    <x v="1"/>
    <n v="78"/>
    <n v="77"/>
    <n v="80"/>
    <s v="Pass"/>
    <n v="78.333333333333329"/>
    <s v="B"/>
  </r>
  <r>
    <x v="0"/>
    <x v="2"/>
    <x v="1"/>
    <x v="1"/>
    <x v="0"/>
    <n v="78"/>
    <n v="81"/>
    <n v="80"/>
    <s v="Pass"/>
    <n v="79.666666666666671"/>
    <s v="B"/>
  </r>
  <r>
    <x v="1"/>
    <x v="4"/>
    <x v="0"/>
    <x v="0"/>
    <x v="1"/>
    <n v="78"/>
    <n v="83"/>
    <n v="80"/>
    <s v="Pass"/>
    <n v="80.333333333333329"/>
    <s v="A"/>
  </r>
  <r>
    <x v="1"/>
    <x v="2"/>
    <x v="0"/>
    <x v="1"/>
    <x v="1"/>
    <n v="78"/>
    <n v="81"/>
    <n v="86"/>
    <s v="Pass"/>
    <n v="81.666666666666671"/>
    <s v="A"/>
  </r>
  <r>
    <x v="0"/>
    <x v="2"/>
    <x v="4"/>
    <x v="0"/>
    <x v="0"/>
    <n v="78"/>
    <n v="90"/>
    <n v="93"/>
    <s v="Pass"/>
    <n v="87"/>
    <s v="A"/>
  </r>
  <r>
    <x v="1"/>
    <x v="4"/>
    <x v="3"/>
    <x v="0"/>
    <x v="1"/>
    <n v="78"/>
    <n v="74"/>
    <n v="72"/>
    <s v="Pass"/>
    <n v="74.666666666666671"/>
    <s v="B"/>
  </r>
  <r>
    <x v="0"/>
    <x v="2"/>
    <x v="5"/>
    <x v="1"/>
    <x v="0"/>
    <n v="78"/>
    <n v="91"/>
    <n v="96"/>
    <s v="Pass"/>
    <n v="88.333333333333329"/>
    <s v="A"/>
  </r>
  <r>
    <x v="1"/>
    <x v="0"/>
    <x v="0"/>
    <x v="1"/>
    <x v="1"/>
    <n v="78"/>
    <n v="72"/>
    <n v="69"/>
    <s v="Pass"/>
    <n v="73"/>
    <s v="B"/>
  </r>
  <r>
    <x v="0"/>
    <x v="3"/>
    <x v="2"/>
    <x v="1"/>
    <x v="1"/>
    <n v="78"/>
    <n v="87"/>
    <n v="91"/>
    <s v="Pass"/>
    <n v="85.333333333333329"/>
    <s v="A"/>
  </r>
  <r>
    <x v="1"/>
    <x v="4"/>
    <x v="4"/>
    <x v="0"/>
    <x v="1"/>
    <n v="79"/>
    <n v="74"/>
    <n v="72"/>
    <s v="Pass"/>
    <n v="75"/>
    <s v="B"/>
  </r>
  <r>
    <x v="0"/>
    <x v="1"/>
    <x v="2"/>
    <x v="1"/>
    <x v="0"/>
    <n v="79"/>
    <n v="86"/>
    <n v="92"/>
    <s v="Pass"/>
    <n v="85.666666666666671"/>
    <s v="A"/>
  </r>
  <r>
    <x v="1"/>
    <x v="1"/>
    <x v="2"/>
    <x v="1"/>
    <x v="0"/>
    <n v="79"/>
    <n v="67"/>
    <n v="67"/>
    <s v="Pass"/>
    <n v="71"/>
    <s v="B"/>
  </r>
  <r>
    <x v="0"/>
    <x v="0"/>
    <x v="4"/>
    <x v="1"/>
    <x v="1"/>
    <n v="79"/>
    <n v="92"/>
    <n v="89"/>
    <s v="Pass"/>
    <n v="86.666666666666671"/>
    <s v="A"/>
  </r>
  <r>
    <x v="0"/>
    <x v="2"/>
    <x v="2"/>
    <x v="1"/>
    <x v="0"/>
    <n v="79"/>
    <n v="86"/>
    <n v="81"/>
    <s v="Pass"/>
    <n v="82"/>
    <s v="A"/>
  </r>
  <r>
    <x v="1"/>
    <x v="0"/>
    <x v="2"/>
    <x v="1"/>
    <x v="1"/>
    <n v="79"/>
    <n v="79"/>
    <n v="78"/>
    <s v="Pass"/>
    <n v="78.666666666666671"/>
    <s v="B"/>
  </r>
  <r>
    <x v="1"/>
    <x v="2"/>
    <x v="2"/>
    <x v="1"/>
    <x v="0"/>
    <n v="79"/>
    <n v="73"/>
    <n v="67"/>
    <s v="Pass"/>
    <n v="73"/>
    <s v="B"/>
  </r>
  <r>
    <x v="1"/>
    <x v="0"/>
    <x v="5"/>
    <x v="0"/>
    <x v="0"/>
    <n v="79"/>
    <n v="81"/>
    <n v="71"/>
    <s v="Pass"/>
    <n v="77"/>
    <s v="B"/>
  </r>
  <r>
    <x v="1"/>
    <x v="3"/>
    <x v="0"/>
    <x v="0"/>
    <x v="0"/>
    <n v="79"/>
    <n v="82"/>
    <n v="73"/>
    <s v="Pass"/>
    <n v="78"/>
    <s v="B"/>
  </r>
  <r>
    <x v="0"/>
    <x v="2"/>
    <x v="4"/>
    <x v="1"/>
    <x v="0"/>
    <n v="79"/>
    <n v="89"/>
    <n v="89"/>
    <s v="Pass"/>
    <n v="85.666666666666671"/>
    <s v="A"/>
  </r>
  <r>
    <x v="1"/>
    <x v="3"/>
    <x v="3"/>
    <x v="0"/>
    <x v="1"/>
    <n v="79"/>
    <n v="82"/>
    <n v="82"/>
    <s v="Pass"/>
    <n v="81"/>
    <s v="A"/>
  </r>
  <r>
    <x v="1"/>
    <x v="0"/>
    <x v="5"/>
    <x v="1"/>
    <x v="0"/>
    <n v="79"/>
    <n v="78"/>
    <n v="77"/>
    <s v="Pass"/>
    <n v="78"/>
    <s v="B"/>
  </r>
  <r>
    <x v="0"/>
    <x v="4"/>
    <x v="3"/>
    <x v="1"/>
    <x v="1"/>
    <n v="79"/>
    <n v="88"/>
    <n v="94"/>
    <s v="Pass"/>
    <n v="87"/>
    <s v="A"/>
  </r>
  <r>
    <x v="1"/>
    <x v="2"/>
    <x v="3"/>
    <x v="0"/>
    <x v="1"/>
    <n v="79"/>
    <n v="82"/>
    <n v="80"/>
    <s v="Pass"/>
    <n v="80.333333333333329"/>
    <s v="A"/>
  </r>
  <r>
    <x v="1"/>
    <x v="0"/>
    <x v="5"/>
    <x v="1"/>
    <x v="0"/>
    <n v="79"/>
    <n v="72"/>
    <n v="69"/>
    <s v="Pass"/>
    <n v="73.333333333333329"/>
    <s v="B"/>
  </r>
  <r>
    <x v="1"/>
    <x v="0"/>
    <x v="0"/>
    <x v="0"/>
    <x v="0"/>
    <n v="79"/>
    <n v="76"/>
    <n v="65"/>
    <s v="Pass"/>
    <n v="73.333333333333329"/>
    <s v="B"/>
  </r>
  <r>
    <x v="1"/>
    <x v="1"/>
    <x v="1"/>
    <x v="1"/>
    <x v="0"/>
    <n v="79"/>
    <n v="60"/>
    <n v="65"/>
    <s v="Pass"/>
    <n v="68"/>
    <s v="B"/>
  </r>
  <r>
    <x v="0"/>
    <x v="2"/>
    <x v="2"/>
    <x v="0"/>
    <x v="0"/>
    <n v="79"/>
    <n v="89"/>
    <n v="86"/>
    <s v="Pass"/>
    <n v="84.666666666666671"/>
    <s v="A"/>
  </r>
  <r>
    <x v="0"/>
    <x v="4"/>
    <x v="4"/>
    <x v="1"/>
    <x v="1"/>
    <n v="79"/>
    <n v="81"/>
    <n v="82"/>
    <s v="Pass"/>
    <n v="80.666666666666671"/>
    <s v="A"/>
  </r>
  <r>
    <x v="1"/>
    <x v="0"/>
    <x v="5"/>
    <x v="0"/>
    <x v="1"/>
    <n v="79"/>
    <n v="77"/>
    <n v="75"/>
    <s v="Pass"/>
    <n v="77"/>
    <s v="B"/>
  </r>
  <r>
    <x v="0"/>
    <x v="2"/>
    <x v="2"/>
    <x v="1"/>
    <x v="1"/>
    <n v="79"/>
    <n v="84"/>
    <n v="91"/>
    <s v="Pass"/>
    <n v="84.666666666666671"/>
    <s v="A"/>
  </r>
  <r>
    <x v="1"/>
    <x v="1"/>
    <x v="0"/>
    <x v="1"/>
    <x v="1"/>
    <n v="79"/>
    <n v="85"/>
    <n v="86"/>
    <s v="Pass"/>
    <n v="83.333333333333329"/>
    <s v="A"/>
  </r>
  <r>
    <x v="1"/>
    <x v="3"/>
    <x v="4"/>
    <x v="1"/>
    <x v="1"/>
    <n v="80"/>
    <n v="78"/>
    <n v="81"/>
    <s v="Pass"/>
    <n v="79.666666666666671"/>
    <s v="B"/>
  </r>
  <r>
    <x v="1"/>
    <x v="4"/>
    <x v="1"/>
    <x v="1"/>
    <x v="0"/>
    <n v="80"/>
    <n v="76"/>
    <n v="65"/>
    <s v="Pass"/>
    <n v="73.666666666666671"/>
    <s v="B"/>
  </r>
  <r>
    <x v="1"/>
    <x v="2"/>
    <x v="0"/>
    <x v="0"/>
    <x v="1"/>
    <n v="80"/>
    <n v="79"/>
    <n v="79"/>
    <s v="Pass"/>
    <n v="79.333333333333329"/>
    <s v="B"/>
  </r>
  <r>
    <x v="1"/>
    <x v="2"/>
    <x v="3"/>
    <x v="1"/>
    <x v="0"/>
    <n v="80"/>
    <n v="75"/>
    <n v="77"/>
    <s v="Pass"/>
    <n v="77.333333333333329"/>
    <s v="B"/>
  </r>
  <r>
    <x v="0"/>
    <x v="4"/>
    <x v="4"/>
    <x v="1"/>
    <x v="0"/>
    <n v="80"/>
    <n v="83"/>
    <n v="83"/>
    <s v="Pass"/>
    <n v="82"/>
    <s v="A"/>
  </r>
  <r>
    <x v="1"/>
    <x v="2"/>
    <x v="5"/>
    <x v="1"/>
    <x v="0"/>
    <n v="80"/>
    <n v="80"/>
    <n v="72"/>
    <s v="Pass"/>
    <n v="77.333333333333329"/>
    <s v="B"/>
  </r>
  <r>
    <x v="1"/>
    <x v="1"/>
    <x v="3"/>
    <x v="1"/>
    <x v="0"/>
    <n v="80"/>
    <n v="76"/>
    <n v="64"/>
    <s v="Pass"/>
    <n v="73.333333333333329"/>
    <s v="B"/>
  </r>
  <r>
    <x v="0"/>
    <x v="2"/>
    <x v="2"/>
    <x v="1"/>
    <x v="0"/>
    <n v="80"/>
    <n v="90"/>
    <n v="89"/>
    <s v="Pass"/>
    <n v="86.333333333333329"/>
    <s v="A"/>
  </r>
  <r>
    <x v="0"/>
    <x v="2"/>
    <x v="0"/>
    <x v="1"/>
    <x v="0"/>
    <n v="80"/>
    <n v="90"/>
    <n v="82"/>
    <s v="Pass"/>
    <n v="84"/>
    <s v="A"/>
  </r>
  <r>
    <x v="0"/>
    <x v="1"/>
    <x v="3"/>
    <x v="1"/>
    <x v="0"/>
    <n v="80"/>
    <n v="86"/>
    <n v="83"/>
    <s v="Pass"/>
    <n v="83"/>
    <s v="A"/>
  </r>
  <r>
    <x v="1"/>
    <x v="2"/>
    <x v="3"/>
    <x v="1"/>
    <x v="0"/>
    <n v="80"/>
    <n v="68"/>
    <n v="72"/>
    <s v="Pass"/>
    <n v="73.333333333333329"/>
    <s v="B"/>
  </r>
  <r>
    <x v="0"/>
    <x v="2"/>
    <x v="0"/>
    <x v="1"/>
    <x v="1"/>
    <n v="80"/>
    <n v="92"/>
    <n v="88"/>
    <s v="Pass"/>
    <n v="86.666666666666671"/>
    <s v="A"/>
  </r>
  <r>
    <x v="1"/>
    <x v="2"/>
    <x v="3"/>
    <x v="1"/>
    <x v="0"/>
    <n v="80"/>
    <n v="63"/>
    <n v="63"/>
    <s v="Pass"/>
    <n v="68.666666666666671"/>
    <s v="B"/>
  </r>
  <r>
    <x v="0"/>
    <x v="4"/>
    <x v="0"/>
    <x v="1"/>
    <x v="1"/>
    <n v="80"/>
    <n v="85"/>
    <n v="85"/>
    <s v="Pass"/>
    <n v="83.333333333333329"/>
    <s v="A"/>
  </r>
  <r>
    <x v="1"/>
    <x v="2"/>
    <x v="4"/>
    <x v="1"/>
    <x v="0"/>
    <n v="80"/>
    <n v="73"/>
    <n v="72"/>
    <s v="Pass"/>
    <n v="75"/>
    <s v="B"/>
  </r>
  <r>
    <x v="1"/>
    <x v="2"/>
    <x v="3"/>
    <x v="1"/>
    <x v="0"/>
    <n v="80"/>
    <n v="75"/>
    <n v="69"/>
    <s v="Pass"/>
    <n v="74.666666666666671"/>
    <s v="B"/>
  </r>
  <r>
    <x v="1"/>
    <x v="0"/>
    <x v="2"/>
    <x v="0"/>
    <x v="0"/>
    <n v="80"/>
    <n v="64"/>
    <n v="66"/>
    <s v="Pass"/>
    <n v="70"/>
    <s v="B"/>
  </r>
  <r>
    <x v="1"/>
    <x v="4"/>
    <x v="3"/>
    <x v="1"/>
    <x v="1"/>
    <n v="81"/>
    <n v="81"/>
    <n v="79"/>
    <s v="Pass"/>
    <n v="80.333333333333329"/>
    <s v="A"/>
  </r>
  <r>
    <x v="0"/>
    <x v="4"/>
    <x v="5"/>
    <x v="1"/>
    <x v="0"/>
    <n v="81"/>
    <n v="92"/>
    <n v="91"/>
    <s v="Pass"/>
    <n v="88"/>
    <s v="A"/>
  </r>
  <r>
    <x v="0"/>
    <x v="0"/>
    <x v="5"/>
    <x v="1"/>
    <x v="1"/>
    <n v="81"/>
    <n v="91"/>
    <n v="87"/>
    <s v="Pass"/>
    <n v="86.333333333333329"/>
    <s v="A"/>
  </r>
  <r>
    <x v="1"/>
    <x v="4"/>
    <x v="1"/>
    <x v="1"/>
    <x v="1"/>
    <n v="81"/>
    <n v="80"/>
    <n v="76"/>
    <s v="Pass"/>
    <n v="79"/>
    <s v="B"/>
  </r>
  <r>
    <x v="1"/>
    <x v="1"/>
    <x v="3"/>
    <x v="1"/>
    <x v="1"/>
    <n v="81"/>
    <n v="82"/>
    <n v="82"/>
    <s v="Pass"/>
    <n v="81.666666666666671"/>
    <s v="A"/>
  </r>
  <r>
    <x v="1"/>
    <x v="3"/>
    <x v="2"/>
    <x v="0"/>
    <x v="1"/>
    <n v="81"/>
    <n v="78"/>
    <n v="81"/>
    <s v="Pass"/>
    <n v="80"/>
    <s v="B"/>
  </r>
  <r>
    <x v="1"/>
    <x v="1"/>
    <x v="3"/>
    <x v="1"/>
    <x v="0"/>
    <n v="81"/>
    <n v="73"/>
    <n v="72"/>
    <s v="Pass"/>
    <n v="75.333333333333329"/>
    <s v="B"/>
  </r>
  <r>
    <x v="0"/>
    <x v="0"/>
    <x v="4"/>
    <x v="1"/>
    <x v="0"/>
    <n v="81"/>
    <n v="88"/>
    <n v="90"/>
    <s v="Pass"/>
    <n v="86.333333333333329"/>
    <s v="A"/>
  </r>
  <r>
    <x v="0"/>
    <x v="0"/>
    <x v="3"/>
    <x v="1"/>
    <x v="0"/>
    <n v="81"/>
    <n v="77"/>
    <n v="79"/>
    <s v="Pass"/>
    <n v="79"/>
    <s v="B"/>
  </r>
  <r>
    <x v="0"/>
    <x v="1"/>
    <x v="1"/>
    <x v="1"/>
    <x v="0"/>
    <n v="81"/>
    <n v="91"/>
    <n v="89"/>
    <s v="Pass"/>
    <n v="87"/>
    <s v="A"/>
  </r>
  <r>
    <x v="0"/>
    <x v="2"/>
    <x v="0"/>
    <x v="1"/>
    <x v="0"/>
    <n v="81"/>
    <n v="97"/>
    <n v="96"/>
    <s v="Pass"/>
    <n v="91.333333333333329"/>
    <s v="A"/>
  </r>
  <r>
    <x v="1"/>
    <x v="2"/>
    <x v="3"/>
    <x v="1"/>
    <x v="1"/>
    <n v="81"/>
    <n v="72"/>
    <n v="77"/>
    <s v="Pass"/>
    <n v="76.666666666666671"/>
    <s v="B"/>
  </r>
  <r>
    <x v="1"/>
    <x v="2"/>
    <x v="3"/>
    <x v="0"/>
    <x v="0"/>
    <n v="81"/>
    <n v="75"/>
    <n v="78"/>
    <s v="Pass"/>
    <n v="78"/>
    <s v="B"/>
  </r>
  <r>
    <x v="1"/>
    <x v="2"/>
    <x v="5"/>
    <x v="1"/>
    <x v="0"/>
    <n v="81"/>
    <n v="81"/>
    <n v="84"/>
    <s v="Pass"/>
    <n v="82"/>
    <s v="A"/>
  </r>
  <r>
    <x v="1"/>
    <x v="4"/>
    <x v="2"/>
    <x v="1"/>
    <x v="1"/>
    <n v="81"/>
    <n v="74"/>
    <n v="71"/>
    <s v="Pass"/>
    <n v="75.333333333333329"/>
    <s v="B"/>
  </r>
  <r>
    <x v="1"/>
    <x v="2"/>
    <x v="3"/>
    <x v="1"/>
    <x v="0"/>
    <n v="81"/>
    <n v="71"/>
    <n v="73"/>
    <s v="Pass"/>
    <n v="75"/>
    <s v="B"/>
  </r>
  <r>
    <x v="0"/>
    <x v="0"/>
    <x v="1"/>
    <x v="1"/>
    <x v="0"/>
    <n v="81"/>
    <n v="84"/>
    <n v="82"/>
    <s v="Pass"/>
    <n v="82.333333333333329"/>
    <s v="A"/>
  </r>
  <r>
    <x v="0"/>
    <x v="4"/>
    <x v="5"/>
    <x v="0"/>
    <x v="0"/>
    <n v="81"/>
    <n v="86"/>
    <n v="87"/>
    <s v="Pass"/>
    <n v="84.666666666666671"/>
    <s v="A"/>
  </r>
  <r>
    <x v="1"/>
    <x v="2"/>
    <x v="2"/>
    <x v="1"/>
    <x v="0"/>
    <n v="81"/>
    <n v="82"/>
    <n v="84"/>
    <s v="Pass"/>
    <n v="82.333333333333329"/>
    <s v="A"/>
  </r>
  <r>
    <x v="1"/>
    <x v="0"/>
    <x v="1"/>
    <x v="1"/>
    <x v="0"/>
    <n v="81"/>
    <n v="66"/>
    <n v="64"/>
    <s v="Pass"/>
    <n v="70.333333333333329"/>
    <s v="B"/>
  </r>
  <r>
    <x v="1"/>
    <x v="2"/>
    <x v="0"/>
    <x v="1"/>
    <x v="0"/>
    <n v="81"/>
    <n v="78"/>
    <n v="78"/>
    <s v="Pass"/>
    <n v="79"/>
    <s v="B"/>
  </r>
  <r>
    <x v="1"/>
    <x v="4"/>
    <x v="0"/>
    <x v="1"/>
    <x v="1"/>
    <n v="81"/>
    <n v="75"/>
    <n v="76"/>
    <s v="Pass"/>
    <n v="77.333333333333329"/>
    <s v="B"/>
  </r>
  <r>
    <x v="1"/>
    <x v="0"/>
    <x v="1"/>
    <x v="1"/>
    <x v="1"/>
    <n v="82"/>
    <n v="84"/>
    <n v="82"/>
    <s v="Pass"/>
    <n v="82.666666666666671"/>
    <s v="A"/>
  </r>
  <r>
    <x v="0"/>
    <x v="4"/>
    <x v="3"/>
    <x v="1"/>
    <x v="1"/>
    <n v="82"/>
    <n v="85"/>
    <n v="86"/>
    <s v="Pass"/>
    <n v="84.333333333333329"/>
    <s v="A"/>
  </r>
  <r>
    <x v="1"/>
    <x v="2"/>
    <x v="5"/>
    <x v="1"/>
    <x v="0"/>
    <n v="82"/>
    <n v="82"/>
    <n v="74"/>
    <s v="Pass"/>
    <n v="79.333333333333329"/>
    <s v="B"/>
  </r>
  <r>
    <x v="1"/>
    <x v="1"/>
    <x v="3"/>
    <x v="0"/>
    <x v="1"/>
    <n v="82"/>
    <n v="78"/>
    <n v="74"/>
    <s v="Pass"/>
    <n v="78"/>
    <s v="B"/>
  </r>
  <r>
    <x v="1"/>
    <x v="4"/>
    <x v="4"/>
    <x v="1"/>
    <x v="0"/>
    <n v="82"/>
    <n v="62"/>
    <n v="62"/>
    <s v="Pass"/>
    <n v="68.666666666666671"/>
    <s v="B"/>
  </r>
  <r>
    <x v="0"/>
    <x v="0"/>
    <x v="2"/>
    <x v="1"/>
    <x v="0"/>
    <n v="82"/>
    <n v="90"/>
    <n v="94"/>
    <s v="Pass"/>
    <n v="88.666666666666671"/>
    <s v="A"/>
  </r>
  <r>
    <x v="1"/>
    <x v="0"/>
    <x v="3"/>
    <x v="1"/>
    <x v="1"/>
    <n v="82"/>
    <n v="75"/>
    <n v="77"/>
    <s v="Pass"/>
    <n v="78"/>
    <s v="B"/>
  </r>
  <r>
    <x v="0"/>
    <x v="2"/>
    <x v="2"/>
    <x v="1"/>
    <x v="1"/>
    <n v="82"/>
    <n v="97"/>
    <n v="96"/>
    <s v="Pass"/>
    <n v="91.666666666666671"/>
    <s v="A"/>
  </r>
  <r>
    <x v="0"/>
    <x v="1"/>
    <x v="3"/>
    <x v="1"/>
    <x v="0"/>
    <n v="82"/>
    <n v="80"/>
    <n v="77"/>
    <s v="Pass"/>
    <n v="79.666666666666671"/>
    <s v="B"/>
  </r>
  <r>
    <x v="0"/>
    <x v="0"/>
    <x v="3"/>
    <x v="0"/>
    <x v="1"/>
    <n v="82"/>
    <n v="93"/>
    <n v="93"/>
    <s v="Pass"/>
    <n v="89.333333333333329"/>
    <s v="A"/>
  </r>
  <r>
    <x v="0"/>
    <x v="1"/>
    <x v="0"/>
    <x v="1"/>
    <x v="0"/>
    <n v="82"/>
    <n v="82"/>
    <n v="80"/>
    <s v="Pass"/>
    <n v="81.333333333333329"/>
    <s v="A"/>
  </r>
  <r>
    <x v="0"/>
    <x v="2"/>
    <x v="3"/>
    <x v="1"/>
    <x v="0"/>
    <n v="82"/>
    <n v="95"/>
    <n v="89"/>
    <s v="Pass"/>
    <n v="88.666666666666671"/>
    <s v="A"/>
  </r>
  <r>
    <x v="0"/>
    <x v="3"/>
    <x v="3"/>
    <x v="1"/>
    <x v="0"/>
    <n v="82"/>
    <n v="93"/>
    <n v="93"/>
    <s v="Pass"/>
    <n v="89.333333333333329"/>
    <s v="A"/>
  </r>
  <r>
    <x v="0"/>
    <x v="1"/>
    <x v="2"/>
    <x v="1"/>
    <x v="0"/>
    <n v="82"/>
    <n v="85"/>
    <n v="87"/>
    <s v="Pass"/>
    <n v="84.666666666666671"/>
    <s v="A"/>
  </r>
  <r>
    <x v="1"/>
    <x v="4"/>
    <x v="0"/>
    <x v="1"/>
    <x v="0"/>
    <n v="82"/>
    <n v="67"/>
    <n v="61"/>
    <s v="Pass"/>
    <n v="70"/>
    <s v="B"/>
  </r>
  <r>
    <x v="1"/>
    <x v="2"/>
    <x v="2"/>
    <x v="1"/>
    <x v="1"/>
    <n v="82"/>
    <n v="82"/>
    <n v="88"/>
    <s v="Pass"/>
    <n v="84"/>
    <s v="A"/>
  </r>
  <r>
    <x v="1"/>
    <x v="1"/>
    <x v="3"/>
    <x v="1"/>
    <x v="1"/>
    <n v="82"/>
    <n v="84"/>
    <n v="78"/>
    <s v="Pass"/>
    <n v="81.333333333333329"/>
    <s v="A"/>
  </r>
  <r>
    <x v="1"/>
    <x v="1"/>
    <x v="1"/>
    <x v="1"/>
    <x v="0"/>
    <n v="82"/>
    <n v="82"/>
    <n v="80"/>
    <s v="Pass"/>
    <n v="81.333333333333329"/>
    <s v="A"/>
  </r>
  <r>
    <x v="1"/>
    <x v="4"/>
    <x v="2"/>
    <x v="1"/>
    <x v="0"/>
    <n v="83"/>
    <n v="80"/>
    <n v="73"/>
    <s v="Pass"/>
    <n v="78.666666666666671"/>
    <s v="B"/>
  </r>
  <r>
    <x v="0"/>
    <x v="4"/>
    <x v="3"/>
    <x v="0"/>
    <x v="1"/>
    <n v="83"/>
    <n v="86"/>
    <n v="88"/>
    <s v="Pass"/>
    <n v="85.666666666666671"/>
    <s v="A"/>
  </r>
  <r>
    <x v="1"/>
    <x v="0"/>
    <x v="4"/>
    <x v="1"/>
    <x v="1"/>
    <n v="83"/>
    <n v="82"/>
    <n v="84"/>
    <s v="Pass"/>
    <n v="83"/>
    <s v="A"/>
  </r>
  <r>
    <x v="1"/>
    <x v="0"/>
    <x v="4"/>
    <x v="1"/>
    <x v="0"/>
    <n v="83"/>
    <n v="78"/>
    <n v="73"/>
    <s v="Pass"/>
    <n v="78"/>
    <s v="B"/>
  </r>
  <r>
    <x v="1"/>
    <x v="0"/>
    <x v="3"/>
    <x v="1"/>
    <x v="0"/>
    <n v="83"/>
    <n v="72"/>
    <n v="78"/>
    <s v="Pass"/>
    <n v="77.666666666666671"/>
    <s v="B"/>
  </r>
  <r>
    <x v="0"/>
    <x v="0"/>
    <x v="4"/>
    <x v="1"/>
    <x v="0"/>
    <n v="83"/>
    <n v="93"/>
    <n v="95"/>
    <s v="Pass"/>
    <n v="90.333333333333329"/>
    <s v="A"/>
  </r>
  <r>
    <x v="0"/>
    <x v="0"/>
    <x v="3"/>
    <x v="1"/>
    <x v="1"/>
    <n v="83"/>
    <n v="85"/>
    <n v="90"/>
    <s v="Pass"/>
    <n v="86"/>
    <s v="A"/>
  </r>
  <r>
    <x v="0"/>
    <x v="0"/>
    <x v="2"/>
    <x v="1"/>
    <x v="0"/>
    <n v="83"/>
    <n v="83"/>
    <n v="90"/>
    <s v="Pass"/>
    <n v="85.333333333333329"/>
    <s v="A"/>
  </r>
  <r>
    <x v="1"/>
    <x v="0"/>
    <x v="1"/>
    <x v="1"/>
    <x v="0"/>
    <n v="84"/>
    <n v="77"/>
    <n v="74"/>
    <s v="Pass"/>
    <n v="78.333333333333329"/>
    <s v="B"/>
  </r>
  <r>
    <x v="1"/>
    <x v="1"/>
    <x v="0"/>
    <x v="1"/>
    <x v="1"/>
    <n v="84"/>
    <n v="83"/>
    <n v="75"/>
    <s v="Pass"/>
    <n v="80.666666666666671"/>
    <s v="A"/>
  </r>
  <r>
    <x v="1"/>
    <x v="0"/>
    <x v="3"/>
    <x v="1"/>
    <x v="0"/>
    <n v="84"/>
    <n v="80"/>
    <n v="80"/>
    <s v="Pass"/>
    <n v="81.333333333333329"/>
    <s v="A"/>
  </r>
  <r>
    <x v="1"/>
    <x v="4"/>
    <x v="2"/>
    <x v="1"/>
    <x v="0"/>
    <n v="84"/>
    <n v="77"/>
    <n v="71"/>
    <s v="Pass"/>
    <n v="77.333333333333329"/>
    <s v="B"/>
  </r>
  <r>
    <x v="1"/>
    <x v="4"/>
    <x v="2"/>
    <x v="1"/>
    <x v="1"/>
    <n v="84"/>
    <n v="83"/>
    <n v="78"/>
    <s v="Pass"/>
    <n v="81.666666666666671"/>
    <s v="A"/>
  </r>
  <r>
    <x v="1"/>
    <x v="4"/>
    <x v="1"/>
    <x v="1"/>
    <x v="0"/>
    <n v="84"/>
    <n v="73"/>
    <n v="69"/>
    <s v="Pass"/>
    <n v="75.333333333333329"/>
    <s v="B"/>
  </r>
  <r>
    <x v="0"/>
    <x v="0"/>
    <x v="2"/>
    <x v="1"/>
    <x v="0"/>
    <n v="84"/>
    <n v="87"/>
    <n v="91"/>
    <s v="Pass"/>
    <n v="87.333333333333329"/>
    <s v="A"/>
  </r>
  <r>
    <x v="1"/>
    <x v="2"/>
    <x v="5"/>
    <x v="0"/>
    <x v="1"/>
    <n v="84"/>
    <n v="89"/>
    <n v="90"/>
    <s v="Pass"/>
    <n v="87.666666666666671"/>
    <s v="A"/>
  </r>
  <r>
    <x v="1"/>
    <x v="2"/>
    <x v="0"/>
    <x v="1"/>
    <x v="0"/>
    <n v="84"/>
    <n v="84"/>
    <n v="80"/>
    <s v="Pass"/>
    <n v="82.666666666666671"/>
    <s v="A"/>
  </r>
  <r>
    <x v="0"/>
    <x v="4"/>
    <x v="3"/>
    <x v="1"/>
    <x v="0"/>
    <n v="84"/>
    <n v="95"/>
    <n v="92"/>
    <s v="Pass"/>
    <n v="90.333333333333329"/>
    <s v="A"/>
  </r>
  <r>
    <x v="1"/>
    <x v="0"/>
    <x v="2"/>
    <x v="1"/>
    <x v="0"/>
    <n v="84"/>
    <n v="87"/>
    <n v="81"/>
    <s v="Pass"/>
    <n v="84"/>
    <s v="A"/>
  </r>
  <r>
    <x v="0"/>
    <x v="2"/>
    <x v="3"/>
    <x v="1"/>
    <x v="0"/>
    <n v="85"/>
    <n v="91"/>
    <n v="89"/>
    <s v="Pass"/>
    <n v="88.333333333333329"/>
    <s v="A"/>
  </r>
  <r>
    <x v="1"/>
    <x v="0"/>
    <x v="3"/>
    <x v="1"/>
    <x v="0"/>
    <n v="85"/>
    <n v="76"/>
    <n v="71"/>
    <s v="Pass"/>
    <n v="77.333333333333329"/>
    <s v="B"/>
  </r>
  <r>
    <x v="0"/>
    <x v="0"/>
    <x v="0"/>
    <x v="1"/>
    <x v="1"/>
    <n v="85"/>
    <n v="92"/>
    <n v="93"/>
    <s v="Pass"/>
    <n v="90"/>
    <s v="A"/>
  </r>
  <r>
    <x v="1"/>
    <x v="1"/>
    <x v="0"/>
    <x v="1"/>
    <x v="1"/>
    <n v="85"/>
    <n v="84"/>
    <n v="78"/>
    <s v="Pass"/>
    <n v="82.333333333333329"/>
    <s v="A"/>
  </r>
  <r>
    <x v="0"/>
    <x v="2"/>
    <x v="5"/>
    <x v="0"/>
    <x v="1"/>
    <n v="85"/>
    <n v="95"/>
    <n v="100"/>
    <s v="Pass"/>
    <n v="93.333333333333329"/>
    <s v="A"/>
  </r>
  <r>
    <x v="0"/>
    <x v="0"/>
    <x v="3"/>
    <x v="1"/>
    <x v="0"/>
    <n v="85"/>
    <n v="89"/>
    <n v="95"/>
    <s v="Pass"/>
    <n v="89.666666666666671"/>
    <s v="A"/>
  </r>
  <r>
    <x v="1"/>
    <x v="4"/>
    <x v="4"/>
    <x v="1"/>
    <x v="1"/>
    <n v="85"/>
    <n v="66"/>
    <n v="71"/>
    <s v="Pass"/>
    <n v="74"/>
    <s v="B"/>
  </r>
  <r>
    <x v="0"/>
    <x v="0"/>
    <x v="3"/>
    <x v="1"/>
    <x v="0"/>
    <n v="85"/>
    <n v="84"/>
    <n v="82"/>
    <s v="Pass"/>
    <n v="83.666666666666671"/>
    <s v="A"/>
  </r>
  <r>
    <x v="0"/>
    <x v="2"/>
    <x v="2"/>
    <x v="1"/>
    <x v="1"/>
    <n v="85"/>
    <n v="86"/>
    <n v="98"/>
    <s v="Pass"/>
    <n v="89.666666666666671"/>
    <s v="A"/>
  </r>
  <r>
    <x v="1"/>
    <x v="4"/>
    <x v="2"/>
    <x v="1"/>
    <x v="1"/>
    <n v="85"/>
    <n v="75"/>
    <n v="68"/>
    <s v="Pass"/>
    <n v="76"/>
    <s v="B"/>
  </r>
  <r>
    <x v="0"/>
    <x v="3"/>
    <x v="0"/>
    <x v="1"/>
    <x v="1"/>
    <n v="85"/>
    <n v="90"/>
    <n v="92"/>
    <s v="Pass"/>
    <n v="89"/>
    <s v="A"/>
  </r>
  <r>
    <x v="0"/>
    <x v="4"/>
    <x v="3"/>
    <x v="1"/>
    <x v="0"/>
    <n v="85"/>
    <n v="92"/>
    <n v="85"/>
    <s v="Pass"/>
    <n v="87.333333333333329"/>
    <s v="A"/>
  </r>
  <r>
    <x v="1"/>
    <x v="2"/>
    <x v="5"/>
    <x v="1"/>
    <x v="0"/>
    <n v="85"/>
    <n v="84"/>
    <n v="89"/>
    <s v="Pass"/>
    <n v="86"/>
    <s v="A"/>
  </r>
  <r>
    <x v="1"/>
    <x v="2"/>
    <x v="2"/>
    <x v="1"/>
    <x v="1"/>
    <n v="85"/>
    <n v="81"/>
    <n v="85"/>
    <s v="Pass"/>
    <n v="83.666666666666671"/>
    <s v="A"/>
  </r>
  <r>
    <x v="1"/>
    <x v="2"/>
    <x v="0"/>
    <x v="1"/>
    <x v="0"/>
    <n v="86"/>
    <n v="80"/>
    <n v="75"/>
    <s v="Pass"/>
    <n v="80.333333333333329"/>
    <s v="A"/>
  </r>
  <r>
    <x v="1"/>
    <x v="2"/>
    <x v="0"/>
    <x v="1"/>
    <x v="0"/>
    <n v="86"/>
    <n v="73"/>
    <n v="70"/>
    <s v="Pass"/>
    <n v="76.333333333333329"/>
    <s v="B"/>
  </r>
  <r>
    <x v="1"/>
    <x v="0"/>
    <x v="4"/>
    <x v="1"/>
    <x v="0"/>
    <n v="86"/>
    <n v="83"/>
    <n v="86"/>
    <s v="Pass"/>
    <n v="85"/>
    <s v="A"/>
  </r>
  <r>
    <x v="1"/>
    <x v="0"/>
    <x v="1"/>
    <x v="1"/>
    <x v="1"/>
    <n v="86"/>
    <n v="81"/>
    <n v="80"/>
    <s v="Pass"/>
    <n v="82.333333333333329"/>
    <s v="A"/>
  </r>
  <r>
    <x v="0"/>
    <x v="0"/>
    <x v="4"/>
    <x v="1"/>
    <x v="0"/>
    <n v="86"/>
    <n v="92"/>
    <n v="87"/>
    <s v="Pass"/>
    <n v="88.333333333333329"/>
    <s v="A"/>
  </r>
  <r>
    <x v="1"/>
    <x v="4"/>
    <x v="2"/>
    <x v="1"/>
    <x v="0"/>
    <n v="86"/>
    <n v="76"/>
    <n v="74"/>
    <s v="Pass"/>
    <n v="78.666666666666671"/>
    <s v="B"/>
  </r>
  <r>
    <x v="0"/>
    <x v="4"/>
    <x v="2"/>
    <x v="1"/>
    <x v="1"/>
    <n v="86"/>
    <n v="85"/>
    <n v="91"/>
    <s v="Pass"/>
    <n v="87.333333333333329"/>
    <s v="A"/>
  </r>
  <r>
    <x v="1"/>
    <x v="4"/>
    <x v="1"/>
    <x v="0"/>
    <x v="1"/>
    <n v="86"/>
    <n v="81"/>
    <n v="75"/>
    <s v="Pass"/>
    <n v="80.666666666666671"/>
    <s v="A"/>
  </r>
  <r>
    <x v="0"/>
    <x v="2"/>
    <x v="5"/>
    <x v="1"/>
    <x v="0"/>
    <n v="87"/>
    <n v="100"/>
    <n v="100"/>
    <s v="Pass"/>
    <n v="95.666666666666671"/>
    <s v="A"/>
  </r>
  <r>
    <x v="0"/>
    <x v="1"/>
    <x v="1"/>
    <x v="1"/>
    <x v="0"/>
    <n v="87"/>
    <n v="95"/>
    <n v="86"/>
    <s v="Pass"/>
    <n v="89.333333333333329"/>
    <s v="A"/>
  </r>
  <r>
    <x v="1"/>
    <x v="4"/>
    <x v="2"/>
    <x v="0"/>
    <x v="1"/>
    <n v="87"/>
    <n v="74"/>
    <n v="70"/>
    <s v="Pass"/>
    <n v="77"/>
    <s v="B"/>
  </r>
  <r>
    <x v="1"/>
    <x v="4"/>
    <x v="1"/>
    <x v="1"/>
    <x v="1"/>
    <n v="87"/>
    <n v="91"/>
    <n v="81"/>
    <s v="Pass"/>
    <n v="86.333333333333329"/>
    <s v="A"/>
  </r>
  <r>
    <x v="1"/>
    <x v="1"/>
    <x v="3"/>
    <x v="1"/>
    <x v="0"/>
    <n v="87"/>
    <n v="85"/>
    <n v="73"/>
    <s v="Pass"/>
    <n v="81.666666666666671"/>
    <s v="A"/>
  </r>
  <r>
    <x v="1"/>
    <x v="4"/>
    <x v="3"/>
    <x v="1"/>
    <x v="0"/>
    <n v="87"/>
    <n v="74"/>
    <n v="76"/>
    <s v="Pass"/>
    <n v="79"/>
    <s v="B"/>
  </r>
  <r>
    <x v="1"/>
    <x v="0"/>
    <x v="3"/>
    <x v="1"/>
    <x v="1"/>
    <n v="87"/>
    <n v="100"/>
    <n v="95"/>
    <s v="Pass"/>
    <n v="94"/>
    <s v="A"/>
  </r>
  <r>
    <x v="1"/>
    <x v="2"/>
    <x v="3"/>
    <x v="1"/>
    <x v="1"/>
    <n v="87"/>
    <n v="84"/>
    <n v="85"/>
    <s v="Pass"/>
    <n v="85.333333333333329"/>
    <s v="A"/>
  </r>
  <r>
    <x v="1"/>
    <x v="1"/>
    <x v="4"/>
    <x v="0"/>
    <x v="1"/>
    <n v="87"/>
    <n v="90"/>
    <n v="88"/>
    <s v="Pass"/>
    <n v="88.333333333333329"/>
    <s v="A"/>
  </r>
  <r>
    <x v="1"/>
    <x v="3"/>
    <x v="4"/>
    <x v="1"/>
    <x v="1"/>
    <n v="87"/>
    <n v="84"/>
    <n v="87"/>
    <s v="Pass"/>
    <n v="86"/>
    <s v="A"/>
  </r>
  <r>
    <x v="0"/>
    <x v="0"/>
    <x v="2"/>
    <x v="1"/>
    <x v="1"/>
    <n v="87"/>
    <n v="89"/>
    <n v="94"/>
    <s v="Pass"/>
    <n v="90"/>
    <s v="A"/>
  </r>
  <r>
    <x v="1"/>
    <x v="1"/>
    <x v="2"/>
    <x v="1"/>
    <x v="1"/>
    <n v="87"/>
    <n v="84"/>
    <n v="86"/>
    <s v="Pass"/>
    <n v="85.666666666666671"/>
    <s v="A"/>
  </r>
  <r>
    <x v="0"/>
    <x v="4"/>
    <x v="3"/>
    <x v="1"/>
    <x v="0"/>
    <n v="87"/>
    <n v="94"/>
    <n v="95"/>
    <s v="Pass"/>
    <n v="92"/>
    <s v="A"/>
  </r>
  <r>
    <x v="1"/>
    <x v="4"/>
    <x v="0"/>
    <x v="1"/>
    <x v="1"/>
    <n v="87"/>
    <n v="84"/>
    <n v="76"/>
    <s v="Pass"/>
    <n v="82.333333333333329"/>
    <s v="A"/>
  </r>
  <r>
    <x v="0"/>
    <x v="4"/>
    <x v="2"/>
    <x v="1"/>
    <x v="0"/>
    <n v="87"/>
    <n v="85"/>
    <n v="93"/>
    <s v="Pass"/>
    <n v="88.333333333333329"/>
    <s v="A"/>
  </r>
  <r>
    <x v="1"/>
    <x v="0"/>
    <x v="3"/>
    <x v="0"/>
    <x v="0"/>
    <n v="87"/>
    <n v="73"/>
    <n v="72"/>
    <s v="Pass"/>
    <n v="77.333333333333329"/>
    <s v="B"/>
  </r>
  <r>
    <x v="0"/>
    <x v="1"/>
    <x v="2"/>
    <x v="1"/>
    <x v="1"/>
    <n v="88"/>
    <n v="95"/>
    <n v="92"/>
    <s v="Pass"/>
    <n v="91.666666666666671"/>
    <s v="A"/>
  </r>
  <r>
    <x v="1"/>
    <x v="0"/>
    <x v="1"/>
    <x v="1"/>
    <x v="0"/>
    <n v="88"/>
    <n v="89"/>
    <n v="86"/>
    <s v="Pass"/>
    <n v="87.666666666666671"/>
    <s v="A"/>
  </r>
  <r>
    <x v="1"/>
    <x v="2"/>
    <x v="1"/>
    <x v="1"/>
    <x v="0"/>
    <n v="88"/>
    <n v="78"/>
    <n v="75"/>
    <s v="Pass"/>
    <n v="80.333333333333329"/>
    <s v="A"/>
  </r>
  <r>
    <x v="0"/>
    <x v="0"/>
    <x v="2"/>
    <x v="1"/>
    <x v="1"/>
    <n v="88"/>
    <n v="93"/>
    <n v="93"/>
    <s v="Pass"/>
    <n v="91.333333333333329"/>
    <s v="A"/>
  </r>
  <r>
    <x v="1"/>
    <x v="2"/>
    <x v="2"/>
    <x v="1"/>
    <x v="0"/>
    <n v="88"/>
    <n v="73"/>
    <n v="78"/>
    <s v="Pass"/>
    <n v="79.666666666666671"/>
    <s v="B"/>
  </r>
  <r>
    <x v="1"/>
    <x v="1"/>
    <x v="0"/>
    <x v="1"/>
    <x v="0"/>
    <n v="88"/>
    <n v="84"/>
    <n v="75"/>
    <s v="Pass"/>
    <n v="82.333333333333329"/>
    <s v="A"/>
  </r>
  <r>
    <x v="0"/>
    <x v="0"/>
    <x v="2"/>
    <x v="1"/>
    <x v="1"/>
    <n v="88"/>
    <n v="95"/>
    <n v="94"/>
    <s v="Pass"/>
    <n v="92.333333333333329"/>
    <s v="A"/>
  </r>
  <r>
    <x v="0"/>
    <x v="2"/>
    <x v="3"/>
    <x v="1"/>
    <x v="1"/>
    <n v="88"/>
    <n v="92"/>
    <n v="95"/>
    <s v="Pass"/>
    <n v="91.666666666666671"/>
    <s v="A"/>
  </r>
  <r>
    <x v="1"/>
    <x v="1"/>
    <x v="2"/>
    <x v="1"/>
    <x v="1"/>
    <n v="88"/>
    <n v="85"/>
    <n v="76"/>
    <s v="Pass"/>
    <n v="83"/>
    <s v="A"/>
  </r>
  <r>
    <x v="1"/>
    <x v="1"/>
    <x v="4"/>
    <x v="0"/>
    <x v="0"/>
    <n v="88"/>
    <n v="75"/>
    <n v="76"/>
    <s v="Pass"/>
    <n v="79.666666666666671"/>
    <s v="B"/>
  </r>
  <r>
    <x v="0"/>
    <x v="2"/>
    <x v="1"/>
    <x v="1"/>
    <x v="1"/>
    <n v="88"/>
    <n v="99"/>
    <n v="100"/>
    <s v="Pass"/>
    <n v="95.666666666666671"/>
    <s v="A"/>
  </r>
  <r>
    <x v="1"/>
    <x v="2"/>
    <x v="4"/>
    <x v="1"/>
    <x v="0"/>
    <n v="88"/>
    <n v="78"/>
    <n v="83"/>
    <s v="Pass"/>
    <n v="83"/>
    <s v="A"/>
  </r>
  <r>
    <x v="1"/>
    <x v="2"/>
    <x v="0"/>
    <x v="1"/>
    <x v="1"/>
    <n v="88"/>
    <n v="74"/>
    <n v="75"/>
    <s v="Pass"/>
    <n v="79"/>
    <s v="B"/>
  </r>
  <r>
    <x v="1"/>
    <x v="2"/>
    <x v="2"/>
    <x v="1"/>
    <x v="0"/>
    <n v="88"/>
    <n v="77"/>
    <n v="77"/>
    <s v="Pass"/>
    <n v="80.666666666666671"/>
    <s v="A"/>
  </r>
  <r>
    <x v="0"/>
    <x v="4"/>
    <x v="5"/>
    <x v="1"/>
    <x v="1"/>
    <n v="88"/>
    <n v="99"/>
    <n v="95"/>
    <s v="Pass"/>
    <n v="94"/>
    <s v="A"/>
  </r>
  <r>
    <x v="1"/>
    <x v="2"/>
    <x v="5"/>
    <x v="1"/>
    <x v="0"/>
    <n v="89"/>
    <n v="84"/>
    <n v="82"/>
    <s v="Pass"/>
    <n v="85"/>
    <s v="A"/>
  </r>
  <r>
    <x v="1"/>
    <x v="4"/>
    <x v="3"/>
    <x v="1"/>
    <x v="0"/>
    <n v="89"/>
    <n v="76"/>
    <n v="74"/>
    <s v="Pass"/>
    <n v="79.666666666666671"/>
    <s v="B"/>
  </r>
  <r>
    <x v="1"/>
    <x v="2"/>
    <x v="0"/>
    <x v="1"/>
    <x v="1"/>
    <n v="89"/>
    <n v="88"/>
    <n v="82"/>
    <s v="Pass"/>
    <n v="86.333333333333329"/>
    <s v="A"/>
  </r>
  <r>
    <x v="1"/>
    <x v="2"/>
    <x v="1"/>
    <x v="1"/>
    <x v="0"/>
    <n v="89"/>
    <n v="87"/>
    <n v="79"/>
    <s v="Pass"/>
    <n v="85"/>
    <s v="A"/>
  </r>
  <r>
    <x v="1"/>
    <x v="4"/>
    <x v="0"/>
    <x v="1"/>
    <x v="1"/>
    <n v="89"/>
    <n v="84"/>
    <n v="77"/>
    <s v="Pass"/>
    <n v="83.333333333333329"/>
    <s v="A"/>
  </r>
  <r>
    <x v="0"/>
    <x v="2"/>
    <x v="4"/>
    <x v="1"/>
    <x v="0"/>
    <n v="89"/>
    <n v="100"/>
    <n v="100"/>
    <s v="Pass"/>
    <n v="96.333333333333329"/>
    <s v="A"/>
  </r>
  <r>
    <x v="0"/>
    <x v="1"/>
    <x v="5"/>
    <x v="1"/>
    <x v="0"/>
    <n v="90"/>
    <n v="95"/>
    <n v="93"/>
    <s v="Pass"/>
    <n v="92.666666666666671"/>
    <s v="A"/>
  </r>
  <r>
    <x v="1"/>
    <x v="2"/>
    <x v="3"/>
    <x v="0"/>
    <x v="0"/>
    <n v="90"/>
    <n v="87"/>
    <n v="75"/>
    <s v="Pass"/>
    <n v="84"/>
    <s v="A"/>
  </r>
  <r>
    <x v="1"/>
    <x v="1"/>
    <x v="3"/>
    <x v="1"/>
    <x v="0"/>
    <n v="90"/>
    <n v="78"/>
    <n v="81"/>
    <s v="Pass"/>
    <n v="83"/>
    <s v="A"/>
  </r>
  <r>
    <x v="0"/>
    <x v="1"/>
    <x v="3"/>
    <x v="1"/>
    <x v="1"/>
    <n v="90"/>
    <n v="90"/>
    <n v="91"/>
    <s v="Pass"/>
    <n v="90.333333333333329"/>
    <s v="A"/>
  </r>
  <r>
    <x v="1"/>
    <x v="2"/>
    <x v="3"/>
    <x v="1"/>
    <x v="0"/>
    <n v="90"/>
    <n v="87"/>
    <n v="85"/>
    <s v="Pass"/>
    <n v="87.333333333333329"/>
    <s v="A"/>
  </r>
  <r>
    <x v="1"/>
    <x v="0"/>
    <x v="1"/>
    <x v="1"/>
    <x v="0"/>
    <n v="90"/>
    <n v="75"/>
    <n v="69"/>
    <s v="Pass"/>
    <n v="78"/>
    <s v="B"/>
  </r>
  <r>
    <x v="1"/>
    <x v="4"/>
    <x v="5"/>
    <x v="1"/>
    <x v="0"/>
    <n v="90"/>
    <n v="85"/>
    <n v="84"/>
    <s v="Pass"/>
    <n v="86.333333333333329"/>
    <s v="A"/>
  </r>
  <r>
    <x v="1"/>
    <x v="4"/>
    <x v="3"/>
    <x v="0"/>
    <x v="0"/>
    <n v="90"/>
    <n v="90"/>
    <n v="82"/>
    <s v="Pass"/>
    <n v="87.333333333333329"/>
    <s v="A"/>
  </r>
  <r>
    <x v="1"/>
    <x v="1"/>
    <x v="3"/>
    <x v="1"/>
    <x v="1"/>
    <n v="91"/>
    <n v="89"/>
    <n v="92"/>
    <s v="Pass"/>
    <n v="90.666666666666671"/>
    <s v="A"/>
  </r>
  <r>
    <x v="1"/>
    <x v="0"/>
    <x v="2"/>
    <x v="1"/>
    <x v="0"/>
    <n v="91"/>
    <n v="74"/>
    <n v="76"/>
    <s v="Pass"/>
    <n v="80.333333333333329"/>
    <s v="A"/>
  </r>
  <r>
    <x v="0"/>
    <x v="0"/>
    <x v="3"/>
    <x v="1"/>
    <x v="0"/>
    <n v="91"/>
    <n v="86"/>
    <n v="84"/>
    <s v="Pass"/>
    <n v="87"/>
    <s v="A"/>
  </r>
  <r>
    <x v="1"/>
    <x v="3"/>
    <x v="4"/>
    <x v="1"/>
    <x v="0"/>
    <n v="91"/>
    <n v="96"/>
    <n v="92"/>
    <s v="Pass"/>
    <n v="93"/>
    <s v="A"/>
  </r>
  <r>
    <x v="1"/>
    <x v="4"/>
    <x v="3"/>
    <x v="0"/>
    <x v="1"/>
    <n v="91"/>
    <n v="73"/>
    <n v="80"/>
    <s v="Pass"/>
    <n v="81.333333333333329"/>
    <s v="A"/>
  </r>
  <r>
    <x v="1"/>
    <x v="0"/>
    <x v="4"/>
    <x v="1"/>
    <x v="1"/>
    <n v="91"/>
    <n v="81"/>
    <n v="79"/>
    <s v="Pass"/>
    <n v="83.666666666666671"/>
    <s v="A"/>
  </r>
  <r>
    <x v="1"/>
    <x v="0"/>
    <x v="5"/>
    <x v="1"/>
    <x v="1"/>
    <n v="91"/>
    <n v="85"/>
    <n v="85"/>
    <s v="Pass"/>
    <n v="87"/>
    <s v="A"/>
  </r>
  <r>
    <x v="1"/>
    <x v="1"/>
    <x v="2"/>
    <x v="1"/>
    <x v="1"/>
    <n v="91"/>
    <n v="96"/>
    <n v="91"/>
    <s v="Pass"/>
    <n v="92.666666666666671"/>
    <s v="A"/>
  </r>
  <r>
    <x v="0"/>
    <x v="0"/>
    <x v="3"/>
    <x v="1"/>
    <x v="0"/>
    <n v="91"/>
    <n v="95"/>
    <n v="94"/>
    <s v="Pass"/>
    <n v="93.333333333333329"/>
    <s v="A"/>
  </r>
  <r>
    <x v="1"/>
    <x v="4"/>
    <x v="0"/>
    <x v="1"/>
    <x v="0"/>
    <n v="92"/>
    <n v="87"/>
    <n v="78"/>
    <s v="Pass"/>
    <n v="85.666666666666671"/>
    <s v="A"/>
  </r>
  <r>
    <x v="0"/>
    <x v="3"/>
    <x v="0"/>
    <x v="1"/>
    <x v="1"/>
    <n v="92"/>
    <n v="100"/>
    <n v="97"/>
    <s v="Pass"/>
    <n v="96.333333333333329"/>
    <s v="A"/>
  </r>
  <r>
    <x v="0"/>
    <x v="4"/>
    <x v="4"/>
    <x v="0"/>
    <x v="1"/>
    <n v="92"/>
    <n v="100"/>
    <n v="100"/>
    <s v="Pass"/>
    <n v="97.333333333333329"/>
    <s v="A"/>
  </r>
  <r>
    <x v="0"/>
    <x v="0"/>
    <x v="4"/>
    <x v="1"/>
    <x v="1"/>
    <n v="92"/>
    <n v="100"/>
    <n v="99"/>
    <s v="Pass"/>
    <n v="97"/>
    <s v="A"/>
  </r>
  <r>
    <x v="1"/>
    <x v="0"/>
    <x v="3"/>
    <x v="1"/>
    <x v="0"/>
    <n v="92"/>
    <n v="79"/>
    <n v="84"/>
    <s v="Pass"/>
    <n v="85"/>
    <s v="A"/>
  </r>
  <r>
    <x v="0"/>
    <x v="2"/>
    <x v="5"/>
    <x v="1"/>
    <x v="0"/>
    <n v="92"/>
    <n v="100"/>
    <n v="100"/>
    <s v="Pass"/>
    <n v="97.333333333333329"/>
    <s v="A"/>
  </r>
  <r>
    <x v="1"/>
    <x v="4"/>
    <x v="2"/>
    <x v="0"/>
    <x v="0"/>
    <n v="93"/>
    <n v="90"/>
    <n v="83"/>
    <s v="Pass"/>
    <n v="88.666666666666671"/>
    <s v="A"/>
  </r>
  <r>
    <x v="1"/>
    <x v="0"/>
    <x v="2"/>
    <x v="1"/>
    <x v="1"/>
    <n v="93"/>
    <n v="84"/>
    <n v="90"/>
    <s v="Pass"/>
    <n v="89"/>
    <s v="A"/>
  </r>
  <r>
    <x v="0"/>
    <x v="4"/>
    <x v="3"/>
    <x v="1"/>
    <x v="1"/>
    <n v="93"/>
    <n v="100"/>
    <n v="95"/>
    <s v="Pass"/>
    <n v="96"/>
    <s v="A"/>
  </r>
  <r>
    <x v="0"/>
    <x v="2"/>
    <x v="4"/>
    <x v="0"/>
    <x v="1"/>
    <n v="93"/>
    <n v="100"/>
    <n v="100"/>
    <s v="Pass"/>
    <n v="97.666666666666671"/>
    <s v="A"/>
  </r>
  <r>
    <x v="1"/>
    <x v="4"/>
    <x v="0"/>
    <x v="1"/>
    <x v="0"/>
    <n v="94"/>
    <n v="88"/>
    <n v="78"/>
    <s v="Pass"/>
    <n v="86.666666666666671"/>
    <s v="A"/>
  </r>
  <r>
    <x v="0"/>
    <x v="1"/>
    <x v="3"/>
    <x v="1"/>
    <x v="1"/>
    <n v="94"/>
    <n v="87"/>
    <n v="92"/>
    <s v="Pass"/>
    <n v="91"/>
    <s v="A"/>
  </r>
  <r>
    <x v="1"/>
    <x v="0"/>
    <x v="4"/>
    <x v="1"/>
    <x v="1"/>
    <n v="94"/>
    <n v="90"/>
    <n v="91"/>
    <s v="Pass"/>
    <n v="91.666666666666671"/>
    <s v="A"/>
  </r>
  <r>
    <x v="0"/>
    <x v="4"/>
    <x v="5"/>
    <x v="1"/>
    <x v="1"/>
    <n v="94"/>
    <n v="99"/>
    <n v="100"/>
    <s v="Pass"/>
    <n v="97.666666666666671"/>
    <s v="A"/>
  </r>
  <r>
    <x v="1"/>
    <x v="4"/>
    <x v="3"/>
    <x v="1"/>
    <x v="1"/>
    <n v="94"/>
    <n v="85"/>
    <n v="82"/>
    <s v="Pass"/>
    <n v="87"/>
    <s v="A"/>
  </r>
  <r>
    <x v="1"/>
    <x v="1"/>
    <x v="0"/>
    <x v="1"/>
    <x v="1"/>
    <n v="94"/>
    <n v="86"/>
    <n v="87"/>
    <s v="Pass"/>
    <n v="89"/>
    <s v="A"/>
  </r>
  <r>
    <x v="1"/>
    <x v="4"/>
    <x v="1"/>
    <x v="1"/>
    <x v="0"/>
    <n v="94"/>
    <n v="73"/>
    <n v="71"/>
    <s v="Pass"/>
    <n v="79.333333333333329"/>
    <s v="B"/>
  </r>
  <r>
    <x v="0"/>
    <x v="4"/>
    <x v="3"/>
    <x v="1"/>
    <x v="1"/>
    <n v="95"/>
    <n v="89"/>
    <n v="92"/>
    <s v="Pass"/>
    <n v="92"/>
    <s v="A"/>
  </r>
  <r>
    <x v="1"/>
    <x v="2"/>
    <x v="5"/>
    <x v="1"/>
    <x v="0"/>
    <n v="95"/>
    <n v="81"/>
    <n v="84"/>
    <s v="Pass"/>
    <n v="86.666666666666671"/>
    <s v="A"/>
  </r>
  <r>
    <x v="0"/>
    <x v="0"/>
    <x v="4"/>
    <x v="1"/>
    <x v="1"/>
    <n v="96"/>
    <n v="100"/>
    <n v="100"/>
    <s v="Pass"/>
    <n v="98.666666666666671"/>
    <s v="A"/>
  </r>
  <r>
    <x v="1"/>
    <x v="0"/>
    <x v="4"/>
    <x v="1"/>
    <x v="1"/>
    <n v="96"/>
    <n v="90"/>
    <n v="92"/>
    <s v="Pass"/>
    <n v="92.666666666666671"/>
    <s v="A"/>
  </r>
  <r>
    <x v="0"/>
    <x v="0"/>
    <x v="3"/>
    <x v="1"/>
    <x v="1"/>
    <n v="96"/>
    <n v="96"/>
    <n v="99"/>
    <s v="Pass"/>
    <n v="97"/>
    <s v="A"/>
  </r>
  <r>
    <x v="1"/>
    <x v="4"/>
    <x v="2"/>
    <x v="1"/>
    <x v="0"/>
    <n v="97"/>
    <n v="87"/>
    <n v="82"/>
    <s v="Pass"/>
    <n v="88.666666666666671"/>
    <s v="A"/>
  </r>
  <r>
    <x v="0"/>
    <x v="2"/>
    <x v="0"/>
    <x v="1"/>
    <x v="1"/>
    <n v="97"/>
    <n v="100"/>
    <n v="100"/>
    <s v="Pass"/>
    <n v="99"/>
    <s v="A"/>
  </r>
  <r>
    <x v="1"/>
    <x v="4"/>
    <x v="3"/>
    <x v="1"/>
    <x v="1"/>
    <n v="97"/>
    <n v="82"/>
    <n v="88"/>
    <s v="Pass"/>
    <n v="89"/>
    <s v="A"/>
  </r>
  <r>
    <x v="1"/>
    <x v="3"/>
    <x v="3"/>
    <x v="1"/>
    <x v="1"/>
    <n v="97"/>
    <n v="92"/>
    <n v="86"/>
    <s v="Pass"/>
    <n v="91.666666666666671"/>
    <s v="A"/>
  </r>
  <r>
    <x v="0"/>
    <x v="1"/>
    <x v="4"/>
    <x v="1"/>
    <x v="0"/>
    <n v="97"/>
    <n v="97"/>
    <n v="96"/>
    <s v="Pass"/>
    <n v="96.666666666666671"/>
    <s v="A"/>
  </r>
  <r>
    <x v="1"/>
    <x v="0"/>
    <x v="3"/>
    <x v="1"/>
    <x v="0"/>
    <n v="97"/>
    <n v="93"/>
    <n v="91"/>
    <s v="Pass"/>
    <n v="93.666666666666671"/>
    <s v="A"/>
  </r>
  <r>
    <x v="1"/>
    <x v="0"/>
    <x v="2"/>
    <x v="1"/>
    <x v="1"/>
    <n v="98"/>
    <n v="86"/>
    <n v="90"/>
    <s v="Pass"/>
    <n v="91.333333333333329"/>
    <s v="A"/>
  </r>
  <r>
    <x v="0"/>
    <x v="2"/>
    <x v="2"/>
    <x v="1"/>
    <x v="0"/>
    <n v="98"/>
    <n v="100"/>
    <n v="99"/>
    <s v="Pass"/>
    <n v="99"/>
    <s v="A"/>
  </r>
  <r>
    <x v="1"/>
    <x v="0"/>
    <x v="3"/>
    <x v="1"/>
    <x v="1"/>
    <n v="98"/>
    <n v="87"/>
    <n v="90"/>
    <s v="Pass"/>
    <n v="91.666666666666671"/>
    <s v="A"/>
  </r>
  <r>
    <x v="0"/>
    <x v="4"/>
    <x v="4"/>
    <x v="1"/>
    <x v="1"/>
    <n v="99"/>
    <n v="100"/>
    <n v="100"/>
    <s v="Pass"/>
    <n v="99.666666666666671"/>
    <s v="A"/>
  </r>
  <r>
    <x v="0"/>
    <x v="4"/>
    <x v="1"/>
    <x v="1"/>
    <x v="0"/>
    <n v="99"/>
    <n v="93"/>
    <n v="90"/>
    <s v="Pass"/>
    <n v="94"/>
    <s v="A"/>
  </r>
  <r>
    <x v="1"/>
    <x v="4"/>
    <x v="2"/>
    <x v="1"/>
    <x v="1"/>
    <n v="99"/>
    <n v="87"/>
    <n v="81"/>
    <s v="Pass"/>
    <n v="89"/>
    <s v="A"/>
  </r>
  <r>
    <x v="1"/>
    <x v="4"/>
    <x v="3"/>
    <x v="0"/>
    <x v="1"/>
    <n v="100"/>
    <n v="100"/>
    <n v="93"/>
    <s v="Pass"/>
    <n v="97.666666666666671"/>
    <s v="A"/>
  </r>
  <r>
    <x v="0"/>
    <x v="4"/>
    <x v="2"/>
    <x v="1"/>
    <x v="0"/>
    <n v="100"/>
    <n v="92"/>
    <n v="97"/>
    <s v="Pass"/>
    <n v="96.333333333333329"/>
    <s v="A"/>
  </r>
  <r>
    <x v="0"/>
    <x v="4"/>
    <x v="4"/>
    <x v="1"/>
    <x v="0"/>
    <n v="100"/>
    <n v="100"/>
    <n v="100"/>
    <s v="Pass"/>
    <n v="100"/>
    <s v="A"/>
  </r>
  <r>
    <x v="1"/>
    <x v="3"/>
    <x v="2"/>
    <x v="1"/>
    <x v="1"/>
    <n v="100"/>
    <n v="96"/>
    <n v="86"/>
    <s v="Pass"/>
    <n v="94"/>
    <s v="A"/>
  </r>
  <r>
    <x v="1"/>
    <x v="2"/>
    <x v="2"/>
    <x v="1"/>
    <x v="1"/>
    <n v="100"/>
    <n v="97"/>
    <n v="99"/>
    <s v="Pass"/>
    <n v="98.666666666666671"/>
    <s v="A"/>
  </r>
  <r>
    <x v="1"/>
    <x v="4"/>
    <x v="4"/>
    <x v="1"/>
    <x v="1"/>
    <n v="100"/>
    <n v="100"/>
    <n v="100"/>
    <s v="Pass"/>
    <n v="100"/>
    <s v="A"/>
  </r>
  <r>
    <x v="0"/>
    <x v="4"/>
    <x v="3"/>
    <x v="1"/>
    <x v="0"/>
    <n v="100"/>
    <n v="100"/>
    <n v="100"/>
    <s v="Pass"/>
    <n v="100"/>
    <s v="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32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D10" firstHeaderRow="1" firstDataRow="2" firstDataCol="1"/>
  <pivotFields count="11">
    <pivotField axis="axisCol" showAll="0">
      <items count="3">
        <item x="0"/>
        <item x="1"/>
        <item t="default"/>
      </items>
    </pivotField>
    <pivotField axis="axisRow" showAll="0">
      <items count="6">
        <item x="3"/>
        <item x="1"/>
        <item x="0"/>
        <item x="2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Average of avg" fld="9" subtotal="average" baseField="1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3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D7" firstHeaderRow="1" firstDataRow="2" firstDataCol="1"/>
  <pivotFields count="11"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axis="axisCol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dataField="1" showAll="0"/>
    <pivotField showAll="0"/>
  </pivotFields>
  <rowFields count="1">
    <field x="0"/>
  </rowFields>
  <rowItems count="3">
    <i>
      <x/>
    </i>
    <i>
      <x v="1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Average of avg" fld="9" subtotal="average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6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D7" firstHeaderRow="1" firstDataRow="2" firstDataCol="1"/>
  <pivotFields count="8"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axis="axisCol" showAll="0">
      <items count="3">
        <item x="1"/>
        <item x="0"/>
        <item t="default"/>
      </items>
    </pivotField>
    <pivotField dataField="1" showAll="0"/>
    <pivotField showAll="0"/>
    <pivotField showAll="0"/>
  </pivotFields>
  <rowFields count="1">
    <field x="0"/>
  </rowFields>
  <rowItems count="3">
    <i>
      <x/>
    </i>
    <i>
      <x v="1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Average of math score" fld="5" subtotal="average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34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D11" firstHeaderRow="1" firstDataRow="2" firstDataCol="1"/>
  <pivotFields count="11">
    <pivotField axis="axisCol" showAll="0">
      <items count="3">
        <item x="0"/>
        <item x="1"/>
        <item t="default"/>
      </items>
    </pivotField>
    <pivotField showAll="0"/>
    <pivotField axis="axisRow" showAll="0">
      <items count="7">
        <item x="3"/>
        <item x="4"/>
        <item x="1"/>
        <item x="5"/>
        <item x="2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Average of avg" fld="9" subtotal="average" baseField="2" baseItem="0"/>
  </dataFields>
  <formats count="50">
    <format dxfId="49">
      <pivotArea type="all" dataOnly="0" outline="0" fieldPosition="0"/>
    </format>
    <format dxfId="48">
      <pivotArea outline="0" collapsedLevelsAreSubtotals="1" fieldPosition="0"/>
    </format>
    <format dxfId="47">
      <pivotArea type="origin" dataOnly="0" labelOnly="1" outline="0" fieldPosition="0"/>
    </format>
    <format dxfId="46">
      <pivotArea field="0" type="button" dataOnly="0" labelOnly="1" outline="0" axis="axisCol" fieldPosition="0"/>
    </format>
    <format dxfId="45">
      <pivotArea type="topRight" dataOnly="0" labelOnly="1" outline="0" fieldPosition="0"/>
    </format>
    <format dxfId="44">
      <pivotArea field="2" type="button" dataOnly="0" labelOnly="1" outline="0" axis="axisRow" fieldPosition="0"/>
    </format>
    <format dxfId="43">
      <pivotArea dataOnly="0" labelOnly="1" fieldPosition="0">
        <references count="1">
          <reference field="2" count="0"/>
        </references>
      </pivotArea>
    </format>
    <format dxfId="42">
      <pivotArea dataOnly="0" labelOnly="1" grandRow="1" outline="0" fieldPosition="0"/>
    </format>
    <format dxfId="41">
      <pivotArea dataOnly="0" labelOnly="1" fieldPosition="0">
        <references count="1">
          <reference field="0" count="0"/>
        </references>
      </pivotArea>
    </format>
    <format dxfId="40">
      <pivotArea dataOnly="0" labelOnly="1" grandCol="1" outline="0" fieldPosition="0"/>
    </format>
    <format dxfId="39">
      <pivotArea type="all" dataOnly="0" outline="0" fieldPosition="0"/>
    </format>
    <format dxfId="38">
      <pivotArea outline="0" collapsedLevelsAreSubtotals="1" fieldPosition="0"/>
    </format>
    <format dxfId="37">
      <pivotArea type="origin" dataOnly="0" labelOnly="1" outline="0" fieldPosition="0"/>
    </format>
    <format dxfId="36">
      <pivotArea field="0" type="button" dataOnly="0" labelOnly="1" outline="0" axis="axisCol" fieldPosition="0"/>
    </format>
    <format dxfId="35">
      <pivotArea type="topRight" dataOnly="0" labelOnly="1" outline="0" fieldPosition="0"/>
    </format>
    <format dxfId="34">
      <pivotArea field="2" type="button" dataOnly="0" labelOnly="1" outline="0" axis="axisRow" fieldPosition="0"/>
    </format>
    <format dxfId="33">
      <pivotArea dataOnly="0" labelOnly="1" fieldPosition="0">
        <references count="1">
          <reference field="2" count="0"/>
        </references>
      </pivotArea>
    </format>
    <format dxfId="32">
      <pivotArea dataOnly="0" labelOnly="1" grandRow="1" outline="0" fieldPosition="0"/>
    </format>
    <format dxfId="31">
      <pivotArea dataOnly="0" labelOnly="1" fieldPosition="0">
        <references count="1">
          <reference field="0" count="0"/>
        </references>
      </pivotArea>
    </format>
    <format dxfId="30">
      <pivotArea dataOnly="0" labelOnly="1" grandCol="1" outline="0" fieldPosition="0"/>
    </format>
    <format dxfId="29">
      <pivotArea type="all" dataOnly="0" outline="0" fieldPosition="0"/>
    </format>
    <format dxfId="28">
      <pivotArea outline="0" collapsedLevelsAreSubtotals="1" fieldPosition="0"/>
    </format>
    <format dxfId="27">
      <pivotArea type="origin" dataOnly="0" labelOnly="1" outline="0" fieldPosition="0"/>
    </format>
    <format dxfId="26">
      <pivotArea field="0" type="button" dataOnly="0" labelOnly="1" outline="0" axis="axisCol" fieldPosition="0"/>
    </format>
    <format dxfId="25">
      <pivotArea type="topRight" dataOnly="0" labelOnly="1" outline="0" fieldPosition="0"/>
    </format>
    <format dxfId="24">
      <pivotArea field="2" type="button" dataOnly="0" labelOnly="1" outline="0" axis="axisRow" fieldPosition="0"/>
    </format>
    <format dxfId="23">
      <pivotArea dataOnly="0" labelOnly="1" fieldPosition="0">
        <references count="1">
          <reference field="2" count="0"/>
        </references>
      </pivotArea>
    </format>
    <format dxfId="22">
      <pivotArea dataOnly="0" labelOnly="1" grandRow="1" outline="0" fieldPosition="0"/>
    </format>
    <format dxfId="21">
      <pivotArea dataOnly="0" labelOnly="1" fieldPosition="0">
        <references count="1">
          <reference field="0" count="0"/>
        </references>
      </pivotArea>
    </format>
    <format dxfId="20">
      <pivotArea dataOnly="0" labelOnly="1" grandCol="1" outline="0" fieldPosition="0"/>
    </format>
    <format dxfId="19">
      <pivotArea type="all" dataOnly="0" outline="0" fieldPosition="0"/>
    </format>
    <format dxfId="18">
      <pivotArea outline="0" collapsedLevelsAreSubtotals="1" fieldPosition="0"/>
    </format>
    <format dxfId="17">
      <pivotArea type="origin" dataOnly="0" labelOnly="1" outline="0" fieldPosition="0"/>
    </format>
    <format dxfId="16">
      <pivotArea field="0" type="button" dataOnly="0" labelOnly="1" outline="0" axis="axisCol" fieldPosition="0"/>
    </format>
    <format dxfId="15">
      <pivotArea type="topRight" dataOnly="0" labelOnly="1" outline="0" fieldPosition="0"/>
    </format>
    <format dxfId="14">
      <pivotArea field="2" type="button" dataOnly="0" labelOnly="1" outline="0" axis="axisRow" fieldPosition="0"/>
    </format>
    <format dxfId="13">
      <pivotArea dataOnly="0" labelOnly="1" fieldPosition="0">
        <references count="1">
          <reference field="2" count="0"/>
        </references>
      </pivotArea>
    </format>
    <format dxfId="12">
      <pivotArea dataOnly="0" labelOnly="1" grandRow="1" outline="0" fieldPosition="0"/>
    </format>
    <format dxfId="11">
      <pivotArea dataOnly="0" labelOnly="1" fieldPosition="0">
        <references count="1">
          <reference field="0" count="0"/>
        </references>
      </pivotArea>
    </format>
    <format dxfId="10">
      <pivotArea dataOnly="0" labelOnly="1" grandCol="1" outline="0" fieldPosition="0"/>
    </format>
    <format dxfId="9">
      <pivotArea type="all" dataOnly="0" outline="0" fieldPosition="0"/>
    </format>
    <format dxfId="8">
      <pivotArea outline="0" collapsedLevelsAreSubtotals="1" fieldPosition="0"/>
    </format>
    <format dxfId="7">
      <pivotArea type="origin" dataOnly="0" labelOnly="1" outline="0" fieldPosition="0"/>
    </format>
    <format dxfId="6">
      <pivotArea field="0" type="button" dataOnly="0" labelOnly="1" outline="0" axis="axisCol" fieldPosition="0"/>
    </format>
    <format dxfId="5">
      <pivotArea type="topRight" dataOnly="0" labelOnly="1" outline="0" fieldPosition="0"/>
    </format>
    <format dxfId="4">
      <pivotArea field="2" type="button" dataOnly="0" labelOnly="1" outline="0" axis="axisRow" fieldPosition="0"/>
    </format>
    <format dxfId="3">
      <pivotArea dataOnly="0" labelOnly="1" fieldPosition="0">
        <references count="1">
          <reference field="2" count="0"/>
        </references>
      </pivotArea>
    </format>
    <format dxfId="2">
      <pivotArea dataOnly="0" labelOnly="1" grandRow="1" outline="0" fieldPosition="0"/>
    </format>
    <format dxfId="1">
      <pivotArea dataOnly="0" labelOnly="1" fieldPosition="0">
        <references count="1">
          <reference field="0" count="0"/>
        </references>
      </pivotArea>
    </format>
    <format dxfId="0">
      <pivotArea dataOnly="0" labelOnly="1" grandCol="1" outline="0" fieldPosition="0"/>
    </format>
  </format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35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D7" firstHeaderRow="1" firstDataRow="2" firstDataCol="1"/>
  <pivotFields count="11">
    <pivotField axis="axisCol" showAll="0">
      <items count="3">
        <item x="0"/>
        <item x="1"/>
        <item t="default"/>
      </items>
    </pivotField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3"/>
  </rowFields>
  <rowItems count="3">
    <i>
      <x/>
    </i>
    <i>
      <x v="1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Average of avg" fld="9" subtotal="average" baseField="0" baseItem="982507616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36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D7" firstHeaderRow="1" firstDataRow="2" firstDataCol="1"/>
  <pivotFields count="11">
    <pivotField axis="axisCol" showAll="0">
      <items count="3">
        <item x="0"/>
        <item x="1"/>
        <item t="default"/>
      </items>
    </pivotField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dataField="1" showAll="0"/>
    <pivotField showAll="0"/>
  </pivotFields>
  <rowFields count="1">
    <field x="4"/>
  </rowFields>
  <rowItems count="3">
    <i>
      <x/>
    </i>
    <i>
      <x v="1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Average of avg" fld="9" subtotal="average" baseField="4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3" name="Table3" displayName="Table3" ref="K42:L46" totalsRowShown="0">
  <autoFilter ref="K42:L46"/>
  <tableColumns count="2">
    <tableColumn id="1" name="Race/Ethnicity"/>
    <tableColumn id="2" name="count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8" name="Table8" displayName="Table8" ref="K59:L61" totalsRowShown="0">
  <autoFilter ref="K59:L61"/>
  <tableColumns count="2">
    <tableColumn id="1" name="lunch"/>
    <tableColumn id="2" name="count" dataDxfId="55">
      <calculatedColumnFormula>COUNTIF(StudentsPerformance!D2:D1001,"free/reduced")</calculatedColumnFormula>
    </tableColumn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9" name="Table9" displayName="Table9" ref="K77:L79" totalsRowShown="0" tableBorderDxfId="54">
  <autoFilter ref="K77:L79"/>
  <tableColumns count="2">
    <tableColumn id="1" name="gender" dataDxfId="53"/>
    <tableColumn id="2" name="count">
      <calculatedColumnFormula>COUNTIF(StudentsPerformance!A1:A1000,"male")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10" name="Table10" displayName="Table10" ref="K93:L99" totalsRowShown="0">
  <autoFilter ref="K93:L99"/>
  <tableColumns count="2">
    <tableColumn id="1" name="parental level of education"/>
    <tableColumn id="2" name="count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id="11" name="Table11" displayName="Table11" ref="K113:L115" totalsRowShown="0" tableBorderDxfId="52">
  <autoFilter ref="K113:L115"/>
  <tableColumns count="2">
    <tableColumn id="1" name="pass/fail" dataDxfId="51"/>
    <tableColumn id="2" name="count" dataDxfId="50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id="12" name="Table12" displayName="Table12" ref="K130:L134" totalsRowShown="0">
  <autoFilter ref="K130:L134"/>
  <tableColumns count="2">
    <tableColumn id="1" name="grade"/>
    <tableColumn id="2" name="count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roycekimmons.com/tools/generated_data/exams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4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4"/>
  <sheetViews>
    <sheetView tabSelected="1" topLeftCell="A976" workbookViewId="0">
      <selection activeCell="L988" sqref="L988"/>
    </sheetView>
  </sheetViews>
  <sheetFormatPr defaultRowHeight="14.4" x14ac:dyDescent="0.3"/>
  <cols>
    <col min="2" max="2" width="19.77734375" customWidth="1"/>
    <col min="3" max="4" width="30.21875" customWidth="1"/>
    <col min="5" max="5" width="19" customWidth="1"/>
    <col min="7" max="7" width="13.88671875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14" x14ac:dyDescent="0.3">
      <c r="A2" t="s">
        <v>8</v>
      </c>
      <c r="B2" t="s">
        <v>13</v>
      </c>
      <c r="C2" t="s">
        <v>23</v>
      </c>
      <c r="D2" t="s">
        <v>20</v>
      </c>
      <c r="E2" t="s">
        <v>12</v>
      </c>
      <c r="F2">
        <v>0</v>
      </c>
      <c r="G2">
        <v>17</v>
      </c>
      <c r="H2">
        <v>10</v>
      </c>
    </row>
    <row r="3" spans="1:14" x14ac:dyDescent="0.3">
      <c r="A3" t="s">
        <v>8</v>
      </c>
      <c r="B3" t="s">
        <v>9</v>
      </c>
      <c r="C3" t="s">
        <v>22</v>
      </c>
      <c r="D3" t="s">
        <v>20</v>
      </c>
      <c r="E3" t="s">
        <v>12</v>
      </c>
      <c r="F3">
        <v>8</v>
      </c>
      <c r="G3">
        <v>24</v>
      </c>
      <c r="H3">
        <v>23</v>
      </c>
      <c r="M3" s="21"/>
      <c r="N3" s="21"/>
    </row>
    <row r="4" spans="1:14" x14ac:dyDescent="0.3">
      <c r="A4" t="s">
        <v>8</v>
      </c>
      <c r="B4" t="s">
        <v>9</v>
      </c>
      <c r="C4" t="s">
        <v>23</v>
      </c>
      <c r="D4" t="s">
        <v>20</v>
      </c>
      <c r="E4" t="s">
        <v>12</v>
      </c>
      <c r="F4">
        <v>18</v>
      </c>
      <c r="G4">
        <v>32</v>
      </c>
      <c r="H4">
        <v>28</v>
      </c>
    </row>
    <row r="5" spans="1:14" x14ac:dyDescent="0.3">
      <c r="A5" t="s">
        <v>8</v>
      </c>
      <c r="B5" t="s">
        <v>9</v>
      </c>
      <c r="C5" t="s">
        <v>14</v>
      </c>
      <c r="D5" t="s">
        <v>11</v>
      </c>
      <c r="E5" t="s">
        <v>12</v>
      </c>
      <c r="F5">
        <v>19</v>
      </c>
      <c r="G5">
        <v>38</v>
      </c>
      <c r="H5">
        <v>32</v>
      </c>
    </row>
    <row r="6" spans="1:14" x14ac:dyDescent="0.3">
      <c r="A6" t="s">
        <v>8</v>
      </c>
      <c r="B6" t="s">
        <v>13</v>
      </c>
      <c r="C6" t="s">
        <v>14</v>
      </c>
      <c r="D6" t="s">
        <v>20</v>
      </c>
      <c r="E6" t="s">
        <v>12</v>
      </c>
      <c r="F6">
        <v>22</v>
      </c>
      <c r="G6">
        <v>39</v>
      </c>
      <c r="H6">
        <v>33</v>
      </c>
    </row>
    <row r="7" spans="1:14" x14ac:dyDescent="0.3">
      <c r="A7" t="s">
        <v>8</v>
      </c>
      <c r="B7" t="s">
        <v>9</v>
      </c>
      <c r="C7" t="s">
        <v>22</v>
      </c>
      <c r="D7" t="s">
        <v>20</v>
      </c>
      <c r="E7" t="s">
        <v>15</v>
      </c>
      <c r="F7">
        <v>23</v>
      </c>
      <c r="G7">
        <v>44</v>
      </c>
      <c r="H7">
        <v>36</v>
      </c>
    </row>
    <row r="8" spans="1:14" x14ac:dyDescent="0.3">
      <c r="A8" t="s">
        <v>8</v>
      </c>
      <c r="B8" t="s">
        <v>9</v>
      </c>
      <c r="C8" t="s">
        <v>23</v>
      </c>
      <c r="D8" t="s">
        <v>20</v>
      </c>
      <c r="E8" t="s">
        <v>12</v>
      </c>
      <c r="F8">
        <v>24</v>
      </c>
      <c r="G8">
        <v>38</v>
      </c>
      <c r="H8">
        <v>27</v>
      </c>
    </row>
    <row r="9" spans="1:14" x14ac:dyDescent="0.3">
      <c r="A9" t="s">
        <v>8</v>
      </c>
      <c r="B9" t="s">
        <v>21</v>
      </c>
      <c r="C9" t="s">
        <v>19</v>
      </c>
      <c r="D9" t="s">
        <v>20</v>
      </c>
      <c r="E9" t="s">
        <v>12</v>
      </c>
      <c r="F9">
        <v>26</v>
      </c>
      <c r="G9">
        <v>31</v>
      </c>
      <c r="H9">
        <v>38</v>
      </c>
    </row>
    <row r="10" spans="1:14" x14ac:dyDescent="0.3">
      <c r="A10" t="s">
        <v>17</v>
      </c>
      <c r="B10" t="s">
        <v>13</v>
      </c>
      <c r="C10" t="s">
        <v>22</v>
      </c>
      <c r="D10" t="s">
        <v>20</v>
      </c>
      <c r="E10" t="s">
        <v>12</v>
      </c>
      <c r="F10">
        <v>27</v>
      </c>
      <c r="G10">
        <v>34</v>
      </c>
      <c r="H10">
        <v>36</v>
      </c>
    </row>
    <row r="11" spans="1:14" x14ac:dyDescent="0.3">
      <c r="A11" t="s">
        <v>8</v>
      </c>
      <c r="B11" t="s">
        <v>21</v>
      </c>
      <c r="C11" t="s">
        <v>23</v>
      </c>
      <c r="D11" t="s">
        <v>20</v>
      </c>
      <c r="E11" t="s">
        <v>12</v>
      </c>
      <c r="F11">
        <v>27</v>
      </c>
      <c r="G11">
        <v>34</v>
      </c>
      <c r="H11">
        <v>32</v>
      </c>
    </row>
    <row r="12" spans="1:14" x14ac:dyDescent="0.3">
      <c r="A12" t="s">
        <v>17</v>
      </c>
      <c r="B12" t="s">
        <v>18</v>
      </c>
      <c r="C12" t="s">
        <v>14</v>
      </c>
      <c r="D12" t="s">
        <v>20</v>
      </c>
      <c r="E12" t="s">
        <v>12</v>
      </c>
      <c r="F12">
        <v>28</v>
      </c>
      <c r="G12">
        <v>23</v>
      </c>
      <c r="H12">
        <v>19</v>
      </c>
    </row>
    <row r="13" spans="1:14" x14ac:dyDescent="0.3">
      <c r="A13" t="s">
        <v>8</v>
      </c>
      <c r="B13" t="s">
        <v>21</v>
      </c>
      <c r="C13" t="s">
        <v>10</v>
      </c>
      <c r="D13" t="s">
        <v>20</v>
      </c>
      <c r="E13" t="s">
        <v>12</v>
      </c>
      <c r="F13">
        <v>29</v>
      </c>
      <c r="G13">
        <v>41</v>
      </c>
      <c r="H13">
        <v>47</v>
      </c>
    </row>
    <row r="14" spans="1:14" x14ac:dyDescent="0.3">
      <c r="A14" t="s">
        <v>8</v>
      </c>
      <c r="B14" t="s">
        <v>13</v>
      </c>
      <c r="C14" t="s">
        <v>22</v>
      </c>
      <c r="D14" t="s">
        <v>11</v>
      </c>
      <c r="E14" t="s">
        <v>12</v>
      </c>
      <c r="F14">
        <v>29</v>
      </c>
      <c r="G14">
        <v>29</v>
      </c>
      <c r="H14">
        <v>30</v>
      </c>
    </row>
    <row r="15" spans="1:14" x14ac:dyDescent="0.3">
      <c r="A15" t="s">
        <v>8</v>
      </c>
      <c r="B15" t="s">
        <v>13</v>
      </c>
      <c r="C15" t="s">
        <v>23</v>
      </c>
      <c r="D15" t="s">
        <v>20</v>
      </c>
      <c r="E15" t="s">
        <v>15</v>
      </c>
      <c r="F15">
        <v>29</v>
      </c>
      <c r="G15">
        <v>40</v>
      </c>
      <c r="H15">
        <v>44</v>
      </c>
    </row>
    <row r="16" spans="1:14" x14ac:dyDescent="0.3">
      <c r="A16" t="s">
        <v>17</v>
      </c>
      <c r="B16" t="s">
        <v>24</v>
      </c>
      <c r="C16" t="s">
        <v>23</v>
      </c>
      <c r="D16" t="s">
        <v>11</v>
      </c>
      <c r="E16" t="s">
        <v>12</v>
      </c>
      <c r="F16">
        <v>30</v>
      </c>
      <c r="G16">
        <v>26</v>
      </c>
      <c r="H16">
        <v>22</v>
      </c>
    </row>
    <row r="17" spans="1:8" x14ac:dyDescent="0.3">
      <c r="A17" t="s">
        <v>17</v>
      </c>
      <c r="B17" t="s">
        <v>9</v>
      </c>
      <c r="C17" t="s">
        <v>22</v>
      </c>
      <c r="D17" t="s">
        <v>20</v>
      </c>
      <c r="E17" t="s">
        <v>12</v>
      </c>
      <c r="F17">
        <v>30</v>
      </c>
      <c r="G17">
        <v>24</v>
      </c>
      <c r="H17">
        <v>15</v>
      </c>
    </row>
    <row r="18" spans="1:8" x14ac:dyDescent="0.3">
      <c r="A18" t="s">
        <v>8</v>
      </c>
      <c r="B18" t="s">
        <v>13</v>
      </c>
      <c r="C18" t="s">
        <v>14</v>
      </c>
      <c r="D18" t="s">
        <v>20</v>
      </c>
      <c r="E18" t="s">
        <v>12</v>
      </c>
      <c r="F18">
        <v>32</v>
      </c>
      <c r="G18">
        <v>39</v>
      </c>
      <c r="H18">
        <v>33</v>
      </c>
    </row>
    <row r="19" spans="1:8" x14ac:dyDescent="0.3">
      <c r="A19" t="s">
        <v>8</v>
      </c>
      <c r="B19" t="s">
        <v>9</v>
      </c>
      <c r="C19" t="s">
        <v>23</v>
      </c>
      <c r="D19" t="s">
        <v>11</v>
      </c>
      <c r="E19" t="s">
        <v>15</v>
      </c>
      <c r="F19">
        <v>32</v>
      </c>
      <c r="G19">
        <v>51</v>
      </c>
      <c r="H19">
        <v>44</v>
      </c>
    </row>
    <row r="20" spans="1:8" x14ac:dyDescent="0.3">
      <c r="A20" t="s">
        <v>8</v>
      </c>
      <c r="B20" t="s">
        <v>24</v>
      </c>
      <c r="C20" t="s">
        <v>23</v>
      </c>
      <c r="D20" t="s">
        <v>20</v>
      </c>
      <c r="E20" t="s">
        <v>12</v>
      </c>
      <c r="F20">
        <v>32</v>
      </c>
      <c r="G20">
        <v>34</v>
      </c>
      <c r="H20">
        <v>38</v>
      </c>
    </row>
    <row r="21" spans="1:8" x14ac:dyDescent="0.3">
      <c r="A21" t="s">
        <v>8</v>
      </c>
      <c r="B21" t="s">
        <v>13</v>
      </c>
      <c r="C21" t="s">
        <v>22</v>
      </c>
      <c r="D21" t="s">
        <v>20</v>
      </c>
      <c r="E21" t="s">
        <v>12</v>
      </c>
      <c r="F21">
        <v>33</v>
      </c>
      <c r="G21">
        <v>41</v>
      </c>
      <c r="H21">
        <v>43</v>
      </c>
    </row>
    <row r="22" spans="1:8" x14ac:dyDescent="0.3">
      <c r="A22" t="s">
        <v>8</v>
      </c>
      <c r="B22" t="s">
        <v>13</v>
      </c>
      <c r="C22" t="s">
        <v>22</v>
      </c>
      <c r="D22" t="s">
        <v>20</v>
      </c>
      <c r="E22" t="s">
        <v>12</v>
      </c>
      <c r="F22">
        <v>34</v>
      </c>
      <c r="G22">
        <v>42</v>
      </c>
      <c r="H22">
        <v>39</v>
      </c>
    </row>
    <row r="23" spans="1:8" x14ac:dyDescent="0.3">
      <c r="A23" t="s">
        <v>8</v>
      </c>
      <c r="B23" t="s">
        <v>18</v>
      </c>
      <c r="C23" t="s">
        <v>22</v>
      </c>
      <c r="D23" t="s">
        <v>20</v>
      </c>
      <c r="E23" t="s">
        <v>15</v>
      </c>
      <c r="F23">
        <v>34</v>
      </c>
      <c r="G23">
        <v>48</v>
      </c>
      <c r="H23">
        <v>41</v>
      </c>
    </row>
    <row r="24" spans="1:8" x14ac:dyDescent="0.3">
      <c r="A24" t="s">
        <v>17</v>
      </c>
      <c r="B24" t="s">
        <v>13</v>
      </c>
      <c r="C24" t="s">
        <v>14</v>
      </c>
      <c r="D24" t="s">
        <v>20</v>
      </c>
      <c r="E24" t="s">
        <v>12</v>
      </c>
      <c r="F24">
        <v>35</v>
      </c>
      <c r="G24">
        <v>28</v>
      </c>
      <c r="H24">
        <v>27</v>
      </c>
    </row>
    <row r="25" spans="1:8" x14ac:dyDescent="0.3">
      <c r="A25" t="s">
        <v>8</v>
      </c>
      <c r="B25" t="s">
        <v>21</v>
      </c>
      <c r="C25" t="s">
        <v>23</v>
      </c>
      <c r="D25" t="s">
        <v>20</v>
      </c>
      <c r="E25" t="s">
        <v>15</v>
      </c>
      <c r="F25">
        <v>35</v>
      </c>
      <c r="G25">
        <v>55</v>
      </c>
      <c r="H25">
        <v>60</v>
      </c>
    </row>
    <row r="26" spans="1:8" x14ac:dyDescent="0.3">
      <c r="A26" t="s">
        <v>8</v>
      </c>
      <c r="B26" t="s">
        <v>13</v>
      </c>
      <c r="C26" t="s">
        <v>22</v>
      </c>
      <c r="D26" t="s">
        <v>20</v>
      </c>
      <c r="E26" t="s">
        <v>12</v>
      </c>
      <c r="F26">
        <v>35</v>
      </c>
      <c r="G26">
        <v>61</v>
      </c>
      <c r="H26">
        <v>54</v>
      </c>
    </row>
    <row r="27" spans="1:8" x14ac:dyDescent="0.3">
      <c r="A27" t="s">
        <v>8</v>
      </c>
      <c r="B27" t="s">
        <v>13</v>
      </c>
      <c r="C27" t="s">
        <v>14</v>
      </c>
      <c r="D27" t="s">
        <v>20</v>
      </c>
      <c r="E27" t="s">
        <v>12</v>
      </c>
      <c r="F27">
        <v>35</v>
      </c>
      <c r="G27">
        <v>44</v>
      </c>
      <c r="H27">
        <v>43</v>
      </c>
    </row>
    <row r="28" spans="1:8" x14ac:dyDescent="0.3">
      <c r="A28" t="s">
        <v>8</v>
      </c>
      <c r="B28" t="s">
        <v>13</v>
      </c>
      <c r="C28" t="s">
        <v>22</v>
      </c>
      <c r="D28" t="s">
        <v>20</v>
      </c>
      <c r="E28" t="s">
        <v>12</v>
      </c>
      <c r="F28">
        <v>35</v>
      </c>
      <c r="G28">
        <v>53</v>
      </c>
      <c r="H28">
        <v>46</v>
      </c>
    </row>
    <row r="29" spans="1:8" x14ac:dyDescent="0.3">
      <c r="A29" t="s">
        <v>8</v>
      </c>
      <c r="B29" t="s">
        <v>13</v>
      </c>
      <c r="C29" t="s">
        <v>22</v>
      </c>
      <c r="D29" t="s">
        <v>20</v>
      </c>
      <c r="E29" t="s">
        <v>12</v>
      </c>
      <c r="F29">
        <v>36</v>
      </c>
      <c r="G29">
        <v>53</v>
      </c>
      <c r="H29">
        <v>43</v>
      </c>
    </row>
    <row r="30" spans="1:8" x14ac:dyDescent="0.3">
      <c r="A30" t="s">
        <v>17</v>
      </c>
      <c r="B30" t="s">
        <v>9</v>
      </c>
      <c r="C30" t="s">
        <v>22</v>
      </c>
      <c r="D30" t="s">
        <v>20</v>
      </c>
      <c r="E30" t="s">
        <v>12</v>
      </c>
      <c r="F30">
        <v>36</v>
      </c>
      <c r="G30">
        <v>29</v>
      </c>
      <c r="H30">
        <v>27</v>
      </c>
    </row>
    <row r="31" spans="1:8" x14ac:dyDescent="0.3">
      <c r="A31" t="s">
        <v>8</v>
      </c>
      <c r="B31" t="s">
        <v>9</v>
      </c>
      <c r="C31" t="s">
        <v>23</v>
      </c>
      <c r="D31" t="s">
        <v>11</v>
      </c>
      <c r="E31" t="s">
        <v>12</v>
      </c>
      <c r="F31">
        <v>37</v>
      </c>
      <c r="G31">
        <v>46</v>
      </c>
      <c r="H31">
        <v>46</v>
      </c>
    </row>
    <row r="32" spans="1:8" x14ac:dyDescent="0.3">
      <c r="A32" t="s">
        <v>17</v>
      </c>
      <c r="B32" t="s">
        <v>13</v>
      </c>
      <c r="C32" t="s">
        <v>10</v>
      </c>
      <c r="D32" t="s">
        <v>20</v>
      </c>
      <c r="E32" t="s">
        <v>12</v>
      </c>
      <c r="F32">
        <v>37</v>
      </c>
      <c r="G32">
        <v>56</v>
      </c>
      <c r="H32">
        <v>47</v>
      </c>
    </row>
    <row r="33" spans="1:8" x14ac:dyDescent="0.3">
      <c r="A33" t="s">
        <v>8</v>
      </c>
      <c r="B33" t="s">
        <v>24</v>
      </c>
      <c r="C33" t="s">
        <v>10</v>
      </c>
      <c r="D33" t="s">
        <v>11</v>
      </c>
      <c r="E33" t="s">
        <v>12</v>
      </c>
      <c r="F33">
        <v>37</v>
      </c>
      <c r="G33">
        <v>45</v>
      </c>
      <c r="H33">
        <v>38</v>
      </c>
    </row>
    <row r="34" spans="1:8" x14ac:dyDescent="0.3">
      <c r="A34" t="s">
        <v>8</v>
      </c>
      <c r="B34" t="s">
        <v>18</v>
      </c>
      <c r="C34" t="s">
        <v>19</v>
      </c>
      <c r="D34" t="s">
        <v>20</v>
      </c>
      <c r="E34" t="s">
        <v>12</v>
      </c>
      <c r="F34">
        <v>37</v>
      </c>
      <c r="G34">
        <v>57</v>
      </c>
      <c r="H34">
        <v>56</v>
      </c>
    </row>
    <row r="35" spans="1:8" x14ac:dyDescent="0.3">
      <c r="A35" t="s">
        <v>8</v>
      </c>
      <c r="B35" t="s">
        <v>9</v>
      </c>
      <c r="C35" t="s">
        <v>22</v>
      </c>
      <c r="D35" t="s">
        <v>20</v>
      </c>
      <c r="E35" t="s">
        <v>12</v>
      </c>
      <c r="F35">
        <v>38</v>
      </c>
      <c r="G35">
        <v>60</v>
      </c>
      <c r="H35">
        <v>50</v>
      </c>
    </row>
    <row r="36" spans="1:8" x14ac:dyDescent="0.3">
      <c r="A36" t="s">
        <v>8</v>
      </c>
      <c r="B36" t="s">
        <v>24</v>
      </c>
      <c r="C36" t="s">
        <v>23</v>
      </c>
      <c r="D36" t="s">
        <v>20</v>
      </c>
      <c r="E36" t="s">
        <v>12</v>
      </c>
      <c r="F36">
        <v>38</v>
      </c>
      <c r="G36">
        <v>49</v>
      </c>
      <c r="H36">
        <v>45</v>
      </c>
    </row>
    <row r="37" spans="1:8" x14ac:dyDescent="0.3">
      <c r="A37" t="s">
        <v>8</v>
      </c>
      <c r="B37" t="s">
        <v>18</v>
      </c>
      <c r="C37" t="s">
        <v>23</v>
      </c>
      <c r="D37" t="s">
        <v>20</v>
      </c>
      <c r="E37" t="s">
        <v>12</v>
      </c>
      <c r="F37">
        <v>38</v>
      </c>
      <c r="G37">
        <v>43</v>
      </c>
      <c r="H37">
        <v>43</v>
      </c>
    </row>
    <row r="38" spans="1:8" x14ac:dyDescent="0.3">
      <c r="A38" t="s">
        <v>17</v>
      </c>
      <c r="B38" t="s">
        <v>18</v>
      </c>
      <c r="C38" t="s">
        <v>23</v>
      </c>
      <c r="D38" t="s">
        <v>20</v>
      </c>
      <c r="E38" t="s">
        <v>12</v>
      </c>
      <c r="F38">
        <v>39</v>
      </c>
      <c r="G38">
        <v>39</v>
      </c>
      <c r="H38">
        <v>34</v>
      </c>
    </row>
    <row r="39" spans="1:8" x14ac:dyDescent="0.3">
      <c r="A39" t="s">
        <v>8</v>
      </c>
      <c r="B39" t="s">
        <v>13</v>
      </c>
      <c r="C39" t="s">
        <v>19</v>
      </c>
      <c r="D39" t="s">
        <v>11</v>
      </c>
      <c r="E39" t="s">
        <v>12</v>
      </c>
      <c r="F39">
        <v>39</v>
      </c>
      <c r="G39">
        <v>64</v>
      </c>
      <c r="H39">
        <v>57</v>
      </c>
    </row>
    <row r="40" spans="1:8" x14ac:dyDescent="0.3">
      <c r="A40" t="s">
        <v>8</v>
      </c>
      <c r="B40" t="s">
        <v>21</v>
      </c>
      <c r="C40" t="s">
        <v>22</v>
      </c>
      <c r="D40" t="s">
        <v>20</v>
      </c>
      <c r="E40" t="s">
        <v>12</v>
      </c>
      <c r="F40">
        <v>39</v>
      </c>
      <c r="G40">
        <v>52</v>
      </c>
      <c r="H40">
        <v>46</v>
      </c>
    </row>
    <row r="41" spans="1:8" x14ac:dyDescent="0.3">
      <c r="A41" t="s">
        <v>17</v>
      </c>
      <c r="B41" t="s">
        <v>21</v>
      </c>
      <c r="C41" t="s">
        <v>10</v>
      </c>
      <c r="D41" t="s">
        <v>20</v>
      </c>
      <c r="E41" t="s">
        <v>15</v>
      </c>
      <c r="F41">
        <v>39</v>
      </c>
      <c r="G41">
        <v>42</v>
      </c>
      <c r="H41">
        <v>38</v>
      </c>
    </row>
    <row r="42" spans="1:8" x14ac:dyDescent="0.3">
      <c r="A42" t="s">
        <v>17</v>
      </c>
      <c r="B42" t="s">
        <v>9</v>
      </c>
      <c r="C42" t="s">
        <v>14</v>
      </c>
      <c r="D42" t="s">
        <v>20</v>
      </c>
      <c r="E42" t="s">
        <v>12</v>
      </c>
      <c r="F42">
        <v>40</v>
      </c>
      <c r="G42">
        <v>43</v>
      </c>
      <c r="H42">
        <v>39</v>
      </c>
    </row>
    <row r="43" spans="1:8" x14ac:dyDescent="0.3">
      <c r="A43" t="s">
        <v>17</v>
      </c>
      <c r="B43" t="s">
        <v>21</v>
      </c>
      <c r="C43" t="s">
        <v>19</v>
      </c>
      <c r="D43" t="s">
        <v>11</v>
      </c>
      <c r="E43" t="s">
        <v>12</v>
      </c>
      <c r="F43">
        <v>40</v>
      </c>
      <c r="G43">
        <v>52</v>
      </c>
      <c r="H43">
        <v>43</v>
      </c>
    </row>
    <row r="44" spans="1:8" x14ac:dyDescent="0.3">
      <c r="A44" t="s">
        <v>17</v>
      </c>
      <c r="B44" t="s">
        <v>21</v>
      </c>
      <c r="C44" t="s">
        <v>14</v>
      </c>
      <c r="D44" t="s">
        <v>11</v>
      </c>
      <c r="E44" t="s">
        <v>12</v>
      </c>
      <c r="F44">
        <v>40</v>
      </c>
      <c r="G44">
        <v>42</v>
      </c>
      <c r="H44">
        <v>38</v>
      </c>
    </row>
    <row r="45" spans="1:8" x14ac:dyDescent="0.3">
      <c r="A45" t="s">
        <v>17</v>
      </c>
      <c r="B45" t="s">
        <v>13</v>
      </c>
      <c r="C45" t="s">
        <v>22</v>
      </c>
      <c r="D45" t="s">
        <v>20</v>
      </c>
      <c r="E45" t="s">
        <v>15</v>
      </c>
      <c r="F45">
        <v>40</v>
      </c>
      <c r="G45">
        <v>46</v>
      </c>
      <c r="H45">
        <v>50</v>
      </c>
    </row>
    <row r="46" spans="1:8" x14ac:dyDescent="0.3">
      <c r="A46" t="s">
        <v>8</v>
      </c>
      <c r="B46" t="s">
        <v>21</v>
      </c>
      <c r="C46" t="s">
        <v>16</v>
      </c>
      <c r="D46" t="s">
        <v>20</v>
      </c>
      <c r="E46" t="s">
        <v>12</v>
      </c>
      <c r="F46">
        <v>40</v>
      </c>
      <c r="G46">
        <v>59</v>
      </c>
      <c r="H46">
        <v>54</v>
      </c>
    </row>
    <row r="47" spans="1:8" x14ac:dyDescent="0.3">
      <c r="A47" t="s">
        <v>8</v>
      </c>
      <c r="B47" t="s">
        <v>9</v>
      </c>
      <c r="C47" t="s">
        <v>19</v>
      </c>
      <c r="D47" t="s">
        <v>11</v>
      </c>
      <c r="E47" t="s">
        <v>12</v>
      </c>
      <c r="F47">
        <v>40</v>
      </c>
      <c r="G47">
        <v>48</v>
      </c>
      <c r="H47">
        <v>50</v>
      </c>
    </row>
    <row r="48" spans="1:8" x14ac:dyDescent="0.3">
      <c r="A48" t="s">
        <v>17</v>
      </c>
      <c r="B48" t="s">
        <v>18</v>
      </c>
      <c r="C48" t="s">
        <v>19</v>
      </c>
      <c r="D48" t="s">
        <v>20</v>
      </c>
      <c r="E48" t="s">
        <v>15</v>
      </c>
      <c r="F48">
        <v>40</v>
      </c>
      <c r="G48">
        <v>55</v>
      </c>
      <c r="H48">
        <v>53</v>
      </c>
    </row>
    <row r="49" spans="1:8" x14ac:dyDescent="0.3">
      <c r="A49" t="s">
        <v>8</v>
      </c>
      <c r="B49" t="s">
        <v>13</v>
      </c>
      <c r="C49" t="s">
        <v>16</v>
      </c>
      <c r="D49" t="s">
        <v>20</v>
      </c>
      <c r="E49" t="s">
        <v>12</v>
      </c>
      <c r="F49">
        <v>40</v>
      </c>
      <c r="G49">
        <v>58</v>
      </c>
      <c r="H49">
        <v>54</v>
      </c>
    </row>
    <row r="50" spans="1:8" x14ac:dyDescent="0.3">
      <c r="A50" t="s">
        <v>8</v>
      </c>
      <c r="B50" t="s">
        <v>21</v>
      </c>
      <c r="C50" t="s">
        <v>23</v>
      </c>
      <c r="D50" t="s">
        <v>20</v>
      </c>
      <c r="E50" t="s">
        <v>15</v>
      </c>
      <c r="F50">
        <v>40</v>
      </c>
      <c r="G50">
        <v>65</v>
      </c>
      <c r="H50">
        <v>64</v>
      </c>
    </row>
    <row r="51" spans="1:8" x14ac:dyDescent="0.3">
      <c r="A51" t="s">
        <v>8</v>
      </c>
      <c r="B51" t="s">
        <v>13</v>
      </c>
      <c r="C51" t="s">
        <v>19</v>
      </c>
      <c r="D51" t="s">
        <v>11</v>
      </c>
      <c r="E51" t="s">
        <v>12</v>
      </c>
      <c r="F51">
        <v>40</v>
      </c>
      <c r="G51">
        <v>59</v>
      </c>
      <c r="H51">
        <v>51</v>
      </c>
    </row>
    <row r="52" spans="1:8" x14ac:dyDescent="0.3">
      <c r="A52" t="s">
        <v>8</v>
      </c>
      <c r="B52" t="s">
        <v>18</v>
      </c>
      <c r="C52" t="s">
        <v>19</v>
      </c>
      <c r="D52" t="s">
        <v>20</v>
      </c>
      <c r="E52" t="s">
        <v>12</v>
      </c>
      <c r="F52">
        <v>41</v>
      </c>
      <c r="G52">
        <v>51</v>
      </c>
      <c r="H52">
        <v>48</v>
      </c>
    </row>
    <row r="53" spans="1:8" x14ac:dyDescent="0.3">
      <c r="A53" t="s">
        <v>8</v>
      </c>
      <c r="B53" t="s">
        <v>13</v>
      </c>
      <c r="C53" t="s">
        <v>22</v>
      </c>
      <c r="D53" t="s">
        <v>20</v>
      </c>
      <c r="E53" t="s">
        <v>12</v>
      </c>
      <c r="F53">
        <v>41</v>
      </c>
      <c r="G53">
        <v>46</v>
      </c>
      <c r="H53">
        <v>43</v>
      </c>
    </row>
    <row r="54" spans="1:8" x14ac:dyDescent="0.3">
      <c r="A54" t="s">
        <v>8</v>
      </c>
      <c r="B54" t="s">
        <v>9</v>
      </c>
      <c r="C54" t="s">
        <v>23</v>
      </c>
      <c r="D54" t="s">
        <v>11</v>
      </c>
      <c r="E54" t="s">
        <v>12</v>
      </c>
      <c r="F54">
        <v>41</v>
      </c>
      <c r="G54">
        <v>55</v>
      </c>
      <c r="H54">
        <v>51</v>
      </c>
    </row>
    <row r="55" spans="1:8" x14ac:dyDescent="0.3">
      <c r="A55" t="s">
        <v>17</v>
      </c>
      <c r="B55" t="s">
        <v>9</v>
      </c>
      <c r="C55" t="s">
        <v>14</v>
      </c>
      <c r="D55" t="s">
        <v>20</v>
      </c>
      <c r="E55" t="s">
        <v>12</v>
      </c>
      <c r="F55">
        <v>41</v>
      </c>
      <c r="G55">
        <v>39</v>
      </c>
      <c r="H55">
        <v>34</v>
      </c>
    </row>
    <row r="56" spans="1:8" x14ac:dyDescent="0.3">
      <c r="A56" t="s">
        <v>17</v>
      </c>
      <c r="B56" t="s">
        <v>21</v>
      </c>
      <c r="C56" t="s">
        <v>22</v>
      </c>
      <c r="D56" t="s">
        <v>11</v>
      </c>
      <c r="E56" t="s">
        <v>12</v>
      </c>
      <c r="F56">
        <v>41</v>
      </c>
      <c r="G56">
        <v>52</v>
      </c>
      <c r="H56">
        <v>51</v>
      </c>
    </row>
    <row r="57" spans="1:8" x14ac:dyDescent="0.3">
      <c r="A57" t="s">
        <v>8</v>
      </c>
      <c r="B57" t="s">
        <v>24</v>
      </c>
      <c r="C57" t="s">
        <v>22</v>
      </c>
      <c r="D57" t="s">
        <v>20</v>
      </c>
      <c r="E57" t="s">
        <v>12</v>
      </c>
      <c r="F57">
        <v>41</v>
      </c>
      <c r="G57">
        <v>45</v>
      </c>
      <c r="H57">
        <v>40</v>
      </c>
    </row>
    <row r="58" spans="1:8" x14ac:dyDescent="0.3">
      <c r="A58" t="s">
        <v>17</v>
      </c>
      <c r="B58" t="s">
        <v>21</v>
      </c>
      <c r="C58" t="s">
        <v>22</v>
      </c>
      <c r="D58" t="s">
        <v>20</v>
      </c>
      <c r="E58" t="s">
        <v>12</v>
      </c>
      <c r="F58">
        <v>42</v>
      </c>
      <c r="G58">
        <v>39</v>
      </c>
      <c r="H58">
        <v>34</v>
      </c>
    </row>
    <row r="59" spans="1:8" x14ac:dyDescent="0.3">
      <c r="A59" t="s">
        <v>8</v>
      </c>
      <c r="B59" t="s">
        <v>24</v>
      </c>
      <c r="C59" t="s">
        <v>14</v>
      </c>
      <c r="D59" t="s">
        <v>20</v>
      </c>
      <c r="E59" t="s">
        <v>15</v>
      </c>
      <c r="F59">
        <v>42</v>
      </c>
      <c r="G59">
        <v>55</v>
      </c>
      <c r="H59">
        <v>54</v>
      </c>
    </row>
    <row r="60" spans="1:8" x14ac:dyDescent="0.3">
      <c r="A60" t="s">
        <v>8</v>
      </c>
      <c r="B60" t="s">
        <v>13</v>
      </c>
      <c r="C60" t="s">
        <v>22</v>
      </c>
      <c r="D60" t="s">
        <v>20</v>
      </c>
      <c r="E60" t="s">
        <v>12</v>
      </c>
      <c r="F60">
        <v>42</v>
      </c>
      <c r="G60">
        <v>62</v>
      </c>
      <c r="H60">
        <v>60</v>
      </c>
    </row>
    <row r="61" spans="1:8" x14ac:dyDescent="0.3">
      <c r="A61" t="s">
        <v>8</v>
      </c>
      <c r="B61" t="s">
        <v>13</v>
      </c>
      <c r="C61" t="s">
        <v>14</v>
      </c>
      <c r="D61" t="s">
        <v>20</v>
      </c>
      <c r="E61" t="s">
        <v>15</v>
      </c>
      <c r="F61">
        <v>42</v>
      </c>
      <c r="G61">
        <v>66</v>
      </c>
      <c r="H61">
        <v>69</v>
      </c>
    </row>
    <row r="62" spans="1:8" x14ac:dyDescent="0.3">
      <c r="A62" t="s">
        <v>8</v>
      </c>
      <c r="B62" t="s">
        <v>21</v>
      </c>
      <c r="C62" t="s">
        <v>19</v>
      </c>
      <c r="D62" t="s">
        <v>20</v>
      </c>
      <c r="E62" t="s">
        <v>15</v>
      </c>
      <c r="F62">
        <v>42</v>
      </c>
      <c r="G62">
        <v>61</v>
      </c>
      <c r="H62">
        <v>58</v>
      </c>
    </row>
    <row r="63" spans="1:8" x14ac:dyDescent="0.3">
      <c r="A63" t="s">
        <v>8</v>
      </c>
      <c r="B63" t="s">
        <v>9</v>
      </c>
      <c r="C63" t="s">
        <v>22</v>
      </c>
      <c r="D63" t="s">
        <v>11</v>
      </c>
      <c r="E63" t="s">
        <v>12</v>
      </c>
      <c r="F63">
        <v>42</v>
      </c>
      <c r="G63">
        <v>52</v>
      </c>
      <c r="H63">
        <v>51</v>
      </c>
    </row>
    <row r="64" spans="1:8" x14ac:dyDescent="0.3">
      <c r="A64" t="s">
        <v>17</v>
      </c>
      <c r="B64" t="s">
        <v>13</v>
      </c>
      <c r="C64" t="s">
        <v>19</v>
      </c>
      <c r="D64" t="s">
        <v>20</v>
      </c>
      <c r="E64" t="s">
        <v>15</v>
      </c>
      <c r="F64">
        <v>43</v>
      </c>
      <c r="G64">
        <v>45</v>
      </c>
      <c r="H64">
        <v>50</v>
      </c>
    </row>
    <row r="65" spans="1:8" x14ac:dyDescent="0.3">
      <c r="A65" t="s">
        <v>8</v>
      </c>
      <c r="B65" t="s">
        <v>13</v>
      </c>
      <c r="C65" t="s">
        <v>10</v>
      </c>
      <c r="D65" t="s">
        <v>20</v>
      </c>
      <c r="E65" t="s">
        <v>15</v>
      </c>
      <c r="F65">
        <v>43</v>
      </c>
      <c r="G65">
        <v>51</v>
      </c>
      <c r="H65">
        <v>54</v>
      </c>
    </row>
    <row r="66" spans="1:8" x14ac:dyDescent="0.3">
      <c r="A66" t="s">
        <v>8</v>
      </c>
      <c r="B66" t="s">
        <v>13</v>
      </c>
      <c r="C66" t="s">
        <v>23</v>
      </c>
      <c r="D66" t="s">
        <v>20</v>
      </c>
      <c r="E66" t="s">
        <v>12</v>
      </c>
      <c r="F66">
        <v>43</v>
      </c>
      <c r="G66">
        <v>53</v>
      </c>
      <c r="H66">
        <v>53</v>
      </c>
    </row>
    <row r="67" spans="1:8" x14ac:dyDescent="0.3">
      <c r="A67" t="s">
        <v>8</v>
      </c>
      <c r="B67" t="s">
        <v>21</v>
      </c>
      <c r="C67" t="s">
        <v>19</v>
      </c>
      <c r="D67" t="s">
        <v>20</v>
      </c>
      <c r="E67" t="s">
        <v>12</v>
      </c>
      <c r="F67">
        <v>43</v>
      </c>
      <c r="G67">
        <v>60</v>
      </c>
      <c r="H67">
        <v>58</v>
      </c>
    </row>
    <row r="68" spans="1:8" x14ac:dyDescent="0.3">
      <c r="A68" t="s">
        <v>8</v>
      </c>
      <c r="B68" t="s">
        <v>13</v>
      </c>
      <c r="C68" t="s">
        <v>10</v>
      </c>
      <c r="D68" t="s">
        <v>20</v>
      </c>
      <c r="E68" t="s">
        <v>12</v>
      </c>
      <c r="F68">
        <v>43</v>
      </c>
      <c r="G68">
        <v>62</v>
      </c>
      <c r="H68">
        <v>61</v>
      </c>
    </row>
    <row r="69" spans="1:8" x14ac:dyDescent="0.3">
      <c r="A69" t="s">
        <v>17</v>
      </c>
      <c r="B69" t="s">
        <v>21</v>
      </c>
      <c r="C69" t="s">
        <v>14</v>
      </c>
      <c r="D69" t="s">
        <v>11</v>
      </c>
      <c r="E69" t="s">
        <v>12</v>
      </c>
      <c r="F69">
        <v>44</v>
      </c>
      <c r="G69">
        <v>54</v>
      </c>
      <c r="H69">
        <v>53</v>
      </c>
    </row>
    <row r="70" spans="1:8" x14ac:dyDescent="0.3">
      <c r="A70" t="s">
        <v>17</v>
      </c>
      <c r="B70" t="s">
        <v>9</v>
      </c>
      <c r="C70" t="s">
        <v>19</v>
      </c>
      <c r="D70" t="s">
        <v>20</v>
      </c>
      <c r="E70" t="s">
        <v>12</v>
      </c>
      <c r="F70">
        <v>44</v>
      </c>
      <c r="G70">
        <v>41</v>
      </c>
      <c r="H70">
        <v>38</v>
      </c>
    </row>
    <row r="71" spans="1:8" x14ac:dyDescent="0.3">
      <c r="A71" t="s">
        <v>8</v>
      </c>
      <c r="B71" t="s">
        <v>13</v>
      </c>
      <c r="C71" t="s">
        <v>23</v>
      </c>
      <c r="D71" t="s">
        <v>20</v>
      </c>
      <c r="E71" t="s">
        <v>12</v>
      </c>
      <c r="F71">
        <v>44</v>
      </c>
      <c r="G71">
        <v>50</v>
      </c>
      <c r="H71">
        <v>51</v>
      </c>
    </row>
    <row r="72" spans="1:8" x14ac:dyDescent="0.3">
      <c r="A72" t="s">
        <v>8</v>
      </c>
      <c r="B72" t="s">
        <v>18</v>
      </c>
      <c r="C72" t="s">
        <v>23</v>
      </c>
      <c r="D72" t="s">
        <v>20</v>
      </c>
      <c r="E72" t="s">
        <v>12</v>
      </c>
      <c r="F72">
        <v>44</v>
      </c>
      <c r="G72">
        <v>64</v>
      </c>
      <c r="H72">
        <v>58</v>
      </c>
    </row>
    <row r="73" spans="1:8" x14ac:dyDescent="0.3">
      <c r="A73" t="s">
        <v>8</v>
      </c>
      <c r="B73" t="s">
        <v>13</v>
      </c>
      <c r="C73" t="s">
        <v>10</v>
      </c>
      <c r="D73" t="s">
        <v>20</v>
      </c>
      <c r="E73" t="s">
        <v>12</v>
      </c>
      <c r="F73">
        <v>44</v>
      </c>
      <c r="G73">
        <v>63</v>
      </c>
      <c r="H73">
        <v>62</v>
      </c>
    </row>
    <row r="74" spans="1:8" x14ac:dyDescent="0.3">
      <c r="A74" t="s">
        <v>8</v>
      </c>
      <c r="B74" t="s">
        <v>13</v>
      </c>
      <c r="C74" t="s">
        <v>23</v>
      </c>
      <c r="D74" t="s">
        <v>11</v>
      </c>
      <c r="E74" t="s">
        <v>15</v>
      </c>
      <c r="F74">
        <v>44</v>
      </c>
      <c r="G74">
        <v>51</v>
      </c>
      <c r="H74">
        <v>55</v>
      </c>
    </row>
    <row r="75" spans="1:8" x14ac:dyDescent="0.3">
      <c r="A75" t="s">
        <v>17</v>
      </c>
      <c r="B75" t="s">
        <v>21</v>
      </c>
      <c r="C75" t="s">
        <v>22</v>
      </c>
      <c r="D75" t="s">
        <v>20</v>
      </c>
      <c r="E75" t="s">
        <v>12</v>
      </c>
      <c r="F75">
        <v>44</v>
      </c>
      <c r="G75">
        <v>51</v>
      </c>
      <c r="H75">
        <v>48</v>
      </c>
    </row>
    <row r="76" spans="1:8" x14ac:dyDescent="0.3">
      <c r="A76" t="s">
        <v>8</v>
      </c>
      <c r="B76" t="s">
        <v>13</v>
      </c>
      <c r="C76" t="s">
        <v>22</v>
      </c>
      <c r="D76" t="s">
        <v>11</v>
      </c>
      <c r="E76" t="s">
        <v>12</v>
      </c>
      <c r="F76">
        <v>44</v>
      </c>
      <c r="G76">
        <v>61</v>
      </c>
      <c r="H76">
        <v>52</v>
      </c>
    </row>
    <row r="77" spans="1:8" x14ac:dyDescent="0.3">
      <c r="A77" t="s">
        <v>8</v>
      </c>
      <c r="B77" t="s">
        <v>18</v>
      </c>
      <c r="C77" t="s">
        <v>23</v>
      </c>
      <c r="D77" t="s">
        <v>20</v>
      </c>
      <c r="E77" t="s">
        <v>12</v>
      </c>
      <c r="F77">
        <v>44</v>
      </c>
      <c r="G77">
        <v>45</v>
      </c>
      <c r="H77">
        <v>45</v>
      </c>
    </row>
    <row r="78" spans="1:8" x14ac:dyDescent="0.3">
      <c r="A78" t="s">
        <v>17</v>
      </c>
      <c r="B78" t="s">
        <v>21</v>
      </c>
      <c r="C78" t="s">
        <v>23</v>
      </c>
      <c r="D78" t="s">
        <v>20</v>
      </c>
      <c r="E78" t="s">
        <v>12</v>
      </c>
      <c r="F78">
        <v>45</v>
      </c>
      <c r="G78">
        <v>37</v>
      </c>
      <c r="H78">
        <v>37</v>
      </c>
    </row>
    <row r="79" spans="1:8" x14ac:dyDescent="0.3">
      <c r="A79" t="s">
        <v>17</v>
      </c>
      <c r="B79" t="s">
        <v>13</v>
      </c>
      <c r="C79" t="s">
        <v>23</v>
      </c>
      <c r="D79" t="s">
        <v>20</v>
      </c>
      <c r="E79" t="s">
        <v>15</v>
      </c>
      <c r="F79">
        <v>45</v>
      </c>
      <c r="G79">
        <v>52</v>
      </c>
      <c r="H79">
        <v>49</v>
      </c>
    </row>
    <row r="80" spans="1:8" x14ac:dyDescent="0.3">
      <c r="A80" t="s">
        <v>8</v>
      </c>
      <c r="B80" t="s">
        <v>9</v>
      </c>
      <c r="C80" t="s">
        <v>14</v>
      </c>
      <c r="D80" t="s">
        <v>20</v>
      </c>
      <c r="E80" t="s">
        <v>12</v>
      </c>
      <c r="F80">
        <v>45</v>
      </c>
      <c r="G80">
        <v>53</v>
      </c>
      <c r="H80">
        <v>55</v>
      </c>
    </row>
    <row r="81" spans="1:8" x14ac:dyDescent="0.3">
      <c r="A81" t="s">
        <v>8</v>
      </c>
      <c r="B81" t="s">
        <v>24</v>
      </c>
      <c r="C81" t="s">
        <v>16</v>
      </c>
      <c r="D81" t="s">
        <v>20</v>
      </c>
      <c r="E81" t="s">
        <v>12</v>
      </c>
      <c r="F81">
        <v>45</v>
      </c>
      <c r="G81">
        <v>56</v>
      </c>
      <c r="H81">
        <v>54</v>
      </c>
    </row>
    <row r="82" spans="1:8" x14ac:dyDescent="0.3">
      <c r="A82" t="s">
        <v>17</v>
      </c>
      <c r="B82" t="s">
        <v>21</v>
      </c>
      <c r="C82" t="s">
        <v>22</v>
      </c>
      <c r="D82" t="s">
        <v>11</v>
      </c>
      <c r="E82" t="s">
        <v>12</v>
      </c>
      <c r="F82">
        <v>45</v>
      </c>
      <c r="G82">
        <v>48</v>
      </c>
      <c r="H82">
        <v>46</v>
      </c>
    </row>
    <row r="83" spans="1:8" x14ac:dyDescent="0.3">
      <c r="A83" t="s">
        <v>8</v>
      </c>
      <c r="B83" t="s">
        <v>13</v>
      </c>
      <c r="C83" t="s">
        <v>14</v>
      </c>
      <c r="D83" t="s">
        <v>20</v>
      </c>
      <c r="E83" t="s">
        <v>15</v>
      </c>
      <c r="F83">
        <v>45</v>
      </c>
      <c r="G83">
        <v>73</v>
      </c>
      <c r="H83">
        <v>70</v>
      </c>
    </row>
    <row r="84" spans="1:8" x14ac:dyDescent="0.3">
      <c r="A84" t="s">
        <v>17</v>
      </c>
      <c r="B84" t="s">
        <v>18</v>
      </c>
      <c r="C84" t="s">
        <v>22</v>
      </c>
      <c r="D84" t="s">
        <v>20</v>
      </c>
      <c r="E84" t="s">
        <v>12</v>
      </c>
      <c r="F84">
        <v>45</v>
      </c>
      <c r="G84">
        <v>47</v>
      </c>
      <c r="H84">
        <v>49</v>
      </c>
    </row>
    <row r="85" spans="1:8" x14ac:dyDescent="0.3">
      <c r="A85" t="s">
        <v>8</v>
      </c>
      <c r="B85" t="s">
        <v>18</v>
      </c>
      <c r="C85" t="s">
        <v>10</v>
      </c>
      <c r="D85" t="s">
        <v>11</v>
      </c>
      <c r="E85" t="s">
        <v>12</v>
      </c>
      <c r="F85">
        <v>45</v>
      </c>
      <c r="G85">
        <v>59</v>
      </c>
      <c r="H85">
        <v>64</v>
      </c>
    </row>
    <row r="86" spans="1:8" x14ac:dyDescent="0.3">
      <c r="A86" t="s">
        <v>8</v>
      </c>
      <c r="B86" t="s">
        <v>21</v>
      </c>
      <c r="C86" t="s">
        <v>22</v>
      </c>
      <c r="D86" t="s">
        <v>11</v>
      </c>
      <c r="E86" t="s">
        <v>12</v>
      </c>
      <c r="F86">
        <v>45</v>
      </c>
      <c r="G86">
        <v>63</v>
      </c>
      <c r="H86">
        <v>59</v>
      </c>
    </row>
    <row r="87" spans="1:8" x14ac:dyDescent="0.3">
      <c r="A87" t="s">
        <v>17</v>
      </c>
      <c r="B87" t="s">
        <v>13</v>
      </c>
      <c r="C87" t="s">
        <v>16</v>
      </c>
      <c r="D87" t="s">
        <v>20</v>
      </c>
      <c r="E87" t="s">
        <v>15</v>
      </c>
      <c r="F87">
        <v>46</v>
      </c>
      <c r="G87">
        <v>42</v>
      </c>
      <c r="H87">
        <v>46</v>
      </c>
    </row>
    <row r="88" spans="1:8" x14ac:dyDescent="0.3">
      <c r="A88" t="s">
        <v>8</v>
      </c>
      <c r="B88" t="s">
        <v>9</v>
      </c>
      <c r="C88" t="s">
        <v>22</v>
      </c>
      <c r="D88" t="s">
        <v>20</v>
      </c>
      <c r="E88" t="s">
        <v>15</v>
      </c>
      <c r="F88">
        <v>46</v>
      </c>
      <c r="G88">
        <v>54</v>
      </c>
      <c r="H88">
        <v>58</v>
      </c>
    </row>
    <row r="89" spans="1:8" x14ac:dyDescent="0.3">
      <c r="A89" t="s">
        <v>8</v>
      </c>
      <c r="B89" t="s">
        <v>13</v>
      </c>
      <c r="C89" t="s">
        <v>14</v>
      </c>
      <c r="D89" t="s">
        <v>20</v>
      </c>
      <c r="E89" t="s">
        <v>12</v>
      </c>
      <c r="F89">
        <v>46</v>
      </c>
      <c r="G89">
        <v>64</v>
      </c>
      <c r="H89">
        <v>66</v>
      </c>
    </row>
    <row r="90" spans="1:8" x14ac:dyDescent="0.3">
      <c r="A90" t="s">
        <v>17</v>
      </c>
      <c r="B90" t="s">
        <v>13</v>
      </c>
      <c r="C90" t="s">
        <v>19</v>
      </c>
      <c r="D90" t="s">
        <v>11</v>
      </c>
      <c r="E90" t="s">
        <v>12</v>
      </c>
      <c r="F90">
        <v>46</v>
      </c>
      <c r="G90">
        <v>43</v>
      </c>
      <c r="H90">
        <v>42</v>
      </c>
    </row>
    <row r="91" spans="1:8" x14ac:dyDescent="0.3">
      <c r="A91" t="s">
        <v>17</v>
      </c>
      <c r="B91" t="s">
        <v>18</v>
      </c>
      <c r="C91" t="s">
        <v>23</v>
      </c>
      <c r="D91" t="s">
        <v>11</v>
      </c>
      <c r="E91" t="s">
        <v>15</v>
      </c>
      <c r="F91">
        <v>46</v>
      </c>
      <c r="G91">
        <v>41</v>
      </c>
      <c r="H91">
        <v>43</v>
      </c>
    </row>
    <row r="92" spans="1:8" x14ac:dyDescent="0.3">
      <c r="A92" t="s">
        <v>8</v>
      </c>
      <c r="B92" t="s">
        <v>13</v>
      </c>
      <c r="C92" t="s">
        <v>19</v>
      </c>
      <c r="D92" t="s">
        <v>11</v>
      </c>
      <c r="E92" t="s">
        <v>12</v>
      </c>
      <c r="F92">
        <v>46</v>
      </c>
      <c r="G92">
        <v>58</v>
      </c>
      <c r="H92">
        <v>57</v>
      </c>
    </row>
    <row r="93" spans="1:8" x14ac:dyDescent="0.3">
      <c r="A93" t="s">
        <v>17</v>
      </c>
      <c r="B93" t="s">
        <v>24</v>
      </c>
      <c r="C93" t="s">
        <v>19</v>
      </c>
      <c r="D93" t="s">
        <v>20</v>
      </c>
      <c r="E93" t="s">
        <v>12</v>
      </c>
      <c r="F93">
        <v>46</v>
      </c>
      <c r="G93">
        <v>43</v>
      </c>
      <c r="H93">
        <v>41</v>
      </c>
    </row>
    <row r="94" spans="1:8" x14ac:dyDescent="0.3">
      <c r="A94" t="s">
        <v>17</v>
      </c>
      <c r="B94" t="s">
        <v>21</v>
      </c>
      <c r="C94" t="s">
        <v>22</v>
      </c>
      <c r="D94" t="s">
        <v>11</v>
      </c>
      <c r="E94" t="s">
        <v>12</v>
      </c>
      <c r="F94">
        <v>46</v>
      </c>
      <c r="G94">
        <v>34</v>
      </c>
      <c r="H94">
        <v>36</v>
      </c>
    </row>
    <row r="95" spans="1:8" x14ac:dyDescent="0.3">
      <c r="A95" t="s">
        <v>8</v>
      </c>
      <c r="B95" t="s">
        <v>21</v>
      </c>
      <c r="C95" t="s">
        <v>19</v>
      </c>
      <c r="D95" t="s">
        <v>20</v>
      </c>
      <c r="E95" t="s">
        <v>12</v>
      </c>
      <c r="F95">
        <v>46</v>
      </c>
      <c r="G95">
        <v>56</v>
      </c>
      <c r="H95">
        <v>57</v>
      </c>
    </row>
    <row r="96" spans="1:8" x14ac:dyDescent="0.3">
      <c r="A96" t="s">
        <v>8</v>
      </c>
      <c r="B96" t="s">
        <v>9</v>
      </c>
      <c r="C96" t="s">
        <v>19</v>
      </c>
      <c r="D96" t="s">
        <v>20</v>
      </c>
      <c r="E96" t="s">
        <v>12</v>
      </c>
      <c r="F96">
        <v>46</v>
      </c>
      <c r="G96">
        <v>61</v>
      </c>
      <c r="H96">
        <v>55</v>
      </c>
    </row>
    <row r="97" spans="1:8" x14ac:dyDescent="0.3">
      <c r="A97" t="s">
        <v>17</v>
      </c>
      <c r="B97" t="s">
        <v>24</v>
      </c>
      <c r="C97" t="s">
        <v>19</v>
      </c>
      <c r="D97" t="s">
        <v>20</v>
      </c>
      <c r="E97" t="s">
        <v>15</v>
      </c>
      <c r="F97">
        <v>46</v>
      </c>
      <c r="G97">
        <v>43</v>
      </c>
      <c r="H97">
        <v>44</v>
      </c>
    </row>
    <row r="98" spans="1:8" x14ac:dyDescent="0.3">
      <c r="A98" t="s">
        <v>17</v>
      </c>
      <c r="B98" t="s">
        <v>18</v>
      </c>
      <c r="C98" t="s">
        <v>19</v>
      </c>
      <c r="D98" t="s">
        <v>20</v>
      </c>
      <c r="E98" t="s">
        <v>12</v>
      </c>
      <c r="F98">
        <v>47</v>
      </c>
      <c r="G98">
        <v>57</v>
      </c>
      <c r="H98">
        <v>44</v>
      </c>
    </row>
    <row r="99" spans="1:8" x14ac:dyDescent="0.3">
      <c r="A99" t="s">
        <v>8</v>
      </c>
      <c r="B99" t="s">
        <v>9</v>
      </c>
      <c r="C99" t="s">
        <v>19</v>
      </c>
      <c r="D99" t="s">
        <v>11</v>
      </c>
      <c r="E99" t="s">
        <v>12</v>
      </c>
      <c r="F99">
        <v>47</v>
      </c>
      <c r="G99">
        <v>49</v>
      </c>
      <c r="H99">
        <v>50</v>
      </c>
    </row>
    <row r="100" spans="1:8" x14ac:dyDescent="0.3">
      <c r="A100" t="s">
        <v>17</v>
      </c>
      <c r="B100" t="s">
        <v>18</v>
      </c>
      <c r="C100" t="s">
        <v>23</v>
      </c>
      <c r="D100" t="s">
        <v>11</v>
      </c>
      <c r="E100" t="s">
        <v>15</v>
      </c>
      <c r="F100">
        <v>47</v>
      </c>
      <c r="G100">
        <v>49</v>
      </c>
      <c r="H100">
        <v>49</v>
      </c>
    </row>
    <row r="101" spans="1:8" x14ac:dyDescent="0.3">
      <c r="A101" t="s">
        <v>8</v>
      </c>
      <c r="B101" t="s">
        <v>21</v>
      </c>
      <c r="C101" t="s">
        <v>19</v>
      </c>
      <c r="D101" t="s">
        <v>20</v>
      </c>
      <c r="E101" t="s">
        <v>12</v>
      </c>
      <c r="F101">
        <v>47</v>
      </c>
      <c r="G101">
        <v>53</v>
      </c>
      <c r="H101">
        <v>58</v>
      </c>
    </row>
    <row r="102" spans="1:8" x14ac:dyDescent="0.3">
      <c r="A102" t="s">
        <v>17</v>
      </c>
      <c r="B102" t="s">
        <v>13</v>
      </c>
      <c r="C102" t="s">
        <v>19</v>
      </c>
      <c r="D102" t="s">
        <v>11</v>
      </c>
      <c r="E102" t="s">
        <v>12</v>
      </c>
      <c r="F102">
        <v>47</v>
      </c>
      <c r="G102">
        <v>37</v>
      </c>
      <c r="H102">
        <v>35</v>
      </c>
    </row>
    <row r="103" spans="1:8" x14ac:dyDescent="0.3">
      <c r="A103" t="s">
        <v>8</v>
      </c>
      <c r="B103" t="s">
        <v>21</v>
      </c>
      <c r="C103" t="s">
        <v>16</v>
      </c>
      <c r="D103" t="s">
        <v>20</v>
      </c>
      <c r="E103" t="s">
        <v>15</v>
      </c>
      <c r="F103">
        <v>47</v>
      </c>
      <c r="G103">
        <v>58</v>
      </c>
      <c r="H103">
        <v>67</v>
      </c>
    </row>
    <row r="104" spans="1:8" x14ac:dyDescent="0.3">
      <c r="A104" t="s">
        <v>8</v>
      </c>
      <c r="B104" t="s">
        <v>18</v>
      </c>
      <c r="C104" t="s">
        <v>23</v>
      </c>
      <c r="D104" t="s">
        <v>20</v>
      </c>
      <c r="E104" t="s">
        <v>12</v>
      </c>
      <c r="F104">
        <v>47</v>
      </c>
      <c r="G104">
        <v>59</v>
      </c>
      <c r="H104">
        <v>50</v>
      </c>
    </row>
    <row r="105" spans="1:8" x14ac:dyDescent="0.3">
      <c r="A105" t="s">
        <v>17</v>
      </c>
      <c r="B105" t="s">
        <v>9</v>
      </c>
      <c r="C105" t="s">
        <v>22</v>
      </c>
      <c r="D105" t="s">
        <v>11</v>
      </c>
      <c r="E105" t="s">
        <v>12</v>
      </c>
      <c r="F105">
        <v>47</v>
      </c>
      <c r="G105">
        <v>46</v>
      </c>
      <c r="H105">
        <v>42</v>
      </c>
    </row>
    <row r="106" spans="1:8" x14ac:dyDescent="0.3">
      <c r="A106" t="s">
        <v>8</v>
      </c>
      <c r="B106" t="s">
        <v>13</v>
      </c>
      <c r="C106" t="s">
        <v>23</v>
      </c>
      <c r="D106" t="s">
        <v>11</v>
      </c>
      <c r="E106" t="s">
        <v>12</v>
      </c>
      <c r="F106">
        <v>47</v>
      </c>
      <c r="G106">
        <v>54</v>
      </c>
      <c r="H106">
        <v>53</v>
      </c>
    </row>
    <row r="107" spans="1:8" x14ac:dyDescent="0.3">
      <c r="A107" t="s">
        <v>17</v>
      </c>
      <c r="B107" t="s">
        <v>9</v>
      </c>
      <c r="C107" t="s">
        <v>14</v>
      </c>
      <c r="D107" t="s">
        <v>11</v>
      </c>
      <c r="E107" t="s">
        <v>12</v>
      </c>
      <c r="F107">
        <v>47</v>
      </c>
      <c r="G107">
        <v>43</v>
      </c>
      <c r="H107">
        <v>41</v>
      </c>
    </row>
    <row r="108" spans="1:8" x14ac:dyDescent="0.3">
      <c r="A108" t="s">
        <v>8</v>
      </c>
      <c r="B108" t="s">
        <v>13</v>
      </c>
      <c r="C108" t="s">
        <v>10</v>
      </c>
      <c r="D108" t="s">
        <v>20</v>
      </c>
      <c r="E108" t="s">
        <v>15</v>
      </c>
      <c r="F108">
        <v>47</v>
      </c>
      <c r="G108">
        <v>62</v>
      </c>
      <c r="H108">
        <v>66</v>
      </c>
    </row>
    <row r="109" spans="1:8" x14ac:dyDescent="0.3">
      <c r="A109" t="s">
        <v>17</v>
      </c>
      <c r="B109" t="s">
        <v>9</v>
      </c>
      <c r="C109" t="s">
        <v>23</v>
      </c>
      <c r="D109" t="s">
        <v>20</v>
      </c>
      <c r="E109" t="s">
        <v>12</v>
      </c>
      <c r="F109">
        <v>48</v>
      </c>
      <c r="G109">
        <v>52</v>
      </c>
      <c r="H109">
        <v>45</v>
      </c>
    </row>
    <row r="110" spans="1:8" x14ac:dyDescent="0.3">
      <c r="A110" t="s">
        <v>17</v>
      </c>
      <c r="B110" t="s">
        <v>18</v>
      </c>
      <c r="C110" t="s">
        <v>22</v>
      </c>
      <c r="D110" t="s">
        <v>20</v>
      </c>
      <c r="E110" t="s">
        <v>12</v>
      </c>
      <c r="F110">
        <v>48</v>
      </c>
      <c r="G110">
        <v>45</v>
      </c>
      <c r="H110">
        <v>41</v>
      </c>
    </row>
    <row r="111" spans="1:8" x14ac:dyDescent="0.3">
      <c r="A111" t="s">
        <v>17</v>
      </c>
      <c r="B111" t="s">
        <v>9</v>
      </c>
      <c r="C111" t="s">
        <v>10</v>
      </c>
      <c r="D111" t="s">
        <v>20</v>
      </c>
      <c r="E111" t="s">
        <v>12</v>
      </c>
      <c r="F111">
        <v>48</v>
      </c>
      <c r="G111">
        <v>51</v>
      </c>
      <c r="H111">
        <v>46</v>
      </c>
    </row>
    <row r="112" spans="1:8" x14ac:dyDescent="0.3">
      <c r="A112" t="s">
        <v>17</v>
      </c>
      <c r="B112" t="s">
        <v>9</v>
      </c>
      <c r="C112" t="s">
        <v>19</v>
      </c>
      <c r="D112" t="s">
        <v>11</v>
      </c>
      <c r="E112" t="s">
        <v>12</v>
      </c>
      <c r="F112">
        <v>48</v>
      </c>
      <c r="G112">
        <v>43</v>
      </c>
      <c r="H112">
        <v>45</v>
      </c>
    </row>
    <row r="113" spans="1:8" x14ac:dyDescent="0.3">
      <c r="A113" t="s">
        <v>8</v>
      </c>
      <c r="B113" t="s">
        <v>9</v>
      </c>
      <c r="C113" t="s">
        <v>14</v>
      </c>
      <c r="D113" t="s">
        <v>20</v>
      </c>
      <c r="E113" t="s">
        <v>15</v>
      </c>
      <c r="F113">
        <v>48</v>
      </c>
      <c r="G113">
        <v>56</v>
      </c>
      <c r="H113">
        <v>58</v>
      </c>
    </row>
    <row r="114" spans="1:8" x14ac:dyDescent="0.3">
      <c r="A114" t="s">
        <v>8</v>
      </c>
      <c r="B114" t="s">
        <v>18</v>
      </c>
      <c r="C114" t="s">
        <v>23</v>
      </c>
      <c r="D114" t="s">
        <v>11</v>
      </c>
      <c r="E114" t="s">
        <v>12</v>
      </c>
      <c r="F114">
        <v>48</v>
      </c>
      <c r="G114">
        <v>66</v>
      </c>
      <c r="H114">
        <v>65</v>
      </c>
    </row>
    <row r="115" spans="1:8" x14ac:dyDescent="0.3">
      <c r="A115" t="s">
        <v>8</v>
      </c>
      <c r="B115" t="s">
        <v>21</v>
      </c>
      <c r="C115" t="s">
        <v>23</v>
      </c>
      <c r="D115" t="s">
        <v>11</v>
      </c>
      <c r="E115" t="s">
        <v>12</v>
      </c>
      <c r="F115">
        <v>48</v>
      </c>
      <c r="G115">
        <v>58</v>
      </c>
      <c r="H115">
        <v>54</v>
      </c>
    </row>
    <row r="116" spans="1:8" x14ac:dyDescent="0.3">
      <c r="A116" t="s">
        <v>8</v>
      </c>
      <c r="B116" t="s">
        <v>9</v>
      </c>
      <c r="C116" t="s">
        <v>22</v>
      </c>
      <c r="D116" t="s">
        <v>11</v>
      </c>
      <c r="E116" t="s">
        <v>12</v>
      </c>
      <c r="F116">
        <v>48</v>
      </c>
      <c r="G116">
        <v>62</v>
      </c>
      <c r="H116">
        <v>60</v>
      </c>
    </row>
    <row r="117" spans="1:8" x14ac:dyDescent="0.3">
      <c r="A117" t="s">
        <v>8</v>
      </c>
      <c r="B117" t="s">
        <v>13</v>
      </c>
      <c r="C117" t="s">
        <v>23</v>
      </c>
      <c r="D117" t="s">
        <v>20</v>
      </c>
      <c r="E117" t="s">
        <v>12</v>
      </c>
      <c r="F117">
        <v>48</v>
      </c>
      <c r="G117">
        <v>58</v>
      </c>
      <c r="H117">
        <v>52</v>
      </c>
    </row>
    <row r="118" spans="1:8" x14ac:dyDescent="0.3">
      <c r="A118" t="s">
        <v>8</v>
      </c>
      <c r="B118" t="s">
        <v>13</v>
      </c>
      <c r="C118" t="s">
        <v>23</v>
      </c>
      <c r="D118" t="s">
        <v>20</v>
      </c>
      <c r="E118" t="s">
        <v>12</v>
      </c>
      <c r="F118">
        <v>48</v>
      </c>
      <c r="G118">
        <v>56</v>
      </c>
      <c r="H118">
        <v>51</v>
      </c>
    </row>
    <row r="119" spans="1:8" x14ac:dyDescent="0.3">
      <c r="A119" t="s">
        <v>8</v>
      </c>
      <c r="B119" t="s">
        <v>21</v>
      </c>
      <c r="C119" t="s">
        <v>23</v>
      </c>
      <c r="D119" t="s">
        <v>20</v>
      </c>
      <c r="E119" t="s">
        <v>12</v>
      </c>
      <c r="F119">
        <v>48</v>
      </c>
      <c r="G119">
        <v>54</v>
      </c>
      <c r="H119">
        <v>53</v>
      </c>
    </row>
    <row r="120" spans="1:8" x14ac:dyDescent="0.3">
      <c r="A120" t="s">
        <v>17</v>
      </c>
      <c r="B120" t="s">
        <v>13</v>
      </c>
      <c r="C120" t="s">
        <v>23</v>
      </c>
      <c r="D120" t="s">
        <v>11</v>
      </c>
      <c r="E120" t="s">
        <v>12</v>
      </c>
      <c r="F120">
        <v>49</v>
      </c>
      <c r="G120">
        <v>49</v>
      </c>
      <c r="H120">
        <v>41</v>
      </c>
    </row>
    <row r="121" spans="1:8" x14ac:dyDescent="0.3">
      <c r="A121" t="s">
        <v>17</v>
      </c>
      <c r="B121" t="s">
        <v>9</v>
      </c>
      <c r="C121" t="s">
        <v>22</v>
      </c>
      <c r="D121" t="s">
        <v>20</v>
      </c>
      <c r="E121" t="s">
        <v>12</v>
      </c>
      <c r="F121">
        <v>49</v>
      </c>
      <c r="G121">
        <v>45</v>
      </c>
      <c r="H121">
        <v>45</v>
      </c>
    </row>
    <row r="122" spans="1:8" x14ac:dyDescent="0.3">
      <c r="A122" t="s">
        <v>17</v>
      </c>
      <c r="B122" t="s">
        <v>9</v>
      </c>
      <c r="C122" t="s">
        <v>16</v>
      </c>
      <c r="D122" t="s">
        <v>20</v>
      </c>
      <c r="E122" t="s">
        <v>12</v>
      </c>
      <c r="F122">
        <v>49</v>
      </c>
      <c r="G122">
        <v>53</v>
      </c>
      <c r="H122">
        <v>52</v>
      </c>
    </row>
    <row r="123" spans="1:8" x14ac:dyDescent="0.3">
      <c r="A123" t="s">
        <v>8</v>
      </c>
      <c r="B123" t="s">
        <v>21</v>
      </c>
      <c r="C123" t="s">
        <v>22</v>
      </c>
      <c r="D123" t="s">
        <v>20</v>
      </c>
      <c r="E123" t="s">
        <v>12</v>
      </c>
      <c r="F123">
        <v>49</v>
      </c>
      <c r="G123">
        <v>57</v>
      </c>
      <c r="H123">
        <v>52</v>
      </c>
    </row>
    <row r="124" spans="1:8" x14ac:dyDescent="0.3">
      <c r="A124" t="s">
        <v>17</v>
      </c>
      <c r="B124" t="s">
        <v>13</v>
      </c>
      <c r="C124" t="s">
        <v>19</v>
      </c>
      <c r="D124" t="s">
        <v>11</v>
      </c>
      <c r="E124" t="s">
        <v>12</v>
      </c>
      <c r="F124">
        <v>49</v>
      </c>
      <c r="G124">
        <v>51</v>
      </c>
      <c r="H124">
        <v>43</v>
      </c>
    </row>
    <row r="125" spans="1:8" x14ac:dyDescent="0.3">
      <c r="A125" t="s">
        <v>17</v>
      </c>
      <c r="B125" t="s">
        <v>18</v>
      </c>
      <c r="C125" t="s">
        <v>10</v>
      </c>
      <c r="D125" t="s">
        <v>20</v>
      </c>
      <c r="E125" t="s">
        <v>15</v>
      </c>
      <c r="F125">
        <v>49</v>
      </c>
      <c r="G125">
        <v>58</v>
      </c>
      <c r="H125">
        <v>60</v>
      </c>
    </row>
    <row r="126" spans="1:8" x14ac:dyDescent="0.3">
      <c r="A126" t="s">
        <v>8</v>
      </c>
      <c r="B126" t="s">
        <v>18</v>
      </c>
      <c r="C126" t="s">
        <v>14</v>
      </c>
      <c r="D126" t="s">
        <v>20</v>
      </c>
      <c r="E126" t="s">
        <v>12</v>
      </c>
      <c r="F126">
        <v>49</v>
      </c>
      <c r="G126">
        <v>65</v>
      </c>
      <c r="H126">
        <v>55</v>
      </c>
    </row>
    <row r="127" spans="1:8" x14ac:dyDescent="0.3">
      <c r="A127" t="s">
        <v>8</v>
      </c>
      <c r="B127" t="s">
        <v>9</v>
      </c>
      <c r="C127" t="s">
        <v>19</v>
      </c>
      <c r="D127" t="s">
        <v>11</v>
      </c>
      <c r="E127" t="s">
        <v>12</v>
      </c>
      <c r="F127">
        <v>49</v>
      </c>
      <c r="G127">
        <v>52</v>
      </c>
      <c r="H127">
        <v>54</v>
      </c>
    </row>
    <row r="128" spans="1:8" x14ac:dyDescent="0.3">
      <c r="A128" t="s">
        <v>17</v>
      </c>
      <c r="B128" t="s">
        <v>21</v>
      </c>
      <c r="C128" t="s">
        <v>14</v>
      </c>
      <c r="D128" t="s">
        <v>20</v>
      </c>
      <c r="E128" t="s">
        <v>12</v>
      </c>
      <c r="F128">
        <v>49</v>
      </c>
      <c r="G128">
        <v>57</v>
      </c>
      <c r="H128">
        <v>46</v>
      </c>
    </row>
    <row r="129" spans="1:8" x14ac:dyDescent="0.3">
      <c r="A129" t="s">
        <v>8</v>
      </c>
      <c r="B129" t="s">
        <v>13</v>
      </c>
      <c r="C129" t="s">
        <v>19</v>
      </c>
      <c r="D129" t="s">
        <v>11</v>
      </c>
      <c r="E129" t="s">
        <v>12</v>
      </c>
      <c r="F129">
        <v>49</v>
      </c>
      <c r="G129">
        <v>53</v>
      </c>
      <c r="H129">
        <v>53</v>
      </c>
    </row>
    <row r="130" spans="1:8" x14ac:dyDescent="0.3">
      <c r="A130" t="s">
        <v>8</v>
      </c>
      <c r="B130" t="s">
        <v>13</v>
      </c>
      <c r="C130" t="s">
        <v>23</v>
      </c>
      <c r="D130" t="s">
        <v>11</v>
      </c>
      <c r="E130" t="s">
        <v>12</v>
      </c>
      <c r="F130">
        <v>49</v>
      </c>
      <c r="G130">
        <v>63</v>
      </c>
      <c r="H130">
        <v>56</v>
      </c>
    </row>
    <row r="131" spans="1:8" x14ac:dyDescent="0.3">
      <c r="A131" t="s">
        <v>8</v>
      </c>
      <c r="B131" t="s">
        <v>9</v>
      </c>
      <c r="C131" t="s">
        <v>23</v>
      </c>
      <c r="D131" t="s">
        <v>20</v>
      </c>
      <c r="E131" t="s">
        <v>12</v>
      </c>
      <c r="F131">
        <v>49</v>
      </c>
      <c r="G131">
        <v>58</v>
      </c>
      <c r="H131">
        <v>55</v>
      </c>
    </row>
    <row r="132" spans="1:8" x14ac:dyDescent="0.3">
      <c r="A132" t="s">
        <v>17</v>
      </c>
      <c r="B132" t="s">
        <v>24</v>
      </c>
      <c r="C132" t="s">
        <v>14</v>
      </c>
      <c r="D132" t="s">
        <v>20</v>
      </c>
      <c r="E132" t="s">
        <v>15</v>
      </c>
      <c r="F132">
        <v>49</v>
      </c>
      <c r="G132">
        <v>52</v>
      </c>
      <c r="H132">
        <v>51</v>
      </c>
    </row>
    <row r="133" spans="1:8" x14ac:dyDescent="0.3">
      <c r="A133" t="s">
        <v>17</v>
      </c>
      <c r="B133" t="s">
        <v>13</v>
      </c>
      <c r="C133" t="s">
        <v>19</v>
      </c>
      <c r="D133" t="s">
        <v>20</v>
      </c>
      <c r="E133" t="s">
        <v>12</v>
      </c>
      <c r="F133">
        <v>49</v>
      </c>
      <c r="G133">
        <v>51</v>
      </c>
      <c r="H133">
        <v>51</v>
      </c>
    </row>
    <row r="134" spans="1:8" x14ac:dyDescent="0.3">
      <c r="A134" t="s">
        <v>8</v>
      </c>
      <c r="B134" t="s">
        <v>21</v>
      </c>
      <c r="C134" t="s">
        <v>14</v>
      </c>
      <c r="D134" t="s">
        <v>20</v>
      </c>
      <c r="E134" t="s">
        <v>12</v>
      </c>
      <c r="F134">
        <v>49</v>
      </c>
      <c r="G134">
        <v>58</v>
      </c>
      <c r="H134">
        <v>60</v>
      </c>
    </row>
    <row r="135" spans="1:8" x14ac:dyDescent="0.3">
      <c r="A135" t="s">
        <v>17</v>
      </c>
      <c r="B135" t="s">
        <v>9</v>
      </c>
      <c r="C135" t="s">
        <v>23</v>
      </c>
      <c r="D135" t="s">
        <v>20</v>
      </c>
      <c r="E135" t="s">
        <v>15</v>
      </c>
      <c r="F135">
        <v>49</v>
      </c>
      <c r="G135">
        <v>50</v>
      </c>
      <c r="H135">
        <v>52</v>
      </c>
    </row>
    <row r="136" spans="1:8" x14ac:dyDescent="0.3">
      <c r="A136" t="s">
        <v>8</v>
      </c>
      <c r="B136" t="s">
        <v>21</v>
      </c>
      <c r="C136" t="s">
        <v>14</v>
      </c>
      <c r="D136" t="s">
        <v>20</v>
      </c>
      <c r="E136" t="s">
        <v>12</v>
      </c>
      <c r="F136">
        <v>49</v>
      </c>
      <c r="G136">
        <v>65</v>
      </c>
      <c r="H136">
        <v>61</v>
      </c>
    </row>
    <row r="137" spans="1:8" x14ac:dyDescent="0.3">
      <c r="A137" t="s">
        <v>8</v>
      </c>
      <c r="B137" t="s">
        <v>18</v>
      </c>
      <c r="C137" t="s">
        <v>16</v>
      </c>
      <c r="D137" t="s">
        <v>11</v>
      </c>
      <c r="E137" t="s">
        <v>12</v>
      </c>
      <c r="F137">
        <v>50</v>
      </c>
      <c r="G137">
        <v>53</v>
      </c>
      <c r="H137">
        <v>58</v>
      </c>
    </row>
    <row r="138" spans="1:8" x14ac:dyDescent="0.3">
      <c r="A138" t="s">
        <v>8</v>
      </c>
      <c r="B138" t="s">
        <v>21</v>
      </c>
      <c r="C138" t="s">
        <v>23</v>
      </c>
      <c r="D138" t="s">
        <v>20</v>
      </c>
      <c r="E138" t="s">
        <v>12</v>
      </c>
      <c r="F138">
        <v>50</v>
      </c>
      <c r="G138">
        <v>64</v>
      </c>
      <c r="H138">
        <v>59</v>
      </c>
    </row>
    <row r="139" spans="1:8" x14ac:dyDescent="0.3">
      <c r="A139" t="s">
        <v>8</v>
      </c>
      <c r="B139" t="s">
        <v>24</v>
      </c>
      <c r="C139" t="s">
        <v>19</v>
      </c>
      <c r="D139" t="s">
        <v>20</v>
      </c>
      <c r="E139" t="s">
        <v>12</v>
      </c>
      <c r="F139">
        <v>50</v>
      </c>
      <c r="G139">
        <v>56</v>
      </c>
      <c r="H139">
        <v>54</v>
      </c>
    </row>
    <row r="140" spans="1:8" x14ac:dyDescent="0.3">
      <c r="A140" t="s">
        <v>17</v>
      </c>
      <c r="B140" t="s">
        <v>18</v>
      </c>
      <c r="C140" t="s">
        <v>14</v>
      </c>
      <c r="D140" t="s">
        <v>20</v>
      </c>
      <c r="E140" t="s">
        <v>15</v>
      </c>
      <c r="F140">
        <v>50</v>
      </c>
      <c r="G140">
        <v>47</v>
      </c>
      <c r="H140">
        <v>54</v>
      </c>
    </row>
    <row r="141" spans="1:8" x14ac:dyDescent="0.3">
      <c r="A141" t="s">
        <v>8</v>
      </c>
      <c r="B141" t="s">
        <v>24</v>
      </c>
      <c r="C141" t="s">
        <v>22</v>
      </c>
      <c r="D141" t="s">
        <v>11</v>
      </c>
      <c r="E141" t="s">
        <v>12</v>
      </c>
      <c r="F141">
        <v>50</v>
      </c>
      <c r="G141">
        <v>50</v>
      </c>
      <c r="H141">
        <v>47</v>
      </c>
    </row>
    <row r="142" spans="1:8" x14ac:dyDescent="0.3">
      <c r="A142" t="s">
        <v>8</v>
      </c>
      <c r="B142" t="s">
        <v>9</v>
      </c>
      <c r="C142" t="s">
        <v>22</v>
      </c>
      <c r="D142" t="s">
        <v>20</v>
      </c>
      <c r="E142" t="s">
        <v>12</v>
      </c>
      <c r="F142">
        <v>50</v>
      </c>
      <c r="G142">
        <v>67</v>
      </c>
      <c r="H142">
        <v>63</v>
      </c>
    </row>
    <row r="143" spans="1:8" x14ac:dyDescent="0.3">
      <c r="A143" t="s">
        <v>17</v>
      </c>
      <c r="B143" t="s">
        <v>13</v>
      </c>
      <c r="C143" t="s">
        <v>14</v>
      </c>
      <c r="D143" t="s">
        <v>20</v>
      </c>
      <c r="E143" t="s">
        <v>15</v>
      </c>
      <c r="F143">
        <v>50</v>
      </c>
      <c r="G143">
        <v>48</v>
      </c>
      <c r="H143">
        <v>53</v>
      </c>
    </row>
    <row r="144" spans="1:8" x14ac:dyDescent="0.3">
      <c r="A144" t="s">
        <v>8</v>
      </c>
      <c r="B144" t="s">
        <v>13</v>
      </c>
      <c r="C144" t="s">
        <v>22</v>
      </c>
      <c r="D144" t="s">
        <v>20</v>
      </c>
      <c r="E144" t="s">
        <v>15</v>
      </c>
      <c r="F144">
        <v>50</v>
      </c>
      <c r="G144">
        <v>66</v>
      </c>
      <c r="H144">
        <v>64</v>
      </c>
    </row>
    <row r="145" spans="1:8" x14ac:dyDescent="0.3">
      <c r="A145" t="s">
        <v>8</v>
      </c>
      <c r="B145" t="s">
        <v>9</v>
      </c>
      <c r="C145" t="s">
        <v>22</v>
      </c>
      <c r="D145" t="s">
        <v>11</v>
      </c>
      <c r="E145" t="s">
        <v>12</v>
      </c>
      <c r="F145">
        <v>50</v>
      </c>
      <c r="G145">
        <v>53</v>
      </c>
      <c r="H145">
        <v>55</v>
      </c>
    </row>
    <row r="146" spans="1:8" x14ac:dyDescent="0.3">
      <c r="A146" t="s">
        <v>8</v>
      </c>
      <c r="B146" t="s">
        <v>13</v>
      </c>
      <c r="C146" t="s">
        <v>23</v>
      </c>
      <c r="D146" t="s">
        <v>20</v>
      </c>
      <c r="E146" t="s">
        <v>15</v>
      </c>
      <c r="F146">
        <v>50</v>
      </c>
      <c r="G146">
        <v>60</v>
      </c>
      <c r="H146">
        <v>60</v>
      </c>
    </row>
    <row r="147" spans="1:8" x14ac:dyDescent="0.3">
      <c r="A147" t="s">
        <v>8</v>
      </c>
      <c r="B147" t="s">
        <v>9</v>
      </c>
      <c r="C147" t="s">
        <v>14</v>
      </c>
      <c r="D147" t="s">
        <v>11</v>
      </c>
      <c r="E147" t="s">
        <v>15</v>
      </c>
      <c r="F147">
        <v>50</v>
      </c>
      <c r="G147">
        <v>64</v>
      </c>
      <c r="H147">
        <v>66</v>
      </c>
    </row>
    <row r="148" spans="1:8" x14ac:dyDescent="0.3">
      <c r="A148" t="s">
        <v>17</v>
      </c>
      <c r="B148" t="s">
        <v>13</v>
      </c>
      <c r="C148" t="s">
        <v>22</v>
      </c>
      <c r="D148" t="s">
        <v>11</v>
      </c>
      <c r="E148" t="s">
        <v>12</v>
      </c>
      <c r="F148">
        <v>50</v>
      </c>
      <c r="G148">
        <v>48</v>
      </c>
      <c r="H148">
        <v>42</v>
      </c>
    </row>
    <row r="149" spans="1:8" x14ac:dyDescent="0.3">
      <c r="A149" t="s">
        <v>8</v>
      </c>
      <c r="B149" t="s">
        <v>13</v>
      </c>
      <c r="C149" t="s">
        <v>10</v>
      </c>
      <c r="D149" t="s">
        <v>20</v>
      </c>
      <c r="E149" t="s">
        <v>12</v>
      </c>
      <c r="F149">
        <v>50</v>
      </c>
      <c r="G149">
        <v>60</v>
      </c>
      <c r="H149">
        <v>59</v>
      </c>
    </row>
    <row r="150" spans="1:8" x14ac:dyDescent="0.3">
      <c r="A150" t="s">
        <v>8</v>
      </c>
      <c r="B150" t="s">
        <v>18</v>
      </c>
      <c r="C150" t="s">
        <v>16</v>
      </c>
      <c r="D150" t="s">
        <v>20</v>
      </c>
      <c r="E150" t="s">
        <v>12</v>
      </c>
      <c r="F150">
        <v>50</v>
      </c>
      <c r="G150">
        <v>67</v>
      </c>
      <c r="H150">
        <v>73</v>
      </c>
    </row>
    <row r="151" spans="1:8" x14ac:dyDescent="0.3">
      <c r="A151" t="s">
        <v>17</v>
      </c>
      <c r="B151" t="s">
        <v>21</v>
      </c>
      <c r="C151" t="s">
        <v>10</v>
      </c>
      <c r="D151" t="s">
        <v>20</v>
      </c>
      <c r="E151" t="s">
        <v>12</v>
      </c>
      <c r="F151">
        <v>50</v>
      </c>
      <c r="G151">
        <v>42</v>
      </c>
      <c r="H151">
        <v>48</v>
      </c>
    </row>
    <row r="152" spans="1:8" x14ac:dyDescent="0.3">
      <c r="A152" t="s">
        <v>8</v>
      </c>
      <c r="B152" t="s">
        <v>21</v>
      </c>
      <c r="C152" t="s">
        <v>14</v>
      </c>
      <c r="D152" t="s">
        <v>11</v>
      </c>
      <c r="E152" t="s">
        <v>12</v>
      </c>
      <c r="F152">
        <v>51</v>
      </c>
      <c r="G152">
        <v>58</v>
      </c>
      <c r="H152">
        <v>54</v>
      </c>
    </row>
    <row r="153" spans="1:8" x14ac:dyDescent="0.3">
      <c r="A153" t="s">
        <v>8</v>
      </c>
      <c r="B153" t="s">
        <v>21</v>
      </c>
      <c r="C153" t="s">
        <v>23</v>
      </c>
      <c r="D153" t="s">
        <v>11</v>
      </c>
      <c r="E153" t="s">
        <v>12</v>
      </c>
      <c r="F153">
        <v>51</v>
      </c>
      <c r="G153">
        <v>63</v>
      </c>
      <c r="H153">
        <v>61</v>
      </c>
    </row>
    <row r="154" spans="1:8" x14ac:dyDescent="0.3">
      <c r="A154" t="s">
        <v>8</v>
      </c>
      <c r="B154" t="s">
        <v>18</v>
      </c>
      <c r="C154" t="s">
        <v>10</v>
      </c>
      <c r="D154" t="s">
        <v>11</v>
      </c>
      <c r="E154" t="s">
        <v>12</v>
      </c>
      <c r="F154">
        <v>51</v>
      </c>
      <c r="G154">
        <v>49</v>
      </c>
      <c r="H154">
        <v>51</v>
      </c>
    </row>
    <row r="155" spans="1:8" x14ac:dyDescent="0.3">
      <c r="A155" t="s">
        <v>17</v>
      </c>
      <c r="B155" t="s">
        <v>9</v>
      </c>
      <c r="C155" t="s">
        <v>23</v>
      </c>
      <c r="D155" t="s">
        <v>11</v>
      </c>
      <c r="E155" t="s">
        <v>15</v>
      </c>
      <c r="F155">
        <v>51</v>
      </c>
      <c r="G155">
        <v>54</v>
      </c>
      <c r="H155">
        <v>41</v>
      </c>
    </row>
    <row r="156" spans="1:8" x14ac:dyDescent="0.3">
      <c r="A156" t="s">
        <v>17</v>
      </c>
      <c r="B156" t="s">
        <v>13</v>
      </c>
      <c r="C156" t="s">
        <v>23</v>
      </c>
      <c r="D156" t="s">
        <v>11</v>
      </c>
      <c r="E156" t="s">
        <v>12</v>
      </c>
      <c r="F156">
        <v>51</v>
      </c>
      <c r="G156">
        <v>52</v>
      </c>
      <c r="H156">
        <v>44</v>
      </c>
    </row>
    <row r="157" spans="1:8" x14ac:dyDescent="0.3">
      <c r="A157" t="s">
        <v>8</v>
      </c>
      <c r="B157" t="s">
        <v>13</v>
      </c>
      <c r="C157" t="s">
        <v>10</v>
      </c>
      <c r="D157" t="s">
        <v>20</v>
      </c>
      <c r="E157" t="s">
        <v>15</v>
      </c>
      <c r="F157">
        <v>51</v>
      </c>
      <c r="G157">
        <v>72</v>
      </c>
      <c r="H157">
        <v>79</v>
      </c>
    </row>
    <row r="158" spans="1:8" x14ac:dyDescent="0.3">
      <c r="A158" t="s">
        <v>17</v>
      </c>
      <c r="B158" t="s">
        <v>13</v>
      </c>
      <c r="C158" t="s">
        <v>19</v>
      </c>
      <c r="D158" t="s">
        <v>11</v>
      </c>
      <c r="E158" t="s">
        <v>15</v>
      </c>
      <c r="F158">
        <v>51</v>
      </c>
      <c r="G158">
        <v>60</v>
      </c>
      <c r="H158">
        <v>58</v>
      </c>
    </row>
    <row r="159" spans="1:8" x14ac:dyDescent="0.3">
      <c r="A159" t="s">
        <v>8</v>
      </c>
      <c r="B159" t="s">
        <v>21</v>
      </c>
      <c r="C159" t="s">
        <v>22</v>
      </c>
      <c r="D159" t="s">
        <v>11</v>
      </c>
      <c r="E159" t="s">
        <v>12</v>
      </c>
      <c r="F159">
        <v>51</v>
      </c>
      <c r="G159">
        <v>66</v>
      </c>
      <c r="H159">
        <v>62</v>
      </c>
    </row>
    <row r="160" spans="1:8" x14ac:dyDescent="0.3">
      <c r="A160" t="s">
        <v>17</v>
      </c>
      <c r="B160" t="s">
        <v>13</v>
      </c>
      <c r="C160" t="s">
        <v>23</v>
      </c>
      <c r="D160" t="s">
        <v>20</v>
      </c>
      <c r="E160" t="s">
        <v>15</v>
      </c>
      <c r="F160">
        <v>51</v>
      </c>
      <c r="G160">
        <v>56</v>
      </c>
      <c r="H160">
        <v>53</v>
      </c>
    </row>
    <row r="161" spans="1:8" x14ac:dyDescent="0.3">
      <c r="A161" t="s">
        <v>17</v>
      </c>
      <c r="B161" t="s">
        <v>18</v>
      </c>
      <c r="C161" t="s">
        <v>23</v>
      </c>
      <c r="D161" t="s">
        <v>11</v>
      </c>
      <c r="E161" t="s">
        <v>12</v>
      </c>
      <c r="F161">
        <v>51</v>
      </c>
      <c r="G161">
        <v>31</v>
      </c>
      <c r="H161">
        <v>36</v>
      </c>
    </row>
    <row r="162" spans="1:8" x14ac:dyDescent="0.3">
      <c r="A162" t="s">
        <v>8</v>
      </c>
      <c r="B162" t="s">
        <v>24</v>
      </c>
      <c r="C162" t="s">
        <v>19</v>
      </c>
      <c r="D162" t="s">
        <v>11</v>
      </c>
      <c r="E162" t="s">
        <v>12</v>
      </c>
      <c r="F162">
        <v>51</v>
      </c>
      <c r="G162">
        <v>51</v>
      </c>
      <c r="H162">
        <v>54</v>
      </c>
    </row>
    <row r="163" spans="1:8" x14ac:dyDescent="0.3">
      <c r="A163" t="s">
        <v>17</v>
      </c>
      <c r="B163" t="s">
        <v>21</v>
      </c>
      <c r="C163" t="s">
        <v>19</v>
      </c>
      <c r="D163" t="s">
        <v>11</v>
      </c>
      <c r="E163" t="s">
        <v>12</v>
      </c>
      <c r="F163">
        <v>52</v>
      </c>
      <c r="G163">
        <v>55</v>
      </c>
      <c r="H163">
        <v>49</v>
      </c>
    </row>
    <row r="164" spans="1:8" x14ac:dyDescent="0.3">
      <c r="A164" t="s">
        <v>8</v>
      </c>
      <c r="B164" t="s">
        <v>9</v>
      </c>
      <c r="C164" t="s">
        <v>19</v>
      </c>
      <c r="D164" t="s">
        <v>20</v>
      </c>
      <c r="E164" t="s">
        <v>12</v>
      </c>
      <c r="F164">
        <v>52</v>
      </c>
      <c r="G164">
        <v>76</v>
      </c>
      <c r="H164">
        <v>70</v>
      </c>
    </row>
    <row r="165" spans="1:8" x14ac:dyDescent="0.3">
      <c r="A165" t="s">
        <v>17</v>
      </c>
      <c r="B165" t="s">
        <v>13</v>
      </c>
      <c r="C165" t="s">
        <v>22</v>
      </c>
      <c r="D165" t="s">
        <v>11</v>
      </c>
      <c r="E165" t="s">
        <v>12</v>
      </c>
      <c r="F165">
        <v>52</v>
      </c>
      <c r="G165">
        <v>53</v>
      </c>
      <c r="H165">
        <v>49</v>
      </c>
    </row>
    <row r="166" spans="1:8" x14ac:dyDescent="0.3">
      <c r="A166" t="s">
        <v>8</v>
      </c>
      <c r="B166" t="s">
        <v>9</v>
      </c>
      <c r="C166" t="s">
        <v>16</v>
      </c>
      <c r="D166" t="s">
        <v>20</v>
      </c>
      <c r="E166" t="s">
        <v>15</v>
      </c>
      <c r="F166">
        <v>52</v>
      </c>
      <c r="G166">
        <v>70</v>
      </c>
      <c r="H166">
        <v>62</v>
      </c>
    </row>
    <row r="167" spans="1:8" x14ac:dyDescent="0.3">
      <c r="A167" t="s">
        <v>8</v>
      </c>
      <c r="B167" t="s">
        <v>9</v>
      </c>
      <c r="C167" t="s">
        <v>19</v>
      </c>
      <c r="D167" t="s">
        <v>11</v>
      </c>
      <c r="E167" t="s">
        <v>15</v>
      </c>
      <c r="F167">
        <v>52</v>
      </c>
      <c r="G167">
        <v>66</v>
      </c>
      <c r="H167">
        <v>73</v>
      </c>
    </row>
    <row r="168" spans="1:8" x14ac:dyDescent="0.3">
      <c r="A168" t="s">
        <v>8</v>
      </c>
      <c r="B168" t="s">
        <v>9</v>
      </c>
      <c r="C168" t="s">
        <v>10</v>
      </c>
      <c r="D168" t="s">
        <v>11</v>
      </c>
      <c r="E168" t="s">
        <v>12</v>
      </c>
      <c r="F168">
        <v>52</v>
      </c>
      <c r="G168">
        <v>65</v>
      </c>
      <c r="H168">
        <v>69</v>
      </c>
    </row>
    <row r="169" spans="1:8" x14ac:dyDescent="0.3">
      <c r="A169" t="s">
        <v>8</v>
      </c>
      <c r="B169" t="s">
        <v>13</v>
      </c>
      <c r="C169" t="s">
        <v>14</v>
      </c>
      <c r="D169" t="s">
        <v>11</v>
      </c>
      <c r="E169" t="s">
        <v>12</v>
      </c>
      <c r="F169">
        <v>52</v>
      </c>
      <c r="G169">
        <v>58</v>
      </c>
      <c r="H169">
        <v>58</v>
      </c>
    </row>
    <row r="170" spans="1:8" x14ac:dyDescent="0.3">
      <c r="A170" t="s">
        <v>8</v>
      </c>
      <c r="B170" t="s">
        <v>21</v>
      </c>
      <c r="C170" t="s">
        <v>22</v>
      </c>
      <c r="D170" t="s">
        <v>20</v>
      </c>
      <c r="E170" t="s">
        <v>15</v>
      </c>
      <c r="F170">
        <v>52</v>
      </c>
      <c r="G170">
        <v>57</v>
      </c>
      <c r="H170">
        <v>56</v>
      </c>
    </row>
    <row r="171" spans="1:8" x14ac:dyDescent="0.3">
      <c r="A171" t="s">
        <v>8</v>
      </c>
      <c r="B171" t="s">
        <v>21</v>
      </c>
      <c r="C171" t="s">
        <v>19</v>
      </c>
      <c r="D171" t="s">
        <v>20</v>
      </c>
      <c r="E171" t="s">
        <v>12</v>
      </c>
      <c r="F171">
        <v>52</v>
      </c>
      <c r="G171">
        <v>59</v>
      </c>
      <c r="H171">
        <v>56</v>
      </c>
    </row>
    <row r="172" spans="1:8" x14ac:dyDescent="0.3">
      <c r="A172" t="s">
        <v>17</v>
      </c>
      <c r="B172" t="s">
        <v>21</v>
      </c>
      <c r="C172" t="s">
        <v>19</v>
      </c>
      <c r="D172" t="s">
        <v>20</v>
      </c>
      <c r="E172" t="s">
        <v>12</v>
      </c>
      <c r="F172">
        <v>52</v>
      </c>
      <c r="G172">
        <v>57</v>
      </c>
      <c r="H172">
        <v>50</v>
      </c>
    </row>
    <row r="173" spans="1:8" x14ac:dyDescent="0.3">
      <c r="A173" t="s">
        <v>8</v>
      </c>
      <c r="B173" t="s">
        <v>21</v>
      </c>
      <c r="C173" t="s">
        <v>14</v>
      </c>
      <c r="D173" t="s">
        <v>20</v>
      </c>
      <c r="E173" t="s">
        <v>15</v>
      </c>
      <c r="F173">
        <v>52</v>
      </c>
      <c r="G173">
        <v>59</v>
      </c>
      <c r="H173">
        <v>65</v>
      </c>
    </row>
    <row r="174" spans="1:8" x14ac:dyDescent="0.3">
      <c r="A174" t="s">
        <v>17</v>
      </c>
      <c r="B174" t="s">
        <v>9</v>
      </c>
      <c r="C174" t="s">
        <v>22</v>
      </c>
      <c r="D174" t="s">
        <v>11</v>
      </c>
      <c r="E174" t="s">
        <v>12</v>
      </c>
      <c r="F174">
        <v>52</v>
      </c>
      <c r="G174">
        <v>48</v>
      </c>
      <c r="H174">
        <v>49</v>
      </c>
    </row>
    <row r="175" spans="1:8" x14ac:dyDescent="0.3">
      <c r="A175" t="s">
        <v>8</v>
      </c>
      <c r="B175" t="s">
        <v>9</v>
      </c>
      <c r="C175" t="s">
        <v>23</v>
      </c>
      <c r="D175" t="s">
        <v>20</v>
      </c>
      <c r="E175" t="s">
        <v>15</v>
      </c>
      <c r="F175">
        <v>52</v>
      </c>
      <c r="G175">
        <v>67</v>
      </c>
      <c r="H175">
        <v>72</v>
      </c>
    </row>
    <row r="176" spans="1:8" x14ac:dyDescent="0.3">
      <c r="A176" t="s">
        <v>8</v>
      </c>
      <c r="B176" t="s">
        <v>13</v>
      </c>
      <c r="C176" t="s">
        <v>19</v>
      </c>
      <c r="D176" t="s">
        <v>11</v>
      </c>
      <c r="E176" t="s">
        <v>15</v>
      </c>
      <c r="F176">
        <v>52</v>
      </c>
      <c r="G176">
        <v>59</v>
      </c>
      <c r="H176">
        <v>62</v>
      </c>
    </row>
    <row r="177" spans="1:8" x14ac:dyDescent="0.3">
      <c r="A177" t="s">
        <v>8</v>
      </c>
      <c r="B177" t="s">
        <v>13</v>
      </c>
      <c r="C177" t="s">
        <v>16</v>
      </c>
      <c r="D177" t="s">
        <v>20</v>
      </c>
      <c r="E177" t="s">
        <v>12</v>
      </c>
      <c r="F177">
        <v>52</v>
      </c>
      <c r="G177">
        <v>65</v>
      </c>
      <c r="H177">
        <v>61</v>
      </c>
    </row>
    <row r="178" spans="1:8" x14ac:dyDescent="0.3">
      <c r="A178" t="s">
        <v>8</v>
      </c>
      <c r="B178" t="s">
        <v>13</v>
      </c>
      <c r="C178" t="s">
        <v>19</v>
      </c>
      <c r="D178" t="s">
        <v>11</v>
      </c>
      <c r="E178" t="s">
        <v>12</v>
      </c>
      <c r="F178">
        <v>52</v>
      </c>
      <c r="G178">
        <v>55</v>
      </c>
      <c r="H178">
        <v>57</v>
      </c>
    </row>
    <row r="179" spans="1:8" x14ac:dyDescent="0.3">
      <c r="A179" t="s">
        <v>17</v>
      </c>
      <c r="B179" t="s">
        <v>9</v>
      </c>
      <c r="C179" t="s">
        <v>22</v>
      </c>
      <c r="D179" t="s">
        <v>11</v>
      </c>
      <c r="E179" t="s">
        <v>15</v>
      </c>
      <c r="F179">
        <v>52</v>
      </c>
      <c r="G179">
        <v>49</v>
      </c>
      <c r="H179">
        <v>46</v>
      </c>
    </row>
    <row r="180" spans="1:8" x14ac:dyDescent="0.3">
      <c r="A180" t="s">
        <v>8</v>
      </c>
      <c r="B180" t="s">
        <v>13</v>
      </c>
      <c r="C180" t="s">
        <v>10</v>
      </c>
      <c r="D180" t="s">
        <v>11</v>
      </c>
      <c r="E180" t="s">
        <v>15</v>
      </c>
      <c r="F180">
        <v>52</v>
      </c>
      <c r="G180">
        <v>61</v>
      </c>
      <c r="H180">
        <v>66</v>
      </c>
    </row>
    <row r="181" spans="1:8" x14ac:dyDescent="0.3">
      <c r="A181" t="s">
        <v>8</v>
      </c>
      <c r="B181" t="s">
        <v>9</v>
      </c>
      <c r="C181" t="s">
        <v>19</v>
      </c>
      <c r="D181" t="s">
        <v>11</v>
      </c>
      <c r="E181" t="s">
        <v>12</v>
      </c>
      <c r="F181">
        <v>53</v>
      </c>
      <c r="G181">
        <v>58</v>
      </c>
      <c r="H181">
        <v>65</v>
      </c>
    </row>
    <row r="182" spans="1:8" x14ac:dyDescent="0.3">
      <c r="A182" t="s">
        <v>17</v>
      </c>
      <c r="B182" t="s">
        <v>24</v>
      </c>
      <c r="C182" t="s">
        <v>14</v>
      </c>
      <c r="D182" t="s">
        <v>11</v>
      </c>
      <c r="E182" t="s">
        <v>12</v>
      </c>
      <c r="F182">
        <v>53</v>
      </c>
      <c r="G182">
        <v>55</v>
      </c>
      <c r="H182">
        <v>48</v>
      </c>
    </row>
    <row r="183" spans="1:8" x14ac:dyDescent="0.3">
      <c r="A183" t="s">
        <v>17</v>
      </c>
      <c r="B183" t="s">
        <v>13</v>
      </c>
      <c r="C183" t="s">
        <v>14</v>
      </c>
      <c r="D183" t="s">
        <v>11</v>
      </c>
      <c r="E183" t="s">
        <v>12</v>
      </c>
      <c r="F183">
        <v>53</v>
      </c>
      <c r="G183">
        <v>44</v>
      </c>
      <c r="H183">
        <v>42</v>
      </c>
    </row>
    <row r="184" spans="1:8" x14ac:dyDescent="0.3">
      <c r="A184" t="s">
        <v>17</v>
      </c>
      <c r="B184" t="s">
        <v>13</v>
      </c>
      <c r="C184" t="s">
        <v>23</v>
      </c>
      <c r="D184" t="s">
        <v>20</v>
      </c>
      <c r="E184" t="s">
        <v>15</v>
      </c>
      <c r="F184">
        <v>53</v>
      </c>
      <c r="G184">
        <v>37</v>
      </c>
      <c r="H184">
        <v>40</v>
      </c>
    </row>
    <row r="185" spans="1:8" x14ac:dyDescent="0.3">
      <c r="A185" t="s">
        <v>17</v>
      </c>
      <c r="B185" t="s">
        <v>13</v>
      </c>
      <c r="C185" t="s">
        <v>22</v>
      </c>
      <c r="D185" t="s">
        <v>20</v>
      </c>
      <c r="E185" t="s">
        <v>15</v>
      </c>
      <c r="F185">
        <v>53</v>
      </c>
      <c r="G185">
        <v>51</v>
      </c>
      <c r="H185">
        <v>51</v>
      </c>
    </row>
    <row r="186" spans="1:8" x14ac:dyDescent="0.3">
      <c r="A186" t="s">
        <v>17</v>
      </c>
      <c r="B186" t="s">
        <v>21</v>
      </c>
      <c r="C186" t="s">
        <v>22</v>
      </c>
      <c r="D186" t="s">
        <v>11</v>
      </c>
      <c r="E186" t="s">
        <v>12</v>
      </c>
      <c r="F186">
        <v>53</v>
      </c>
      <c r="G186">
        <v>52</v>
      </c>
      <c r="H186">
        <v>42</v>
      </c>
    </row>
    <row r="187" spans="1:8" x14ac:dyDescent="0.3">
      <c r="A187" t="s">
        <v>8</v>
      </c>
      <c r="B187" t="s">
        <v>9</v>
      </c>
      <c r="C187" t="s">
        <v>19</v>
      </c>
      <c r="D187" t="s">
        <v>20</v>
      </c>
      <c r="E187" t="s">
        <v>12</v>
      </c>
      <c r="F187">
        <v>53</v>
      </c>
      <c r="G187">
        <v>71</v>
      </c>
      <c r="H187">
        <v>67</v>
      </c>
    </row>
    <row r="188" spans="1:8" x14ac:dyDescent="0.3">
      <c r="A188" t="s">
        <v>17</v>
      </c>
      <c r="B188" t="s">
        <v>18</v>
      </c>
      <c r="C188" t="s">
        <v>14</v>
      </c>
      <c r="D188" t="s">
        <v>11</v>
      </c>
      <c r="E188" t="s">
        <v>12</v>
      </c>
      <c r="F188">
        <v>53</v>
      </c>
      <c r="G188">
        <v>43</v>
      </c>
      <c r="H188">
        <v>43</v>
      </c>
    </row>
    <row r="189" spans="1:8" x14ac:dyDescent="0.3">
      <c r="A189" t="s">
        <v>8</v>
      </c>
      <c r="B189" t="s">
        <v>13</v>
      </c>
      <c r="C189" t="s">
        <v>19</v>
      </c>
      <c r="D189" t="s">
        <v>20</v>
      </c>
      <c r="E189" t="s">
        <v>12</v>
      </c>
      <c r="F189">
        <v>53</v>
      </c>
      <c r="G189">
        <v>61</v>
      </c>
      <c r="H189">
        <v>62</v>
      </c>
    </row>
    <row r="190" spans="1:8" x14ac:dyDescent="0.3">
      <c r="A190" t="s">
        <v>17</v>
      </c>
      <c r="B190" t="s">
        <v>21</v>
      </c>
      <c r="C190" t="s">
        <v>19</v>
      </c>
      <c r="D190" t="s">
        <v>20</v>
      </c>
      <c r="E190" t="s">
        <v>12</v>
      </c>
      <c r="F190">
        <v>53</v>
      </c>
      <c r="G190">
        <v>54</v>
      </c>
      <c r="H190">
        <v>48</v>
      </c>
    </row>
    <row r="191" spans="1:8" x14ac:dyDescent="0.3">
      <c r="A191" t="s">
        <v>17</v>
      </c>
      <c r="B191" t="s">
        <v>13</v>
      </c>
      <c r="C191" t="s">
        <v>10</v>
      </c>
      <c r="D191" t="s">
        <v>20</v>
      </c>
      <c r="E191" t="s">
        <v>12</v>
      </c>
      <c r="F191">
        <v>53</v>
      </c>
      <c r="G191">
        <v>58</v>
      </c>
      <c r="H191">
        <v>55</v>
      </c>
    </row>
    <row r="192" spans="1:8" x14ac:dyDescent="0.3">
      <c r="A192" t="s">
        <v>17</v>
      </c>
      <c r="B192" t="s">
        <v>13</v>
      </c>
      <c r="C192" t="s">
        <v>22</v>
      </c>
      <c r="D192" t="s">
        <v>11</v>
      </c>
      <c r="E192" t="s">
        <v>15</v>
      </c>
      <c r="F192">
        <v>53</v>
      </c>
      <c r="G192">
        <v>52</v>
      </c>
      <c r="H192">
        <v>49</v>
      </c>
    </row>
    <row r="193" spans="1:8" x14ac:dyDescent="0.3">
      <c r="A193" t="s">
        <v>17</v>
      </c>
      <c r="B193" t="s">
        <v>24</v>
      </c>
      <c r="C193" t="s">
        <v>19</v>
      </c>
      <c r="D193" t="s">
        <v>11</v>
      </c>
      <c r="E193" t="s">
        <v>12</v>
      </c>
      <c r="F193">
        <v>53</v>
      </c>
      <c r="G193">
        <v>45</v>
      </c>
      <c r="H193">
        <v>40</v>
      </c>
    </row>
    <row r="194" spans="1:8" x14ac:dyDescent="0.3">
      <c r="A194" t="s">
        <v>8</v>
      </c>
      <c r="B194" t="s">
        <v>9</v>
      </c>
      <c r="C194" t="s">
        <v>19</v>
      </c>
      <c r="D194" t="s">
        <v>20</v>
      </c>
      <c r="E194" t="s">
        <v>12</v>
      </c>
      <c r="F194">
        <v>53</v>
      </c>
      <c r="G194">
        <v>70</v>
      </c>
      <c r="H194">
        <v>70</v>
      </c>
    </row>
    <row r="195" spans="1:8" x14ac:dyDescent="0.3">
      <c r="A195" t="s">
        <v>8</v>
      </c>
      <c r="B195" t="s">
        <v>13</v>
      </c>
      <c r="C195" t="s">
        <v>14</v>
      </c>
      <c r="D195" t="s">
        <v>11</v>
      </c>
      <c r="E195" t="s">
        <v>12</v>
      </c>
      <c r="F195">
        <v>53</v>
      </c>
      <c r="G195">
        <v>62</v>
      </c>
      <c r="H195">
        <v>56</v>
      </c>
    </row>
    <row r="196" spans="1:8" x14ac:dyDescent="0.3">
      <c r="A196" t="s">
        <v>8</v>
      </c>
      <c r="B196" t="s">
        <v>21</v>
      </c>
      <c r="C196" t="s">
        <v>16</v>
      </c>
      <c r="D196" t="s">
        <v>11</v>
      </c>
      <c r="E196" t="s">
        <v>12</v>
      </c>
      <c r="F196">
        <v>53</v>
      </c>
      <c r="G196">
        <v>61</v>
      </c>
      <c r="H196">
        <v>68</v>
      </c>
    </row>
    <row r="197" spans="1:8" x14ac:dyDescent="0.3">
      <c r="A197" t="s">
        <v>17</v>
      </c>
      <c r="B197" t="s">
        <v>18</v>
      </c>
      <c r="C197" t="s">
        <v>23</v>
      </c>
      <c r="D197" t="s">
        <v>11</v>
      </c>
      <c r="E197" t="s">
        <v>12</v>
      </c>
      <c r="F197">
        <v>53</v>
      </c>
      <c r="G197">
        <v>54</v>
      </c>
      <c r="H197">
        <v>48</v>
      </c>
    </row>
    <row r="198" spans="1:8" x14ac:dyDescent="0.3">
      <c r="A198" t="s">
        <v>17</v>
      </c>
      <c r="B198" t="s">
        <v>18</v>
      </c>
      <c r="C198" t="s">
        <v>22</v>
      </c>
      <c r="D198" t="s">
        <v>20</v>
      </c>
      <c r="E198" t="s">
        <v>12</v>
      </c>
      <c r="F198">
        <v>53</v>
      </c>
      <c r="G198">
        <v>58</v>
      </c>
      <c r="H198">
        <v>44</v>
      </c>
    </row>
    <row r="199" spans="1:8" x14ac:dyDescent="0.3">
      <c r="A199" t="s">
        <v>17</v>
      </c>
      <c r="B199" t="s">
        <v>13</v>
      </c>
      <c r="C199" t="s">
        <v>14</v>
      </c>
      <c r="D199" t="s">
        <v>11</v>
      </c>
      <c r="E199" t="s">
        <v>12</v>
      </c>
      <c r="F199">
        <v>53</v>
      </c>
      <c r="G199">
        <v>39</v>
      </c>
      <c r="H199">
        <v>37</v>
      </c>
    </row>
    <row r="200" spans="1:8" x14ac:dyDescent="0.3">
      <c r="A200" t="s">
        <v>8</v>
      </c>
      <c r="B200" t="s">
        <v>24</v>
      </c>
      <c r="C200" t="s">
        <v>14</v>
      </c>
      <c r="D200" t="s">
        <v>20</v>
      </c>
      <c r="E200" t="s">
        <v>12</v>
      </c>
      <c r="F200">
        <v>53</v>
      </c>
      <c r="G200">
        <v>58</v>
      </c>
      <c r="H200">
        <v>57</v>
      </c>
    </row>
    <row r="201" spans="1:8" x14ac:dyDescent="0.3">
      <c r="A201" t="s">
        <v>8</v>
      </c>
      <c r="B201" t="s">
        <v>9</v>
      </c>
      <c r="C201" t="s">
        <v>14</v>
      </c>
      <c r="D201" t="s">
        <v>20</v>
      </c>
      <c r="E201" t="s">
        <v>15</v>
      </c>
      <c r="F201">
        <v>53</v>
      </c>
      <c r="G201">
        <v>66</v>
      </c>
      <c r="H201">
        <v>73</v>
      </c>
    </row>
    <row r="202" spans="1:8" x14ac:dyDescent="0.3">
      <c r="A202" t="s">
        <v>8</v>
      </c>
      <c r="B202" t="s">
        <v>13</v>
      </c>
      <c r="C202" t="s">
        <v>22</v>
      </c>
      <c r="D202" t="s">
        <v>20</v>
      </c>
      <c r="E202" t="s">
        <v>12</v>
      </c>
      <c r="F202">
        <v>53</v>
      </c>
      <c r="G202">
        <v>72</v>
      </c>
      <c r="H202">
        <v>64</v>
      </c>
    </row>
    <row r="203" spans="1:8" x14ac:dyDescent="0.3">
      <c r="A203" t="s">
        <v>8</v>
      </c>
      <c r="B203" t="s">
        <v>13</v>
      </c>
      <c r="C203" t="s">
        <v>19</v>
      </c>
      <c r="D203" t="s">
        <v>11</v>
      </c>
      <c r="E203" t="s">
        <v>12</v>
      </c>
      <c r="F203">
        <v>53</v>
      </c>
      <c r="G203">
        <v>62</v>
      </c>
      <c r="H203">
        <v>53</v>
      </c>
    </row>
    <row r="204" spans="1:8" x14ac:dyDescent="0.3">
      <c r="A204" t="s">
        <v>8</v>
      </c>
      <c r="B204" t="s">
        <v>18</v>
      </c>
      <c r="C204" t="s">
        <v>22</v>
      </c>
      <c r="D204" t="s">
        <v>20</v>
      </c>
      <c r="E204" t="s">
        <v>15</v>
      </c>
      <c r="F204">
        <v>53</v>
      </c>
      <c r="G204">
        <v>50</v>
      </c>
      <c r="H204">
        <v>60</v>
      </c>
    </row>
    <row r="205" spans="1:8" x14ac:dyDescent="0.3">
      <c r="A205" t="s">
        <v>8</v>
      </c>
      <c r="B205" t="s">
        <v>13</v>
      </c>
      <c r="C205" t="s">
        <v>19</v>
      </c>
      <c r="D205" t="s">
        <v>20</v>
      </c>
      <c r="E205" t="s">
        <v>12</v>
      </c>
      <c r="F205">
        <v>54</v>
      </c>
      <c r="G205">
        <v>58</v>
      </c>
      <c r="H205">
        <v>61</v>
      </c>
    </row>
    <row r="206" spans="1:8" x14ac:dyDescent="0.3">
      <c r="A206" t="s">
        <v>17</v>
      </c>
      <c r="B206" t="s">
        <v>18</v>
      </c>
      <c r="C206" t="s">
        <v>19</v>
      </c>
      <c r="D206" t="s">
        <v>11</v>
      </c>
      <c r="E206" t="s">
        <v>12</v>
      </c>
      <c r="F206">
        <v>54</v>
      </c>
      <c r="G206">
        <v>53</v>
      </c>
      <c r="H206">
        <v>47</v>
      </c>
    </row>
    <row r="207" spans="1:8" x14ac:dyDescent="0.3">
      <c r="A207" t="s">
        <v>17</v>
      </c>
      <c r="B207" t="s">
        <v>21</v>
      </c>
      <c r="C207" t="s">
        <v>10</v>
      </c>
      <c r="D207" t="s">
        <v>11</v>
      </c>
      <c r="E207" t="s">
        <v>12</v>
      </c>
      <c r="F207">
        <v>54</v>
      </c>
      <c r="G207">
        <v>49</v>
      </c>
      <c r="H207">
        <v>47</v>
      </c>
    </row>
    <row r="208" spans="1:8" x14ac:dyDescent="0.3">
      <c r="A208" t="s">
        <v>17</v>
      </c>
      <c r="B208" t="s">
        <v>9</v>
      </c>
      <c r="C208" t="s">
        <v>14</v>
      </c>
      <c r="D208" t="s">
        <v>11</v>
      </c>
      <c r="E208" t="s">
        <v>12</v>
      </c>
      <c r="F208">
        <v>54</v>
      </c>
      <c r="G208">
        <v>52</v>
      </c>
      <c r="H208">
        <v>51</v>
      </c>
    </row>
    <row r="209" spans="1:8" x14ac:dyDescent="0.3">
      <c r="A209" t="s">
        <v>17</v>
      </c>
      <c r="B209" t="s">
        <v>21</v>
      </c>
      <c r="C209" t="s">
        <v>22</v>
      </c>
      <c r="D209" t="s">
        <v>11</v>
      </c>
      <c r="E209" t="s">
        <v>12</v>
      </c>
      <c r="F209">
        <v>54</v>
      </c>
      <c r="G209">
        <v>52</v>
      </c>
      <c r="H209">
        <v>52</v>
      </c>
    </row>
    <row r="210" spans="1:8" x14ac:dyDescent="0.3">
      <c r="A210" t="s">
        <v>8</v>
      </c>
      <c r="B210" t="s">
        <v>13</v>
      </c>
      <c r="C210" t="s">
        <v>22</v>
      </c>
      <c r="D210" t="s">
        <v>11</v>
      </c>
      <c r="E210" t="s">
        <v>12</v>
      </c>
      <c r="F210">
        <v>54</v>
      </c>
      <c r="G210">
        <v>59</v>
      </c>
      <c r="H210">
        <v>62</v>
      </c>
    </row>
    <row r="211" spans="1:8" x14ac:dyDescent="0.3">
      <c r="A211" t="s">
        <v>17</v>
      </c>
      <c r="B211" t="s">
        <v>9</v>
      </c>
      <c r="C211" t="s">
        <v>14</v>
      </c>
      <c r="D211" t="s">
        <v>20</v>
      </c>
      <c r="E211" t="s">
        <v>12</v>
      </c>
      <c r="F211">
        <v>54</v>
      </c>
      <c r="G211">
        <v>54</v>
      </c>
      <c r="H211">
        <v>45</v>
      </c>
    </row>
    <row r="212" spans="1:8" x14ac:dyDescent="0.3">
      <c r="A212" t="s">
        <v>8</v>
      </c>
      <c r="B212" t="s">
        <v>9</v>
      </c>
      <c r="C212" t="s">
        <v>22</v>
      </c>
      <c r="D212" t="s">
        <v>11</v>
      </c>
      <c r="E212" t="s">
        <v>12</v>
      </c>
      <c r="F212">
        <v>54</v>
      </c>
      <c r="G212">
        <v>64</v>
      </c>
      <c r="H212">
        <v>68</v>
      </c>
    </row>
    <row r="213" spans="1:8" x14ac:dyDescent="0.3">
      <c r="A213" t="s">
        <v>8</v>
      </c>
      <c r="B213" t="s">
        <v>13</v>
      </c>
      <c r="C213" t="s">
        <v>14</v>
      </c>
      <c r="D213" t="s">
        <v>11</v>
      </c>
      <c r="E213" t="s">
        <v>12</v>
      </c>
      <c r="F213">
        <v>54</v>
      </c>
      <c r="G213">
        <v>48</v>
      </c>
      <c r="H213">
        <v>52</v>
      </c>
    </row>
    <row r="214" spans="1:8" x14ac:dyDescent="0.3">
      <c r="A214" t="s">
        <v>8</v>
      </c>
      <c r="B214" t="s">
        <v>9</v>
      </c>
      <c r="C214" t="s">
        <v>23</v>
      </c>
      <c r="D214" t="s">
        <v>11</v>
      </c>
      <c r="E214" t="s">
        <v>15</v>
      </c>
      <c r="F214">
        <v>54</v>
      </c>
      <c r="G214">
        <v>61</v>
      </c>
      <c r="H214">
        <v>62</v>
      </c>
    </row>
    <row r="215" spans="1:8" x14ac:dyDescent="0.3">
      <c r="A215" t="s">
        <v>17</v>
      </c>
      <c r="B215" t="s">
        <v>13</v>
      </c>
      <c r="C215" t="s">
        <v>16</v>
      </c>
      <c r="D215" t="s">
        <v>20</v>
      </c>
      <c r="E215" t="s">
        <v>12</v>
      </c>
      <c r="F215">
        <v>54</v>
      </c>
      <c r="G215">
        <v>59</v>
      </c>
      <c r="H215">
        <v>50</v>
      </c>
    </row>
    <row r="216" spans="1:8" x14ac:dyDescent="0.3">
      <c r="A216" t="s">
        <v>8</v>
      </c>
      <c r="B216" t="s">
        <v>13</v>
      </c>
      <c r="C216" t="s">
        <v>14</v>
      </c>
      <c r="D216" t="s">
        <v>11</v>
      </c>
      <c r="E216" t="s">
        <v>12</v>
      </c>
      <c r="F216">
        <v>54</v>
      </c>
      <c r="G216">
        <v>64</v>
      </c>
      <c r="H216">
        <v>65</v>
      </c>
    </row>
    <row r="217" spans="1:8" x14ac:dyDescent="0.3">
      <c r="A217" t="s">
        <v>8</v>
      </c>
      <c r="B217" t="s">
        <v>21</v>
      </c>
      <c r="C217" t="s">
        <v>16</v>
      </c>
      <c r="D217" t="s">
        <v>11</v>
      </c>
      <c r="E217" t="s">
        <v>12</v>
      </c>
      <c r="F217">
        <v>54</v>
      </c>
      <c r="G217">
        <v>60</v>
      </c>
      <c r="H217">
        <v>63</v>
      </c>
    </row>
    <row r="218" spans="1:8" x14ac:dyDescent="0.3">
      <c r="A218" t="s">
        <v>8</v>
      </c>
      <c r="B218" t="s">
        <v>13</v>
      </c>
      <c r="C218" t="s">
        <v>16</v>
      </c>
      <c r="D218" t="s">
        <v>11</v>
      </c>
      <c r="E218" t="s">
        <v>15</v>
      </c>
      <c r="F218">
        <v>54</v>
      </c>
      <c r="G218">
        <v>64</v>
      </c>
      <c r="H218">
        <v>67</v>
      </c>
    </row>
    <row r="219" spans="1:8" x14ac:dyDescent="0.3">
      <c r="A219" t="s">
        <v>17</v>
      </c>
      <c r="B219" t="s">
        <v>13</v>
      </c>
      <c r="C219" t="s">
        <v>22</v>
      </c>
      <c r="D219" t="s">
        <v>20</v>
      </c>
      <c r="E219" t="s">
        <v>12</v>
      </c>
      <c r="F219">
        <v>54</v>
      </c>
      <c r="G219">
        <v>72</v>
      </c>
      <c r="H219">
        <v>59</v>
      </c>
    </row>
    <row r="220" spans="1:8" x14ac:dyDescent="0.3">
      <c r="A220" t="s">
        <v>8</v>
      </c>
      <c r="B220" t="s">
        <v>9</v>
      </c>
      <c r="C220" t="s">
        <v>19</v>
      </c>
      <c r="D220" t="s">
        <v>20</v>
      </c>
      <c r="E220" t="s">
        <v>12</v>
      </c>
      <c r="F220">
        <v>54</v>
      </c>
      <c r="G220">
        <v>65</v>
      </c>
      <c r="H220">
        <v>65</v>
      </c>
    </row>
    <row r="221" spans="1:8" x14ac:dyDescent="0.3">
      <c r="A221" t="s">
        <v>8</v>
      </c>
      <c r="B221" t="s">
        <v>13</v>
      </c>
      <c r="C221" t="s">
        <v>19</v>
      </c>
      <c r="D221" t="s">
        <v>11</v>
      </c>
      <c r="E221" t="s">
        <v>12</v>
      </c>
      <c r="F221">
        <v>54</v>
      </c>
      <c r="G221">
        <v>61</v>
      </c>
      <c r="H221">
        <v>58</v>
      </c>
    </row>
    <row r="222" spans="1:8" x14ac:dyDescent="0.3">
      <c r="A222" t="s">
        <v>8</v>
      </c>
      <c r="B222" t="s">
        <v>18</v>
      </c>
      <c r="C222" t="s">
        <v>14</v>
      </c>
      <c r="D222" t="s">
        <v>11</v>
      </c>
      <c r="E222" t="s">
        <v>12</v>
      </c>
      <c r="F222">
        <v>54</v>
      </c>
      <c r="G222">
        <v>63</v>
      </c>
      <c r="H222">
        <v>67</v>
      </c>
    </row>
    <row r="223" spans="1:8" x14ac:dyDescent="0.3">
      <c r="A223" t="s">
        <v>17</v>
      </c>
      <c r="B223" t="s">
        <v>13</v>
      </c>
      <c r="C223" t="s">
        <v>19</v>
      </c>
      <c r="D223" t="s">
        <v>20</v>
      </c>
      <c r="E223" t="s">
        <v>12</v>
      </c>
      <c r="F223">
        <v>55</v>
      </c>
      <c r="G223">
        <v>61</v>
      </c>
      <c r="H223">
        <v>54</v>
      </c>
    </row>
    <row r="224" spans="1:8" x14ac:dyDescent="0.3">
      <c r="A224" t="s">
        <v>8</v>
      </c>
      <c r="B224" t="s">
        <v>18</v>
      </c>
      <c r="C224" t="s">
        <v>19</v>
      </c>
      <c r="D224" t="s">
        <v>11</v>
      </c>
      <c r="E224" t="s">
        <v>15</v>
      </c>
      <c r="F224">
        <v>55</v>
      </c>
      <c r="G224">
        <v>65</v>
      </c>
      <c r="H224">
        <v>62</v>
      </c>
    </row>
    <row r="225" spans="1:8" x14ac:dyDescent="0.3">
      <c r="A225" t="s">
        <v>8</v>
      </c>
      <c r="B225" t="s">
        <v>13</v>
      </c>
      <c r="C225" t="s">
        <v>14</v>
      </c>
      <c r="D225" t="s">
        <v>11</v>
      </c>
      <c r="E225" t="s">
        <v>12</v>
      </c>
      <c r="F225">
        <v>55</v>
      </c>
      <c r="G225">
        <v>69</v>
      </c>
      <c r="H225">
        <v>65</v>
      </c>
    </row>
    <row r="226" spans="1:8" x14ac:dyDescent="0.3">
      <c r="A226" t="s">
        <v>17</v>
      </c>
      <c r="B226" t="s">
        <v>24</v>
      </c>
      <c r="C226" t="s">
        <v>22</v>
      </c>
      <c r="D226" t="s">
        <v>20</v>
      </c>
      <c r="E226" t="s">
        <v>12</v>
      </c>
      <c r="F226">
        <v>55</v>
      </c>
      <c r="G226">
        <v>56</v>
      </c>
      <c r="H226">
        <v>51</v>
      </c>
    </row>
    <row r="227" spans="1:8" x14ac:dyDescent="0.3">
      <c r="A227" t="s">
        <v>8</v>
      </c>
      <c r="B227" t="s">
        <v>13</v>
      </c>
      <c r="C227" t="s">
        <v>23</v>
      </c>
      <c r="D227" t="s">
        <v>20</v>
      </c>
      <c r="E227" t="s">
        <v>12</v>
      </c>
      <c r="F227">
        <v>55</v>
      </c>
      <c r="G227">
        <v>65</v>
      </c>
      <c r="H227">
        <v>62</v>
      </c>
    </row>
    <row r="228" spans="1:8" x14ac:dyDescent="0.3">
      <c r="A228" t="s">
        <v>8</v>
      </c>
      <c r="B228" t="s">
        <v>21</v>
      </c>
      <c r="C228" t="s">
        <v>16</v>
      </c>
      <c r="D228" t="s">
        <v>11</v>
      </c>
      <c r="E228" t="s">
        <v>12</v>
      </c>
      <c r="F228">
        <v>55</v>
      </c>
      <c r="G228">
        <v>64</v>
      </c>
      <c r="H228">
        <v>70</v>
      </c>
    </row>
    <row r="229" spans="1:8" x14ac:dyDescent="0.3">
      <c r="A229" t="s">
        <v>17</v>
      </c>
      <c r="B229" t="s">
        <v>9</v>
      </c>
      <c r="C229" t="s">
        <v>10</v>
      </c>
      <c r="D229" t="s">
        <v>20</v>
      </c>
      <c r="E229" t="s">
        <v>12</v>
      </c>
      <c r="F229">
        <v>55</v>
      </c>
      <c r="G229">
        <v>59</v>
      </c>
      <c r="H229">
        <v>54</v>
      </c>
    </row>
    <row r="230" spans="1:8" x14ac:dyDescent="0.3">
      <c r="A230" t="s">
        <v>8</v>
      </c>
      <c r="B230" t="s">
        <v>13</v>
      </c>
      <c r="C230" t="s">
        <v>19</v>
      </c>
      <c r="D230" t="s">
        <v>11</v>
      </c>
      <c r="E230" t="s">
        <v>15</v>
      </c>
      <c r="F230">
        <v>55</v>
      </c>
      <c r="G230">
        <v>72</v>
      </c>
      <c r="H230">
        <v>79</v>
      </c>
    </row>
    <row r="231" spans="1:8" x14ac:dyDescent="0.3">
      <c r="A231" t="s">
        <v>8</v>
      </c>
      <c r="B231" t="s">
        <v>18</v>
      </c>
      <c r="C231" t="s">
        <v>22</v>
      </c>
      <c r="D231" t="s">
        <v>11</v>
      </c>
      <c r="E231" t="s">
        <v>12</v>
      </c>
      <c r="F231">
        <v>55</v>
      </c>
      <c r="G231">
        <v>73</v>
      </c>
      <c r="H231">
        <v>73</v>
      </c>
    </row>
    <row r="232" spans="1:8" x14ac:dyDescent="0.3">
      <c r="A232" t="s">
        <v>8</v>
      </c>
      <c r="B232" t="s">
        <v>21</v>
      </c>
      <c r="C232" t="s">
        <v>14</v>
      </c>
      <c r="D232" t="s">
        <v>20</v>
      </c>
      <c r="E232" t="s">
        <v>12</v>
      </c>
      <c r="F232">
        <v>55</v>
      </c>
      <c r="G232">
        <v>71</v>
      </c>
      <c r="H232">
        <v>69</v>
      </c>
    </row>
    <row r="233" spans="1:8" x14ac:dyDescent="0.3">
      <c r="A233" t="s">
        <v>17</v>
      </c>
      <c r="B233" t="s">
        <v>21</v>
      </c>
      <c r="C233" t="s">
        <v>23</v>
      </c>
      <c r="D233" t="s">
        <v>20</v>
      </c>
      <c r="E233" t="s">
        <v>15</v>
      </c>
      <c r="F233">
        <v>55</v>
      </c>
      <c r="G233">
        <v>59</v>
      </c>
      <c r="H233">
        <v>59</v>
      </c>
    </row>
    <row r="234" spans="1:8" x14ac:dyDescent="0.3">
      <c r="A234" t="s">
        <v>17</v>
      </c>
      <c r="B234" t="s">
        <v>18</v>
      </c>
      <c r="C234" t="s">
        <v>23</v>
      </c>
      <c r="D234" t="s">
        <v>20</v>
      </c>
      <c r="E234" t="s">
        <v>12</v>
      </c>
      <c r="F234">
        <v>55</v>
      </c>
      <c r="G234">
        <v>46</v>
      </c>
      <c r="H234">
        <v>43</v>
      </c>
    </row>
    <row r="235" spans="1:8" x14ac:dyDescent="0.3">
      <c r="A235" t="s">
        <v>17</v>
      </c>
      <c r="B235" t="s">
        <v>21</v>
      </c>
      <c r="C235" t="s">
        <v>23</v>
      </c>
      <c r="D235" t="s">
        <v>11</v>
      </c>
      <c r="E235" t="s">
        <v>12</v>
      </c>
      <c r="F235">
        <v>55</v>
      </c>
      <c r="G235">
        <v>47</v>
      </c>
      <c r="H235">
        <v>44</v>
      </c>
    </row>
    <row r="236" spans="1:8" x14ac:dyDescent="0.3">
      <c r="A236" t="s">
        <v>17</v>
      </c>
      <c r="B236" t="s">
        <v>9</v>
      </c>
      <c r="C236" t="s">
        <v>14</v>
      </c>
      <c r="D236" t="s">
        <v>20</v>
      </c>
      <c r="E236" t="s">
        <v>12</v>
      </c>
      <c r="F236">
        <v>55</v>
      </c>
      <c r="G236">
        <v>55</v>
      </c>
      <c r="H236">
        <v>47</v>
      </c>
    </row>
    <row r="237" spans="1:8" x14ac:dyDescent="0.3">
      <c r="A237" t="s">
        <v>17</v>
      </c>
      <c r="B237" t="s">
        <v>21</v>
      </c>
      <c r="C237" t="s">
        <v>14</v>
      </c>
      <c r="D237" t="s">
        <v>11</v>
      </c>
      <c r="E237" t="s">
        <v>12</v>
      </c>
      <c r="F237">
        <v>55</v>
      </c>
      <c r="G237">
        <v>58</v>
      </c>
      <c r="H237">
        <v>52</v>
      </c>
    </row>
    <row r="238" spans="1:8" x14ac:dyDescent="0.3">
      <c r="A238" t="s">
        <v>17</v>
      </c>
      <c r="B238" t="s">
        <v>21</v>
      </c>
      <c r="C238" t="s">
        <v>10</v>
      </c>
      <c r="D238" t="s">
        <v>20</v>
      </c>
      <c r="E238" t="s">
        <v>12</v>
      </c>
      <c r="F238">
        <v>55</v>
      </c>
      <c r="G238">
        <v>46</v>
      </c>
      <c r="H238">
        <v>44</v>
      </c>
    </row>
    <row r="239" spans="1:8" x14ac:dyDescent="0.3">
      <c r="A239" t="s">
        <v>17</v>
      </c>
      <c r="B239" t="s">
        <v>21</v>
      </c>
      <c r="C239" t="s">
        <v>22</v>
      </c>
      <c r="D239" t="s">
        <v>11</v>
      </c>
      <c r="E239" t="s">
        <v>15</v>
      </c>
      <c r="F239">
        <v>55</v>
      </c>
      <c r="G239">
        <v>41</v>
      </c>
      <c r="H239">
        <v>48</v>
      </c>
    </row>
    <row r="240" spans="1:8" x14ac:dyDescent="0.3">
      <c r="A240" t="s">
        <v>8</v>
      </c>
      <c r="B240" t="s">
        <v>21</v>
      </c>
      <c r="C240" t="s">
        <v>19</v>
      </c>
      <c r="D240" t="s">
        <v>20</v>
      </c>
      <c r="E240" t="s">
        <v>12</v>
      </c>
      <c r="F240">
        <v>55</v>
      </c>
      <c r="G240">
        <v>76</v>
      </c>
      <c r="H240">
        <v>76</v>
      </c>
    </row>
    <row r="241" spans="1:8" x14ac:dyDescent="0.3">
      <c r="A241" t="s">
        <v>8</v>
      </c>
      <c r="B241" t="s">
        <v>24</v>
      </c>
      <c r="C241" t="s">
        <v>16</v>
      </c>
      <c r="D241" t="s">
        <v>20</v>
      </c>
      <c r="E241" t="s">
        <v>12</v>
      </c>
      <c r="F241">
        <v>56</v>
      </c>
      <c r="G241">
        <v>72</v>
      </c>
      <c r="H241">
        <v>65</v>
      </c>
    </row>
    <row r="242" spans="1:8" x14ac:dyDescent="0.3">
      <c r="A242" t="s">
        <v>8</v>
      </c>
      <c r="B242" t="s">
        <v>21</v>
      </c>
      <c r="C242" t="s">
        <v>22</v>
      </c>
      <c r="D242" t="s">
        <v>11</v>
      </c>
      <c r="E242" t="s">
        <v>15</v>
      </c>
      <c r="F242">
        <v>56</v>
      </c>
      <c r="G242">
        <v>68</v>
      </c>
      <c r="H242">
        <v>74</v>
      </c>
    </row>
    <row r="243" spans="1:8" x14ac:dyDescent="0.3">
      <c r="A243" t="s">
        <v>8</v>
      </c>
      <c r="B243" t="s">
        <v>21</v>
      </c>
      <c r="C243" t="s">
        <v>22</v>
      </c>
      <c r="D243" t="s">
        <v>11</v>
      </c>
      <c r="E243" t="s">
        <v>12</v>
      </c>
      <c r="F243">
        <v>56</v>
      </c>
      <c r="G243">
        <v>52</v>
      </c>
      <c r="H243">
        <v>55</v>
      </c>
    </row>
    <row r="244" spans="1:8" x14ac:dyDescent="0.3">
      <c r="A244" t="s">
        <v>17</v>
      </c>
      <c r="B244" t="s">
        <v>21</v>
      </c>
      <c r="C244" t="s">
        <v>23</v>
      </c>
      <c r="D244" t="s">
        <v>20</v>
      </c>
      <c r="E244" t="s">
        <v>12</v>
      </c>
      <c r="F244">
        <v>56</v>
      </c>
      <c r="G244">
        <v>54</v>
      </c>
      <c r="H244">
        <v>52</v>
      </c>
    </row>
    <row r="245" spans="1:8" x14ac:dyDescent="0.3">
      <c r="A245" t="s">
        <v>8</v>
      </c>
      <c r="B245" t="s">
        <v>21</v>
      </c>
      <c r="C245" t="s">
        <v>19</v>
      </c>
      <c r="D245" t="s">
        <v>20</v>
      </c>
      <c r="E245" t="s">
        <v>12</v>
      </c>
      <c r="F245">
        <v>56</v>
      </c>
      <c r="G245">
        <v>65</v>
      </c>
      <c r="H245">
        <v>63</v>
      </c>
    </row>
    <row r="246" spans="1:8" x14ac:dyDescent="0.3">
      <c r="A246" t="s">
        <v>17</v>
      </c>
      <c r="B246" t="s">
        <v>13</v>
      </c>
      <c r="C246" t="s">
        <v>23</v>
      </c>
      <c r="D246" t="s">
        <v>20</v>
      </c>
      <c r="E246" t="s">
        <v>15</v>
      </c>
      <c r="F246">
        <v>56</v>
      </c>
      <c r="G246">
        <v>61</v>
      </c>
      <c r="H246">
        <v>60</v>
      </c>
    </row>
    <row r="247" spans="1:8" x14ac:dyDescent="0.3">
      <c r="A247" t="s">
        <v>8</v>
      </c>
      <c r="B247" t="s">
        <v>13</v>
      </c>
      <c r="C247" t="s">
        <v>10</v>
      </c>
      <c r="D247" t="s">
        <v>11</v>
      </c>
      <c r="E247" t="s">
        <v>15</v>
      </c>
      <c r="F247">
        <v>56</v>
      </c>
      <c r="G247">
        <v>79</v>
      </c>
      <c r="H247">
        <v>72</v>
      </c>
    </row>
    <row r="248" spans="1:8" x14ac:dyDescent="0.3">
      <c r="A248" t="s">
        <v>8</v>
      </c>
      <c r="B248" t="s">
        <v>13</v>
      </c>
      <c r="C248" t="s">
        <v>19</v>
      </c>
      <c r="D248" t="s">
        <v>20</v>
      </c>
      <c r="E248" t="s">
        <v>15</v>
      </c>
      <c r="F248">
        <v>56</v>
      </c>
      <c r="G248">
        <v>68</v>
      </c>
      <c r="H248">
        <v>70</v>
      </c>
    </row>
    <row r="249" spans="1:8" x14ac:dyDescent="0.3">
      <c r="A249" t="s">
        <v>8</v>
      </c>
      <c r="B249" t="s">
        <v>18</v>
      </c>
      <c r="C249" t="s">
        <v>14</v>
      </c>
      <c r="D249" t="s">
        <v>11</v>
      </c>
      <c r="E249" t="s">
        <v>12</v>
      </c>
      <c r="F249">
        <v>56</v>
      </c>
      <c r="G249">
        <v>58</v>
      </c>
      <c r="H249">
        <v>64</v>
      </c>
    </row>
    <row r="250" spans="1:8" x14ac:dyDescent="0.3">
      <c r="A250" t="s">
        <v>17</v>
      </c>
      <c r="B250" t="s">
        <v>9</v>
      </c>
      <c r="C250" t="s">
        <v>19</v>
      </c>
      <c r="D250" t="s">
        <v>20</v>
      </c>
      <c r="E250" t="s">
        <v>12</v>
      </c>
      <c r="F250">
        <v>57</v>
      </c>
      <c r="G250">
        <v>56</v>
      </c>
      <c r="H250">
        <v>57</v>
      </c>
    </row>
    <row r="251" spans="1:8" x14ac:dyDescent="0.3">
      <c r="A251" t="s">
        <v>8</v>
      </c>
      <c r="B251" t="s">
        <v>21</v>
      </c>
      <c r="C251" t="s">
        <v>19</v>
      </c>
      <c r="D251" t="s">
        <v>20</v>
      </c>
      <c r="E251" t="s">
        <v>15</v>
      </c>
      <c r="F251">
        <v>57</v>
      </c>
      <c r="G251">
        <v>74</v>
      </c>
      <c r="H251">
        <v>76</v>
      </c>
    </row>
    <row r="252" spans="1:8" x14ac:dyDescent="0.3">
      <c r="A252" t="s">
        <v>17</v>
      </c>
      <c r="B252" t="s">
        <v>18</v>
      </c>
      <c r="C252" t="s">
        <v>22</v>
      </c>
      <c r="D252" t="s">
        <v>11</v>
      </c>
      <c r="E252" t="s">
        <v>12</v>
      </c>
      <c r="F252">
        <v>57</v>
      </c>
      <c r="G252">
        <v>43</v>
      </c>
      <c r="H252">
        <v>47</v>
      </c>
    </row>
    <row r="253" spans="1:8" x14ac:dyDescent="0.3">
      <c r="A253" t="s">
        <v>8</v>
      </c>
      <c r="B253" t="s">
        <v>9</v>
      </c>
      <c r="C253" t="s">
        <v>19</v>
      </c>
      <c r="D253" t="s">
        <v>11</v>
      </c>
      <c r="E253" t="s">
        <v>12</v>
      </c>
      <c r="F253">
        <v>57</v>
      </c>
      <c r="G253">
        <v>69</v>
      </c>
      <c r="H253">
        <v>68</v>
      </c>
    </row>
    <row r="254" spans="1:8" x14ac:dyDescent="0.3">
      <c r="A254" t="s">
        <v>17</v>
      </c>
      <c r="B254" t="s">
        <v>21</v>
      </c>
      <c r="C254" t="s">
        <v>22</v>
      </c>
      <c r="D254" t="s">
        <v>11</v>
      </c>
      <c r="E254" t="s">
        <v>12</v>
      </c>
      <c r="F254">
        <v>57</v>
      </c>
      <c r="G254">
        <v>50</v>
      </c>
      <c r="H254">
        <v>54</v>
      </c>
    </row>
    <row r="255" spans="1:8" x14ac:dyDescent="0.3">
      <c r="A255" t="s">
        <v>8</v>
      </c>
      <c r="B255" t="s">
        <v>13</v>
      </c>
      <c r="C255" t="s">
        <v>19</v>
      </c>
      <c r="D255" t="s">
        <v>20</v>
      </c>
      <c r="E255" t="s">
        <v>12</v>
      </c>
      <c r="F255">
        <v>57</v>
      </c>
      <c r="G255">
        <v>78</v>
      </c>
      <c r="H255">
        <v>67</v>
      </c>
    </row>
    <row r="256" spans="1:8" x14ac:dyDescent="0.3">
      <c r="A256" t="s">
        <v>17</v>
      </c>
      <c r="B256" t="s">
        <v>13</v>
      </c>
      <c r="C256" t="s">
        <v>19</v>
      </c>
      <c r="D256" t="s">
        <v>11</v>
      </c>
      <c r="E256" t="s">
        <v>15</v>
      </c>
      <c r="F256">
        <v>57</v>
      </c>
      <c r="G256">
        <v>54</v>
      </c>
      <c r="H256">
        <v>56</v>
      </c>
    </row>
    <row r="257" spans="1:8" x14ac:dyDescent="0.3">
      <c r="A257" t="s">
        <v>17</v>
      </c>
      <c r="B257" t="s">
        <v>24</v>
      </c>
      <c r="C257" t="s">
        <v>22</v>
      </c>
      <c r="D257" t="s">
        <v>20</v>
      </c>
      <c r="E257" t="s">
        <v>15</v>
      </c>
      <c r="F257">
        <v>57</v>
      </c>
      <c r="G257">
        <v>56</v>
      </c>
      <c r="H257">
        <v>54</v>
      </c>
    </row>
    <row r="258" spans="1:8" x14ac:dyDescent="0.3">
      <c r="A258" t="s">
        <v>8</v>
      </c>
      <c r="B258" t="s">
        <v>21</v>
      </c>
      <c r="C258" t="s">
        <v>22</v>
      </c>
      <c r="D258" t="s">
        <v>11</v>
      </c>
      <c r="E258" t="s">
        <v>15</v>
      </c>
      <c r="F258">
        <v>57</v>
      </c>
      <c r="G258">
        <v>58</v>
      </c>
      <c r="H258">
        <v>64</v>
      </c>
    </row>
    <row r="259" spans="1:8" x14ac:dyDescent="0.3">
      <c r="A259" t="s">
        <v>8</v>
      </c>
      <c r="B259" t="s">
        <v>21</v>
      </c>
      <c r="C259" t="s">
        <v>19</v>
      </c>
      <c r="D259" t="s">
        <v>11</v>
      </c>
      <c r="E259" t="s">
        <v>15</v>
      </c>
      <c r="F259">
        <v>57</v>
      </c>
      <c r="G259">
        <v>78</v>
      </c>
      <c r="H259">
        <v>79</v>
      </c>
    </row>
    <row r="260" spans="1:8" x14ac:dyDescent="0.3">
      <c r="A260" t="s">
        <v>8</v>
      </c>
      <c r="B260" t="s">
        <v>9</v>
      </c>
      <c r="C260" t="s">
        <v>23</v>
      </c>
      <c r="D260" t="s">
        <v>11</v>
      </c>
      <c r="E260" t="s">
        <v>12</v>
      </c>
      <c r="F260">
        <v>57</v>
      </c>
      <c r="G260">
        <v>67</v>
      </c>
      <c r="H260">
        <v>72</v>
      </c>
    </row>
    <row r="261" spans="1:8" x14ac:dyDescent="0.3">
      <c r="A261" t="s">
        <v>8</v>
      </c>
      <c r="B261" t="s">
        <v>24</v>
      </c>
      <c r="C261" t="s">
        <v>19</v>
      </c>
      <c r="D261" t="s">
        <v>20</v>
      </c>
      <c r="E261" t="s">
        <v>15</v>
      </c>
      <c r="F261">
        <v>57</v>
      </c>
      <c r="G261">
        <v>68</v>
      </c>
      <c r="H261">
        <v>73</v>
      </c>
    </row>
    <row r="262" spans="1:8" x14ac:dyDescent="0.3">
      <c r="A262" t="s">
        <v>17</v>
      </c>
      <c r="B262" t="s">
        <v>13</v>
      </c>
      <c r="C262" t="s">
        <v>23</v>
      </c>
      <c r="D262" t="s">
        <v>11</v>
      </c>
      <c r="E262" t="s">
        <v>12</v>
      </c>
      <c r="F262">
        <v>57</v>
      </c>
      <c r="G262">
        <v>61</v>
      </c>
      <c r="H262">
        <v>54</v>
      </c>
    </row>
    <row r="263" spans="1:8" x14ac:dyDescent="0.3">
      <c r="A263" t="s">
        <v>17</v>
      </c>
      <c r="B263" t="s">
        <v>9</v>
      </c>
      <c r="C263" t="s">
        <v>22</v>
      </c>
      <c r="D263" t="s">
        <v>11</v>
      </c>
      <c r="E263" t="s">
        <v>12</v>
      </c>
      <c r="F263">
        <v>57</v>
      </c>
      <c r="G263">
        <v>48</v>
      </c>
      <c r="H263">
        <v>51</v>
      </c>
    </row>
    <row r="264" spans="1:8" x14ac:dyDescent="0.3">
      <c r="A264" t="s">
        <v>8</v>
      </c>
      <c r="B264" t="s">
        <v>13</v>
      </c>
      <c r="C264" t="s">
        <v>19</v>
      </c>
      <c r="D264" t="s">
        <v>11</v>
      </c>
      <c r="E264" t="s">
        <v>15</v>
      </c>
      <c r="F264">
        <v>57</v>
      </c>
      <c r="G264">
        <v>77</v>
      </c>
      <c r="H264">
        <v>80</v>
      </c>
    </row>
    <row r="265" spans="1:8" x14ac:dyDescent="0.3">
      <c r="A265" t="s">
        <v>8</v>
      </c>
      <c r="B265" t="s">
        <v>24</v>
      </c>
      <c r="C265" t="s">
        <v>22</v>
      </c>
      <c r="D265" t="s">
        <v>20</v>
      </c>
      <c r="E265" t="s">
        <v>12</v>
      </c>
      <c r="F265">
        <v>57</v>
      </c>
      <c r="G265">
        <v>58</v>
      </c>
      <c r="H265">
        <v>57</v>
      </c>
    </row>
    <row r="266" spans="1:8" x14ac:dyDescent="0.3">
      <c r="A266" t="s">
        <v>8</v>
      </c>
      <c r="B266" t="s">
        <v>24</v>
      </c>
      <c r="C266" t="s">
        <v>22</v>
      </c>
      <c r="D266" t="s">
        <v>20</v>
      </c>
      <c r="E266" t="s">
        <v>15</v>
      </c>
      <c r="F266">
        <v>57</v>
      </c>
      <c r="G266">
        <v>75</v>
      </c>
      <c r="H266">
        <v>73</v>
      </c>
    </row>
    <row r="267" spans="1:8" x14ac:dyDescent="0.3">
      <c r="A267" t="s">
        <v>17</v>
      </c>
      <c r="B267" t="s">
        <v>18</v>
      </c>
      <c r="C267" t="s">
        <v>22</v>
      </c>
      <c r="D267" t="s">
        <v>11</v>
      </c>
      <c r="E267" t="s">
        <v>12</v>
      </c>
      <c r="F267">
        <v>57</v>
      </c>
      <c r="G267">
        <v>51</v>
      </c>
      <c r="H267">
        <v>54</v>
      </c>
    </row>
    <row r="268" spans="1:8" x14ac:dyDescent="0.3">
      <c r="A268" t="s">
        <v>17</v>
      </c>
      <c r="B268" t="s">
        <v>13</v>
      </c>
      <c r="C268" t="s">
        <v>19</v>
      </c>
      <c r="D268" t="s">
        <v>11</v>
      </c>
      <c r="E268" t="s">
        <v>12</v>
      </c>
      <c r="F268">
        <v>58</v>
      </c>
      <c r="G268">
        <v>54</v>
      </c>
      <c r="H268">
        <v>52</v>
      </c>
    </row>
    <row r="269" spans="1:8" x14ac:dyDescent="0.3">
      <c r="A269" t="s">
        <v>8</v>
      </c>
      <c r="B269" t="s">
        <v>13</v>
      </c>
      <c r="C269" t="s">
        <v>19</v>
      </c>
      <c r="D269" t="s">
        <v>11</v>
      </c>
      <c r="E269" t="s">
        <v>12</v>
      </c>
      <c r="F269">
        <v>58</v>
      </c>
      <c r="G269">
        <v>73</v>
      </c>
      <c r="H269">
        <v>68</v>
      </c>
    </row>
    <row r="270" spans="1:8" x14ac:dyDescent="0.3">
      <c r="A270" t="s">
        <v>17</v>
      </c>
      <c r="B270" t="s">
        <v>21</v>
      </c>
      <c r="C270" t="s">
        <v>14</v>
      </c>
      <c r="D270" t="s">
        <v>11</v>
      </c>
      <c r="E270" t="s">
        <v>15</v>
      </c>
      <c r="F270">
        <v>58</v>
      </c>
      <c r="G270">
        <v>59</v>
      </c>
      <c r="H270">
        <v>58</v>
      </c>
    </row>
    <row r="271" spans="1:8" x14ac:dyDescent="0.3">
      <c r="A271" t="s">
        <v>8</v>
      </c>
      <c r="B271" t="s">
        <v>21</v>
      </c>
      <c r="C271" t="s">
        <v>14</v>
      </c>
      <c r="D271" t="s">
        <v>20</v>
      </c>
      <c r="E271" t="s">
        <v>15</v>
      </c>
      <c r="F271">
        <v>58</v>
      </c>
      <c r="G271">
        <v>63</v>
      </c>
      <c r="H271">
        <v>73</v>
      </c>
    </row>
    <row r="272" spans="1:8" x14ac:dyDescent="0.3">
      <c r="A272" t="s">
        <v>8</v>
      </c>
      <c r="B272" t="s">
        <v>18</v>
      </c>
      <c r="C272" t="s">
        <v>14</v>
      </c>
      <c r="D272" t="s">
        <v>11</v>
      </c>
      <c r="E272" t="s">
        <v>12</v>
      </c>
      <c r="F272">
        <v>58</v>
      </c>
      <c r="G272">
        <v>70</v>
      </c>
      <c r="H272">
        <v>67</v>
      </c>
    </row>
    <row r="273" spans="1:8" x14ac:dyDescent="0.3">
      <c r="A273" t="s">
        <v>8</v>
      </c>
      <c r="B273" t="s">
        <v>21</v>
      </c>
      <c r="C273" t="s">
        <v>14</v>
      </c>
      <c r="D273" t="s">
        <v>20</v>
      </c>
      <c r="E273" t="s">
        <v>12</v>
      </c>
      <c r="F273">
        <v>58</v>
      </c>
      <c r="G273">
        <v>67</v>
      </c>
      <c r="H273">
        <v>62</v>
      </c>
    </row>
    <row r="274" spans="1:8" x14ac:dyDescent="0.3">
      <c r="A274" t="s">
        <v>8</v>
      </c>
      <c r="B274" t="s">
        <v>13</v>
      </c>
      <c r="C274" t="s">
        <v>14</v>
      </c>
      <c r="D274" t="s">
        <v>11</v>
      </c>
      <c r="E274" t="s">
        <v>12</v>
      </c>
      <c r="F274">
        <v>58</v>
      </c>
      <c r="G274">
        <v>67</v>
      </c>
      <c r="H274">
        <v>72</v>
      </c>
    </row>
    <row r="275" spans="1:8" x14ac:dyDescent="0.3">
      <c r="A275" t="s">
        <v>17</v>
      </c>
      <c r="B275" t="s">
        <v>13</v>
      </c>
      <c r="C275" t="s">
        <v>10</v>
      </c>
      <c r="D275" t="s">
        <v>11</v>
      </c>
      <c r="E275" t="s">
        <v>12</v>
      </c>
      <c r="F275">
        <v>58</v>
      </c>
      <c r="G275">
        <v>55</v>
      </c>
      <c r="H275">
        <v>48</v>
      </c>
    </row>
    <row r="276" spans="1:8" x14ac:dyDescent="0.3">
      <c r="A276" t="s">
        <v>8</v>
      </c>
      <c r="B276" t="s">
        <v>9</v>
      </c>
      <c r="C276" t="s">
        <v>16</v>
      </c>
      <c r="D276" t="s">
        <v>20</v>
      </c>
      <c r="E276" t="s">
        <v>15</v>
      </c>
      <c r="F276">
        <v>58</v>
      </c>
      <c r="G276">
        <v>76</v>
      </c>
      <c r="H276">
        <v>78</v>
      </c>
    </row>
    <row r="277" spans="1:8" x14ac:dyDescent="0.3">
      <c r="A277" t="s">
        <v>8</v>
      </c>
      <c r="B277" t="s">
        <v>9</v>
      </c>
      <c r="C277" t="s">
        <v>14</v>
      </c>
      <c r="D277" t="s">
        <v>20</v>
      </c>
      <c r="E277" t="s">
        <v>12</v>
      </c>
      <c r="F277">
        <v>58</v>
      </c>
      <c r="G277">
        <v>61</v>
      </c>
      <c r="H277">
        <v>66</v>
      </c>
    </row>
    <row r="278" spans="1:8" x14ac:dyDescent="0.3">
      <c r="A278" t="s">
        <v>8</v>
      </c>
      <c r="B278" t="s">
        <v>9</v>
      </c>
      <c r="C278" t="s">
        <v>22</v>
      </c>
      <c r="D278" t="s">
        <v>11</v>
      </c>
      <c r="E278" t="s">
        <v>15</v>
      </c>
      <c r="F278">
        <v>58</v>
      </c>
      <c r="G278">
        <v>70</v>
      </c>
      <c r="H278">
        <v>68</v>
      </c>
    </row>
    <row r="279" spans="1:8" x14ac:dyDescent="0.3">
      <c r="A279" t="s">
        <v>17</v>
      </c>
      <c r="B279" t="s">
        <v>13</v>
      </c>
      <c r="C279" t="s">
        <v>14</v>
      </c>
      <c r="D279" t="s">
        <v>11</v>
      </c>
      <c r="E279" t="s">
        <v>12</v>
      </c>
      <c r="F279">
        <v>58</v>
      </c>
      <c r="G279">
        <v>49</v>
      </c>
      <c r="H279">
        <v>42</v>
      </c>
    </row>
    <row r="280" spans="1:8" x14ac:dyDescent="0.3">
      <c r="A280" t="s">
        <v>17</v>
      </c>
      <c r="B280" t="s">
        <v>13</v>
      </c>
      <c r="C280" t="s">
        <v>22</v>
      </c>
      <c r="D280" t="s">
        <v>20</v>
      </c>
      <c r="E280" t="s">
        <v>12</v>
      </c>
      <c r="F280">
        <v>58</v>
      </c>
      <c r="G280">
        <v>61</v>
      </c>
      <c r="H280">
        <v>52</v>
      </c>
    </row>
    <row r="281" spans="1:8" x14ac:dyDescent="0.3">
      <c r="A281" t="s">
        <v>8</v>
      </c>
      <c r="B281" t="s">
        <v>9</v>
      </c>
      <c r="C281" t="s">
        <v>22</v>
      </c>
      <c r="D281" t="s">
        <v>11</v>
      </c>
      <c r="E281" t="s">
        <v>12</v>
      </c>
      <c r="F281">
        <v>58</v>
      </c>
      <c r="G281">
        <v>62</v>
      </c>
      <c r="H281">
        <v>59</v>
      </c>
    </row>
    <row r="282" spans="1:8" x14ac:dyDescent="0.3">
      <c r="A282" t="s">
        <v>17</v>
      </c>
      <c r="B282" t="s">
        <v>13</v>
      </c>
      <c r="C282" t="s">
        <v>14</v>
      </c>
      <c r="D282" t="s">
        <v>20</v>
      </c>
      <c r="E282" t="s">
        <v>12</v>
      </c>
      <c r="F282">
        <v>58</v>
      </c>
      <c r="G282">
        <v>57</v>
      </c>
      <c r="H282">
        <v>54</v>
      </c>
    </row>
    <row r="283" spans="1:8" x14ac:dyDescent="0.3">
      <c r="A283" t="s">
        <v>8</v>
      </c>
      <c r="B283" t="s">
        <v>9</v>
      </c>
      <c r="C283" t="s">
        <v>19</v>
      </c>
      <c r="D283" t="s">
        <v>11</v>
      </c>
      <c r="E283" t="s">
        <v>12</v>
      </c>
      <c r="F283">
        <v>58</v>
      </c>
      <c r="G283">
        <v>63</v>
      </c>
      <c r="H283">
        <v>65</v>
      </c>
    </row>
    <row r="284" spans="1:8" x14ac:dyDescent="0.3">
      <c r="A284" t="s">
        <v>8</v>
      </c>
      <c r="B284" t="s">
        <v>13</v>
      </c>
      <c r="C284" t="s">
        <v>14</v>
      </c>
      <c r="D284" t="s">
        <v>11</v>
      </c>
      <c r="E284" t="s">
        <v>12</v>
      </c>
      <c r="F284">
        <v>58</v>
      </c>
      <c r="G284">
        <v>59</v>
      </c>
      <c r="H284">
        <v>66</v>
      </c>
    </row>
    <row r="285" spans="1:8" x14ac:dyDescent="0.3">
      <c r="A285" t="s">
        <v>17</v>
      </c>
      <c r="B285" t="s">
        <v>13</v>
      </c>
      <c r="C285" t="s">
        <v>22</v>
      </c>
      <c r="D285" t="s">
        <v>20</v>
      </c>
      <c r="E285" t="s">
        <v>15</v>
      </c>
      <c r="F285">
        <v>58</v>
      </c>
      <c r="G285">
        <v>51</v>
      </c>
      <c r="H285">
        <v>52</v>
      </c>
    </row>
    <row r="286" spans="1:8" x14ac:dyDescent="0.3">
      <c r="A286" t="s">
        <v>17</v>
      </c>
      <c r="B286" t="s">
        <v>13</v>
      </c>
      <c r="C286" t="s">
        <v>19</v>
      </c>
      <c r="D286" t="s">
        <v>20</v>
      </c>
      <c r="E286" t="s">
        <v>12</v>
      </c>
      <c r="F286">
        <v>58</v>
      </c>
      <c r="G286">
        <v>55</v>
      </c>
      <c r="H286">
        <v>53</v>
      </c>
    </row>
    <row r="287" spans="1:8" x14ac:dyDescent="0.3">
      <c r="A287" t="s">
        <v>8</v>
      </c>
      <c r="B287" t="s">
        <v>13</v>
      </c>
      <c r="C287" t="s">
        <v>22</v>
      </c>
      <c r="D287" t="s">
        <v>11</v>
      </c>
      <c r="E287" t="s">
        <v>15</v>
      </c>
      <c r="F287">
        <v>58</v>
      </c>
      <c r="G287">
        <v>75</v>
      </c>
      <c r="H287">
        <v>77</v>
      </c>
    </row>
    <row r="288" spans="1:8" x14ac:dyDescent="0.3">
      <c r="A288" t="s">
        <v>17</v>
      </c>
      <c r="B288" t="s">
        <v>18</v>
      </c>
      <c r="C288" t="s">
        <v>14</v>
      </c>
      <c r="D288" t="s">
        <v>20</v>
      </c>
      <c r="E288" t="s">
        <v>12</v>
      </c>
      <c r="F288">
        <v>58</v>
      </c>
      <c r="G288">
        <v>60</v>
      </c>
      <c r="H288">
        <v>57</v>
      </c>
    </row>
    <row r="289" spans="1:8" x14ac:dyDescent="0.3">
      <c r="A289" t="s">
        <v>17</v>
      </c>
      <c r="B289" t="s">
        <v>9</v>
      </c>
      <c r="C289" t="s">
        <v>14</v>
      </c>
      <c r="D289" t="s">
        <v>11</v>
      </c>
      <c r="E289" t="s">
        <v>12</v>
      </c>
      <c r="F289">
        <v>58</v>
      </c>
      <c r="G289">
        <v>50</v>
      </c>
      <c r="H289">
        <v>45</v>
      </c>
    </row>
    <row r="290" spans="1:8" x14ac:dyDescent="0.3">
      <c r="A290" t="s">
        <v>17</v>
      </c>
      <c r="B290" t="s">
        <v>9</v>
      </c>
      <c r="C290" t="s">
        <v>19</v>
      </c>
      <c r="D290" t="s">
        <v>20</v>
      </c>
      <c r="E290" t="s">
        <v>15</v>
      </c>
      <c r="F290">
        <v>58</v>
      </c>
      <c r="G290">
        <v>57</v>
      </c>
      <c r="H290">
        <v>53</v>
      </c>
    </row>
    <row r="291" spans="1:8" x14ac:dyDescent="0.3">
      <c r="A291" t="s">
        <v>8</v>
      </c>
      <c r="B291" t="s">
        <v>9</v>
      </c>
      <c r="C291" t="s">
        <v>22</v>
      </c>
      <c r="D291" t="s">
        <v>11</v>
      </c>
      <c r="E291" t="s">
        <v>12</v>
      </c>
      <c r="F291">
        <v>58</v>
      </c>
      <c r="G291">
        <v>68</v>
      </c>
      <c r="H291">
        <v>61</v>
      </c>
    </row>
    <row r="292" spans="1:8" x14ac:dyDescent="0.3">
      <c r="A292" t="s">
        <v>17</v>
      </c>
      <c r="B292" t="s">
        <v>13</v>
      </c>
      <c r="C292" t="s">
        <v>22</v>
      </c>
      <c r="D292" t="s">
        <v>11</v>
      </c>
      <c r="E292" t="s">
        <v>15</v>
      </c>
      <c r="F292">
        <v>58</v>
      </c>
      <c r="G292">
        <v>52</v>
      </c>
      <c r="H292">
        <v>54</v>
      </c>
    </row>
    <row r="293" spans="1:8" x14ac:dyDescent="0.3">
      <c r="A293" t="s">
        <v>17</v>
      </c>
      <c r="B293" t="s">
        <v>9</v>
      </c>
      <c r="C293" t="s">
        <v>14</v>
      </c>
      <c r="D293" t="s">
        <v>20</v>
      </c>
      <c r="E293" t="s">
        <v>15</v>
      </c>
      <c r="F293">
        <v>59</v>
      </c>
      <c r="G293">
        <v>65</v>
      </c>
      <c r="H293">
        <v>66</v>
      </c>
    </row>
    <row r="294" spans="1:8" x14ac:dyDescent="0.3">
      <c r="A294" t="s">
        <v>8</v>
      </c>
      <c r="B294" t="s">
        <v>21</v>
      </c>
      <c r="C294" t="s">
        <v>23</v>
      </c>
      <c r="D294" t="s">
        <v>11</v>
      </c>
      <c r="E294" t="s">
        <v>12</v>
      </c>
      <c r="F294">
        <v>59</v>
      </c>
      <c r="G294">
        <v>58</v>
      </c>
      <c r="H294">
        <v>59</v>
      </c>
    </row>
    <row r="295" spans="1:8" x14ac:dyDescent="0.3">
      <c r="A295" t="s">
        <v>8</v>
      </c>
      <c r="B295" t="s">
        <v>13</v>
      </c>
      <c r="C295" t="s">
        <v>19</v>
      </c>
      <c r="D295" t="s">
        <v>11</v>
      </c>
      <c r="E295" t="s">
        <v>12</v>
      </c>
      <c r="F295">
        <v>59</v>
      </c>
      <c r="G295">
        <v>66</v>
      </c>
      <c r="H295">
        <v>67</v>
      </c>
    </row>
    <row r="296" spans="1:8" x14ac:dyDescent="0.3">
      <c r="A296" t="s">
        <v>8</v>
      </c>
      <c r="B296" t="s">
        <v>13</v>
      </c>
      <c r="C296" t="s">
        <v>14</v>
      </c>
      <c r="D296" t="s">
        <v>20</v>
      </c>
      <c r="E296" t="s">
        <v>12</v>
      </c>
      <c r="F296">
        <v>59</v>
      </c>
      <c r="G296">
        <v>62</v>
      </c>
      <c r="H296">
        <v>64</v>
      </c>
    </row>
    <row r="297" spans="1:8" x14ac:dyDescent="0.3">
      <c r="A297" t="s">
        <v>8</v>
      </c>
      <c r="B297" t="s">
        <v>9</v>
      </c>
      <c r="C297" t="s">
        <v>19</v>
      </c>
      <c r="D297" t="s">
        <v>11</v>
      </c>
      <c r="E297" t="s">
        <v>15</v>
      </c>
      <c r="F297">
        <v>59</v>
      </c>
      <c r="G297">
        <v>70</v>
      </c>
      <c r="H297">
        <v>66</v>
      </c>
    </row>
    <row r="298" spans="1:8" x14ac:dyDescent="0.3">
      <c r="A298" t="s">
        <v>17</v>
      </c>
      <c r="B298" t="s">
        <v>13</v>
      </c>
      <c r="C298" t="s">
        <v>23</v>
      </c>
      <c r="D298" t="s">
        <v>20</v>
      </c>
      <c r="E298" t="s">
        <v>15</v>
      </c>
      <c r="F298">
        <v>59</v>
      </c>
      <c r="G298">
        <v>69</v>
      </c>
      <c r="H298">
        <v>65</v>
      </c>
    </row>
    <row r="299" spans="1:8" x14ac:dyDescent="0.3">
      <c r="A299" t="s">
        <v>17</v>
      </c>
      <c r="B299" t="s">
        <v>13</v>
      </c>
      <c r="C299" t="s">
        <v>14</v>
      </c>
      <c r="D299" t="s">
        <v>11</v>
      </c>
      <c r="E299" t="s">
        <v>12</v>
      </c>
      <c r="F299">
        <v>59</v>
      </c>
      <c r="G299">
        <v>41</v>
      </c>
      <c r="H299">
        <v>42</v>
      </c>
    </row>
    <row r="300" spans="1:8" x14ac:dyDescent="0.3">
      <c r="A300" t="s">
        <v>17</v>
      </c>
      <c r="B300" t="s">
        <v>24</v>
      </c>
      <c r="C300" t="s">
        <v>14</v>
      </c>
      <c r="D300" t="s">
        <v>11</v>
      </c>
      <c r="E300" t="s">
        <v>12</v>
      </c>
      <c r="F300">
        <v>59</v>
      </c>
      <c r="G300">
        <v>51</v>
      </c>
      <c r="H300">
        <v>43</v>
      </c>
    </row>
    <row r="301" spans="1:8" x14ac:dyDescent="0.3">
      <c r="A301" t="s">
        <v>17</v>
      </c>
      <c r="B301" t="s">
        <v>21</v>
      </c>
      <c r="C301" t="s">
        <v>23</v>
      </c>
      <c r="D301" t="s">
        <v>20</v>
      </c>
      <c r="E301" t="s">
        <v>12</v>
      </c>
      <c r="F301">
        <v>59</v>
      </c>
      <c r="G301">
        <v>42</v>
      </c>
      <c r="H301">
        <v>41</v>
      </c>
    </row>
    <row r="302" spans="1:8" x14ac:dyDescent="0.3">
      <c r="A302" t="s">
        <v>8</v>
      </c>
      <c r="B302" t="s">
        <v>24</v>
      </c>
      <c r="C302" t="s">
        <v>22</v>
      </c>
      <c r="D302" t="s">
        <v>11</v>
      </c>
      <c r="E302" t="s">
        <v>15</v>
      </c>
      <c r="F302">
        <v>59</v>
      </c>
      <c r="G302">
        <v>63</v>
      </c>
      <c r="H302">
        <v>75</v>
      </c>
    </row>
    <row r="303" spans="1:8" x14ac:dyDescent="0.3">
      <c r="A303" t="s">
        <v>8</v>
      </c>
      <c r="B303" t="s">
        <v>13</v>
      </c>
      <c r="C303" t="s">
        <v>10</v>
      </c>
      <c r="D303" t="s">
        <v>11</v>
      </c>
      <c r="E303" t="s">
        <v>15</v>
      </c>
      <c r="F303">
        <v>59</v>
      </c>
      <c r="G303">
        <v>64</v>
      </c>
      <c r="H303">
        <v>75</v>
      </c>
    </row>
    <row r="304" spans="1:8" x14ac:dyDescent="0.3">
      <c r="A304" t="s">
        <v>8</v>
      </c>
      <c r="B304" t="s">
        <v>13</v>
      </c>
      <c r="C304" t="s">
        <v>14</v>
      </c>
      <c r="D304" t="s">
        <v>11</v>
      </c>
      <c r="E304" t="s">
        <v>12</v>
      </c>
      <c r="F304">
        <v>59</v>
      </c>
      <c r="G304">
        <v>71</v>
      </c>
      <c r="H304">
        <v>70</v>
      </c>
    </row>
    <row r="305" spans="1:8" x14ac:dyDescent="0.3">
      <c r="A305" t="s">
        <v>17</v>
      </c>
      <c r="B305" t="s">
        <v>21</v>
      </c>
      <c r="C305" t="s">
        <v>14</v>
      </c>
      <c r="D305" t="s">
        <v>20</v>
      </c>
      <c r="E305" t="s">
        <v>12</v>
      </c>
      <c r="F305">
        <v>59</v>
      </c>
      <c r="G305">
        <v>62</v>
      </c>
      <c r="H305">
        <v>61</v>
      </c>
    </row>
    <row r="306" spans="1:8" x14ac:dyDescent="0.3">
      <c r="A306" t="s">
        <v>17</v>
      </c>
      <c r="B306" t="s">
        <v>13</v>
      </c>
      <c r="C306" t="s">
        <v>14</v>
      </c>
      <c r="D306" t="s">
        <v>11</v>
      </c>
      <c r="E306" t="s">
        <v>12</v>
      </c>
      <c r="F306">
        <v>59</v>
      </c>
      <c r="G306">
        <v>60</v>
      </c>
      <c r="H306">
        <v>58</v>
      </c>
    </row>
    <row r="307" spans="1:8" x14ac:dyDescent="0.3">
      <c r="A307" t="s">
        <v>8</v>
      </c>
      <c r="B307" t="s">
        <v>21</v>
      </c>
      <c r="C307" t="s">
        <v>10</v>
      </c>
      <c r="D307" t="s">
        <v>11</v>
      </c>
      <c r="E307" t="s">
        <v>12</v>
      </c>
      <c r="F307">
        <v>59</v>
      </c>
      <c r="G307">
        <v>70</v>
      </c>
      <c r="H307">
        <v>73</v>
      </c>
    </row>
    <row r="308" spans="1:8" x14ac:dyDescent="0.3">
      <c r="A308" t="s">
        <v>8</v>
      </c>
      <c r="B308" t="s">
        <v>13</v>
      </c>
      <c r="C308" t="s">
        <v>23</v>
      </c>
      <c r="D308" t="s">
        <v>11</v>
      </c>
      <c r="E308" t="s">
        <v>15</v>
      </c>
      <c r="F308">
        <v>59</v>
      </c>
      <c r="G308">
        <v>54</v>
      </c>
      <c r="H308">
        <v>67</v>
      </c>
    </row>
    <row r="309" spans="1:8" x14ac:dyDescent="0.3">
      <c r="A309" t="s">
        <v>8</v>
      </c>
      <c r="B309" t="s">
        <v>18</v>
      </c>
      <c r="C309" t="s">
        <v>23</v>
      </c>
      <c r="D309" t="s">
        <v>11</v>
      </c>
      <c r="E309" t="s">
        <v>15</v>
      </c>
      <c r="F309">
        <v>59</v>
      </c>
      <c r="G309">
        <v>85</v>
      </c>
      <c r="H309">
        <v>80</v>
      </c>
    </row>
    <row r="310" spans="1:8" x14ac:dyDescent="0.3">
      <c r="A310" t="s">
        <v>8</v>
      </c>
      <c r="B310" t="s">
        <v>18</v>
      </c>
      <c r="C310" t="s">
        <v>23</v>
      </c>
      <c r="D310" t="s">
        <v>20</v>
      </c>
      <c r="E310" t="s">
        <v>12</v>
      </c>
      <c r="F310">
        <v>59</v>
      </c>
      <c r="G310">
        <v>73</v>
      </c>
      <c r="H310">
        <v>69</v>
      </c>
    </row>
    <row r="311" spans="1:8" x14ac:dyDescent="0.3">
      <c r="A311" t="s">
        <v>8</v>
      </c>
      <c r="B311" t="s">
        <v>21</v>
      </c>
      <c r="C311" t="s">
        <v>23</v>
      </c>
      <c r="D311" t="s">
        <v>11</v>
      </c>
      <c r="E311" t="s">
        <v>12</v>
      </c>
      <c r="F311">
        <v>59</v>
      </c>
      <c r="G311">
        <v>67</v>
      </c>
      <c r="H311">
        <v>61</v>
      </c>
    </row>
    <row r="312" spans="1:8" x14ac:dyDescent="0.3">
      <c r="A312" t="s">
        <v>17</v>
      </c>
      <c r="B312" t="s">
        <v>18</v>
      </c>
      <c r="C312" t="s">
        <v>22</v>
      </c>
      <c r="D312" t="s">
        <v>11</v>
      </c>
      <c r="E312" t="s">
        <v>12</v>
      </c>
      <c r="F312">
        <v>59</v>
      </c>
      <c r="G312">
        <v>52</v>
      </c>
      <c r="H312">
        <v>46</v>
      </c>
    </row>
    <row r="313" spans="1:8" x14ac:dyDescent="0.3">
      <c r="A313" t="s">
        <v>8</v>
      </c>
      <c r="B313" t="s">
        <v>21</v>
      </c>
      <c r="C313" t="s">
        <v>14</v>
      </c>
      <c r="D313" t="s">
        <v>20</v>
      </c>
      <c r="E313" t="s">
        <v>15</v>
      </c>
      <c r="F313">
        <v>59</v>
      </c>
      <c r="G313">
        <v>78</v>
      </c>
      <c r="H313">
        <v>76</v>
      </c>
    </row>
    <row r="314" spans="1:8" x14ac:dyDescent="0.3">
      <c r="A314" t="s">
        <v>8</v>
      </c>
      <c r="B314" t="s">
        <v>21</v>
      </c>
      <c r="C314" t="s">
        <v>19</v>
      </c>
      <c r="D314" t="s">
        <v>11</v>
      </c>
      <c r="E314" t="s">
        <v>12</v>
      </c>
      <c r="F314">
        <v>59</v>
      </c>
      <c r="G314">
        <v>70</v>
      </c>
      <c r="H314">
        <v>65</v>
      </c>
    </row>
    <row r="315" spans="1:8" x14ac:dyDescent="0.3">
      <c r="A315" t="s">
        <v>8</v>
      </c>
      <c r="B315" t="s">
        <v>18</v>
      </c>
      <c r="C315" t="s">
        <v>10</v>
      </c>
      <c r="D315" t="s">
        <v>11</v>
      </c>
      <c r="E315" t="s">
        <v>12</v>
      </c>
      <c r="F315">
        <v>59</v>
      </c>
      <c r="G315">
        <v>72</v>
      </c>
      <c r="H315">
        <v>70</v>
      </c>
    </row>
    <row r="316" spans="1:8" x14ac:dyDescent="0.3">
      <c r="A316" t="s">
        <v>8</v>
      </c>
      <c r="B316" t="s">
        <v>9</v>
      </c>
      <c r="C316" t="s">
        <v>23</v>
      </c>
      <c r="D316" t="s">
        <v>20</v>
      </c>
      <c r="E316" t="s">
        <v>15</v>
      </c>
      <c r="F316">
        <v>59</v>
      </c>
      <c r="G316">
        <v>63</v>
      </c>
      <c r="H316">
        <v>64</v>
      </c>
    </row>
    <row r="317" spans="1:8" x14ac:dyDescent="0.3">
      <c r="A317" t="s">
        <v>8</v>
      </c>
      <c r="B317" t="s">
        <v>13</v>
      </c>
      <c r="C317" t="s">
        <v>19</v>
      </c>
      <c r="D317" t="s">
        <v>11</v>
      </c>
      <c r="E317" t="s">
        <v>15</v>
      </c>
      <c r="F317">
        <v>59</v>
      </c>
      <c r="G317">
        <v>73</v>
      </c>
      <c r="H317">
        <v>72</v>
      </c>
    </row>
    <row r="318" spans="1:8" x14ac:dyDescent="0.3">
      <c r="A318" t="s">
        <v>17</v>
      </c>
      <c r="B318" t="s">
        <v>9</v>
      </c>
      <c r="C318" t="s">
        <v>10</v>
      </c>
      <c r="D318" t="s">
        <v>11</v>
      </c>
      <c r="E318" t="s">
        <v>12</v>
      </c>
      <c r="F318">
        <v>59</v>
      </c>
      <c r="G318">
        <v>54</v>
      </c>
      <c r="H318">
        <v>51</v>
      </c>
    </row>
    <row r="319" spans="1:8" x14ac:dyDescent="0.3">
      <c r="A319" t="s">
        <v>8</v>
      </c>
      <c r="B319" t="s">
        <v>13</v>
      </c>
      <c r="C319" t="s">
        <v>22</v>
      </c>
      <c r="D319" t="s">
        <v>11</v>
      </c>
      <c r="E319" t="s">
        <v>12</v>
      </c>
      <c r="F319">
        <v>59</v>
      </c>
      <c r="G319">
        <v>72</v>
      </c>
      <c r="H319">
        <v>68</v>
      </c>
    </row>
    <row r="320" spans="1:8" x14ac:dyDescent="0.3">
      <c r="A320" t="s">
        <v>17</v>
      </c>
      <c r="B320" t="s">
        <v>13</v>
      </c>
      <c r="C320" t="s">
        <v>22</v>
      </c>
      <c r="D320" t="s">
        <v>20</v>
      </c>
      <c r="E320" t="s">
        <v>12</v>
      </c>
      <c r="F320">
        <v>59</v>
      </c>
      <c r="G320">
        <v>53</v>
      </c>
      <c r="H320">
        <v>52</v>
      </c>
    </row>
    <row r="321" spans="1:8" x14ac:dyDescent="0.3">
      <c r="A321" t="s">
        <v>17</v>
      </c>
      <c r="B321" t="s">
        <v>9</v>
      </c>
      <c r="C321" t="s">
        <v>22</v>
      </c>
      <c r="D321" t="s">
        <v>11</v>
      </c>
      <c r="E321" t="s">
        <v>12</v>
      </c>
      <c r="F321">
        <v>59</v>
      </c>
      <c r="G321">
        <v>58</v>
      </c>
      <c r="H321">
        <v>47</v>
      </c>
    </row>
    <row r="322" spans="1:8" x14ac:dyDescent="0.3">
      <c r="A322" t="s">
        <v>8</v>
      </c>
      <c r="B322" t="s">
        <v>21</v>
      </c>
      <c r="C322" t="s">
        <v>23</v>
      </c>
      <c r="D322" t="s">
        <v>11</v>
      </c>
      <c r="E322" t="s">
        <v>12</v>
      </c>
      <c r="F322">
        <v>59</v>
      </c>
      <c r="G322">
        <v>72</v>
      </c>
      <c r="H322">
        <v>80</v>
      </c>
    </row>
    <row r="323" spans="1:8" x14ac:dyDescent="0.3">
      <c r="A323" t="s">
        <v>8</v>
      </c>
      <c r="B323" t="s">
        <v>24</v>
      </c>
      <c r="C323" t="s">
        <v>19</v>
      </c>
      <c r="D323" t="s">
        <v>11</v>
      </c>
      <c r="E323" t="s">
        <v>12</v>
      </c>
      <c r="F323">
        <v>59</v>
      </c>
      <c r="G323">
        <v>62</v>
      </c>
      <c r="H323">
        <v>69</v>
      </c>
    </row>
    <row r="324" spans="1:8" x14ac:dyDescent="0.3">
      <c r="A324" t="s">
        <v>8</v>
      </c>
      <c r="B324" t="s">
        <v>13</v>
      </c>
      <c r="C324" t="s">
        <v>22</v>
      </c>
      <c r="D324" t="s">
        <v>20</v>
      </c>
      <c r="E324" t="s">
        <v>15</v>
      </c>
      <c r="F324">
        <v>59</v>
      </c>
      <c r="G324">
        <v>71</v>
      </c>
      <c r="H324">
        <v>65</v>
      </c>
    </row>
    <row r="325" spans="1:8" x14ac:dyDescent="0.3">
      <c r="A325" t="s">
        <v>8</v>
      </c>
      <c r="B325" t="s">
        <v>13</v>
      </c>
      <c r="C325" t="s">
        <v>14</v>
      </c>
      <c r="D325" t="s">
        <v>11</v>
      </c>
      <c r="E325" t="s">
        <v>12</v>
      </c>
      <c r="F325">
        <v>60</v>
      </c>
      <c r="G325">
        <v>72</v>
      </c>
      <c r="H325">
        <v>74</v>
      </c>
    </row>
    <row r="326" spans="1:8" x14ac:dyDescent="0.3">
      <c r="A326" t="s">
        <v>17</v>
      </c>
      <c r="B326" t="s">
        <v>9</v>
      </c>
      <c r="C326" t="s">
        <v>22</v>
      </c>
      <c r="D326" t="s">
        <v>11</v>
      </c>
      <c r="E326" t="s">
        <v>15</v>
      </c>
      <c r="F326">
        <v>60</v>
      </c>
      <c r="G326">
        <v>44</v>
      </c>
      <c r="H326">
        <v>47</v>
      </c>
    </row>
    <row r="327" spans="1:8" x14ac:dyDescent="0.3">
      <c r="A327" t="s">
        <v>17</v>
      </c>
      <c r="B327" t="s">
        <v>9</v>
      </c>
      <c r="C327" t="s">
        <v>14</v>
      </c>
      <c r="D327" t="s">
        <v>20</v>
      </c>
      <c r="E327" t="s">
        <v>12</v>
      </c>
      <c r="F327">
        <v>60</v>
      </c>
      <c r="G327">
        <v>60</v>
      </c>
      <c r="H327">
        <v>60</v>
      </c>
    </row>
    <row r="328" spans="1:8" x14ac:dyDescent="0.3">
      <c r="A328" t="s">
        <v>17</v>
      </c>
      <c r="B328" t="s">
        <v>13</v>
      </c>
      <c r="C328" t="s">
        <v>19</v>
      </c>
      <c r="D328" t="s">
        <v>20</v>
      </c>
      <c r="E328" t="s">
        <v>15</v>
      </c>
      <c r="F328">
        <v>60</v>
      </c>
      <c r="G328">
        <v>51</v>
      </c>
      <c r="H328">
        <v>56</v>
      </c>
    </row>
    <row r="329" spans="1:8" x14ac:dyDescent="0.3">
      <c r="A329" t="s">
        <v>8</v>
      </c>
      <c r="B329" t="s">
        <v>9</v>
      </c>
      <c r="C329" t="s">
        <v>23</v>
      </c>
      <c r="D329" t="s">
        <v>11</v>
      </c>
      <c r="E329" t="s">
        <v>15</v>
      </c>
      <c r="F329">
        <v>60</v>
      </c>
      <c r="G329">
        <v>70</v>
      </c>
      <c r="H329">
        <v>70</v>
      </c>
    </row>
    <row r="330" spans="1:8" x14ac:dyDescent="0.3">
      <c r="A330" t="s">
        <v>17</v>
      </c>
      <c r="B330" t="s">
        <v>21</v>
      </c>
      <c r="C330" t="s">
        <v>23</v>
      </c>
      <c r="D330" t="s">
        <v>11</v>
      </c>
      <c r="E330" t="s">
        <v>12</v>
      </c>
      <c r="F330">
        <v>60</v>
      </c>
      <c r="G330">
        <v>59</v>
      </c>
      <c r="H330">
        <v>54</v>
      </c>
    </row>
    <row r="331" spans="1:8" x14ac:dyDescent="0.3">
      <c r="A331" t="s">
        <v>8</v>
      </c>
      <c r="B331" t="s">
        <v>13</v>
      </c>
      <c r="C331" t="s">
        <v>19</v>
      </c>
      <c r="D331" t="s">
        <v>20</v>
      </c>
      <c r="E331" t="s">
        <v>12</v>
      </c>
      <c r="F331">
        <v>60</v>
      </c>
      <c r="G331">
        <v>75</v>
      </c>
      <c r="H331">
        <v>74</v>
      </c>
    </row>
    <row r="332" spans="1:8" x14ac:dyDescent="0.3">
      <c r="A332" t="s">
        <v>17</v>
      </c>
      <c r="B332" t="s">
        <v>21</v>
      </c>
      <c r="C332" t="s">
        <v>22</v>
      </c>
      <c r="D332" t="s">
        <v>20</v>
      </c>
      <c r="E332" t="s">
        <v>12</v>
      </c>
      <c r="F332">
        <v>60</v>
      </c>
      <c r="G332">
        <v>57</v>
      </c>
      <c r="H332">
        <v>51</v>
      </c>
    </row>
    <row r="333" spans="1:8" x14ac:dyDescent="0.3">
      <c r="A333" t="s">
        <v>8</v>
      </c>
      <c r="B333" t="s">
        <v>13</v>
      </c>
      <c r="C333" t="s">
        <v>22</v>
      </c>
      <c r="D333" t="s">
        <v>11</v>
      </c>
      <c r="E333" t="s">
        <v>12</v>
      </c>
      <c r="F333">
        <v>60</v>
      </c>
      <c r="G333">
        <v>68</v>
      </c>
      <c r="H333">
        <v>72</v>
      </c>
    </row>
    <row r="334" spans="1:8" x14ac:dyDescent="0.3">
      <c r="A334" t="s">
        <v>17</v>
      </c>
      <c r="B334" t="s">
        <v>9</v>
      </c>
      <c r="C334" t="s">
        <v>22</v>
      </c>
      <c r="D334" t="s">
        <v>11</v>
      </c>
      <c r="E334" t="s">
        <v>12</v>
      </c>
      <c r="F334">
        <v>60</v>
      </c>
      <c r="G334">
        <v>68</v>
      </c>
      <c r="H334">
        <v>60</v>
      </c>
    </row>
    <row r="335" spans="1:8" x14ac:dyDescent="0.3">
      <c r="A335" t="s">
        <v>8</v>
      </c>
      <c r="B335" t="s">
        <v>9</v>
      </c>
      <c r="C335" t="s">
        <v>23</v>
      </c>
      <c r="D335" t="s">
        <v>11</v>
      </c>
      <c r="E335" t="s">
        <v>15</v>
      </c>
      <c r="F335">
        <v>60</v>
      </c>
      <c r="G335">
        <v>70</v>
      </c>
      <c r="H335">
        <v>74</v>
      </c>
    </row>
    <row r="336" spans="1:8" x14ac:dyDescent="0.3">
      <c r="A336" t="s">
        <v>17</v>
      </c>
      <c r="B336" t="s">
        <v>21</v>
      </c>
      <c r="C336" t="s">
        <v>14</v>
      </c>
      <c r="D336" t="s">
        <v>11</v>
      </c>
      <c r="E336" t="s">
        <v>12</v>
      </c>
      <c r="F336">
        <v>60</v>
      </c>
      <c r="G336">
        <v>63</v>
      </c>
      <c r="H336">
        <v>59</v>
      </c>
    </row>
    <row r="337" spans="1:8" x14ac:dyDescent="0.3">
      <c r="A337" t="s">
        <v>8</v>
      </c>
      <c r="B337" t="s">
        <v>21</v>
      </c>
      <c r="C337" t="s">
        <v>14</v>
      </c>
      <c r="D337" t="s">
        <v>20</v>
      </c>
      <c r="E337" t="s">
        <v>12</v>
      </c>
      <c r="F337">
        <v>60</v>
      </c>
      <c r="G337">
        <v>66</v>
      </c>
      <c r="H337">
        <v>70</v>
      </c>
    </row>
    <row r="338" spans="1:8" x14ac:dyDescent="0.3">
      <c r="A338" t="s">
        <v>8</v>
      </c>
      <c r="B338" t="s">
        <v>9</v>
      </c>
      <c r="C338" t="s">
        <v>22</v>
      </c>
      <c r="D338" t="s">
        <v>20</v>
      </c>
      <c r="E338" t="s">
        <v>12</v>
      </c>
      <c r="F338">
        <v>60</v>
      </c>
      <c r="G338">
        <v>72</v>
      </c>
      <c r="H338">
        <v>68</v>
      </c>
    </row>
    <row r="339" spans="1:8" x14ac:dyDescent="0.3">
      <c r="A339" t="s">
        <v>8</v>
      </c>
      <c r="B339" t="s">
        <v>13</v>
      </c>
      <c r="C339" t="s">
        <v>22</v>
      </c>
      <c r="D339" t="s">
        <v>11</v>
      </c>
      <c r="E339" t="s">
        <v>15</v>
      </c>
      <c r="F339">
        <v>60</v>
      </c>
      <c r="G339">
        <v>64</v>
      </c>
      <c r="H339">
        <v>74</v>
      </c>
    </row>
    <row r="340" spans="1:8" x14ac:dyDescent="0.3">
      <c r="A340" t="s">
        <v>17</v>
      </c>
      <c r="B340" t="s">
        <v>9</v>
      </c>
      <c r="C340" t="s">
        <v>14</v>
      </c>
      <c r="D340" t="s">
        <v>20</v>
      </c>
      <c r="E340" t="s">
        <v>15</v>
      </c>
      <c r="F340">
        <v>60</v>
      </c>
      <c r="G340">
        <v>62</v>
      </c>
      <c r="H340">
        <v>60</v>
      </c>
    </row>
    <row r="341" spans="1:8" x14ac:dyDescent="0.3">
      <c r="A341" t="s">
        <v>17</v>
      </c>
      <c r="B341" t="s">
        <v>9</v>
      </c>
      <c r="C341" t="s">
        <v>19</v>
      </c>
      <c r="D341" t="s">
        <v>20</v>
      </c>
      <c r="E341" t="s">
        <v>12</v>
      </c>
      <c r="F341">
        <v>61</v>
      </c>
      <c r="G341">
        <v>58</v>
      </c>
      <c r="H341">
        <v>56</v>
      </c>
    </row>
    <row r="342" spans="1:8" x14ac:dyDescent="0.3">
      <c r="A342" t="s">
        <v>17</v>
      </c>
      <c r="B342" t="s">
        <v>13</v>
      </c>
      <c r="C342" t="s">
        <v>23</v>
      </c>
      <c r="D342" t="s">
        <v>20</v>
      </c>
      <c r="E342" t="s">
        <v>12</v>
      </c>
      <c r="F342">
        <v>61</v>
      </c>
      <c r="G342">
        <v>57</v>
      </c>
      <c r="H342">
        <v>56</v>
      </c>
    </row>
    <row r="343" spans="1:8" x14ac:dyDescent="0.3">
      <c r="A343" t="s">
        <v>8</v>
      </c>
      <c r="B343" t="s">
        <v>21</v>
      </c>
      <c r="C343" t="s">
        <v>23</v>
      </c>
      <c r="D343" t="s">
        <v>11</v>
      </c>
      <c r="E343" t="s">
        <v>15</v>
      </c>
      <c r="F343">
        <v>61</v>
      </c>
      <c r="G343">
        <v>74</v>
      </c>
      <c r="H343">
        <v>72</v>
      </c>
    </row>
    <row r="344" spans="1:8" x14ac:dyDescent="0.3">
      <c r="A344" t="s">
        <v>8</v>
      </c>
      <c r="B344" t="s">
        <v>9</v>
      </c>
      <c r="C344" t="s">
        <v>19</v>
      </c>
      <c r="D344" t="s">
        <v>11</v>
      </c>
      <c r="E344" t="s">
        <v>15</v>
      </c>
      <c r="F344">
        <v>61</v>
      </c>
      <c r="G344">
        <v>86</v>
      </c>
      <c r="H344">
        <v>87</v>
      </c>
    </row>
    <row r="345" spans="1:8" x14ac:dyDescent="0.3">
      <c r="A345" t="s">
        <v>17</v>
      </c>
      <c r="B345" t="s">
        <v>21</v>
      </c>
      <c r="C345" t="s">
        <v>19</v>
      </c>
      <c r="D345" t="s">
        <v>11</v>
      </c>
      <c r="E345" t="s">
        <v>12</v>
      </c>
      <c r="F345">
        <v>61</v>
      </c>
      <c r="G345">
        <v>55</v>
      </c>
      <c r="H345">
        <v>52</v>
      </c>
    </row>
    <row r="346" spans="1:8" x14ac:dyDescent="0.3">
      <c r="A346" t="s">
        <v>17</v>
      </c>
      <c r="B346" t="s">
        <v>9</v>
      </c>
      <c r="C346" t="s">
        <v>23</v>
      </c>
      <c r="D346" t="s">
        <v>11</v>
      </c>
      <c r="E346" t="s">
        <v>15</v>
      </c>
      <c r="F346">
        <v>61</v>
      </c>
      <c r="G346">
        <v>56</v>
      </c>
      <c r="H346">
        <v>56</v>
      </c>
    </row>
    <row r="347" spans="1:8" x14ac:dyDescent="0.3">
      <c r="A347" t="s">
        <v>17</v>
      </c>
      <c r="B347" t="s">
        <v>13</v>
      </c>
      <c r="C347" t="s">
        <v>14</v>
      </c>
      <c r="D347" t="s">
        <v>11</v>
      </c>
      <c r="E347" t="s">
        <v>12</v>
      </c>
      <c r="F347">
        <v>61</v>
      </c>
      <c r="G347">
        <v>61</v>
      </c>
      <c r="H347">
        <v>62</v>
      </c>
    </row>
    <row r="348" spans="1:8" x14ac:dyDescent="0.3">
      <c r="A348" t="s">
        <v>8</v>
      </c>
      <c r="B348" t="s">
        <v>9</v>
      </c>
      <c r="C348" t="s">
        <v>14</v>
      </c>
      <c r="D348" t="s">
        <v>20</v>
      </c>
      <c r="E348" t="s">
        <v>12</v>
      </c>
      <c r="F348">
        <v>61</v>
      </c>
      <c r="G348">
        <v>68</v>
      </c>
      <c r="H348">
        <v>66</v>
      </c>
    </row>
    <row r="349" spans="1:8" x14ac:dyDescent="0.3">
      <c r="A349" t="s">
        <v>8</v>
      </c>
      <c r="B349" t="s">
        <v>13</v>
      </c>
      <c r="C349" t="s">
        <v>22</v>
      </c>
      <c r="D349" t="s">
        <v>11</v>
      </c>
      <c r="E349" t="s">
        <v>12</v>
      </c>
      <c r="F349">
        <v>61</v>
      </c>
      <c r="G349">
        <v>73</v>
      </c>
      <c r="H349">
        <v>63</v>
      </c>
    </row>
    <row r="350" spans="1:8" x14ac:dyDescent="0.3">
      <c r="A350" t="s">
        <v>8</v>
      </c>
      <c r="B350" t="s">
        <v>9</v>
      </c>
      <c r="C350" t="s">
        <v>10</v>
      </c>
      <c r="D350" t="s">
        <v>11</v>
      </c>
      <c r="E350" t="s">
        <v>12</v>
      </c>
      <c r="F350">
        <v>61</v>
      </c>
      <c r="G350">
        <v>72</v>
      </c>
      <c r="H350">
        <v>70</v>
      </c>
    </row>
    <row r="351" spans="1:8" x14ac:dyDescent="0.3">
      <c r="A351" t="s">
        <v>17</v>
      </c>
      <c r="B351" t="s">
        <v>13</v>
      </c>
      <c r="C351" t="s">
        <v>10</v>
      </c>
      <c r="D351" t="s">
        <v>20</v>
      </c>
      <c r="E351" t="s">
        <v>12</v>
      </c>
      <c r="F351">
        <v>61</v>
      </c>
      <c r="G351">
        <v>66</v>
      </c>
      <c r="H351">
        <v>61</v>
      </c>
    </row>
    <row r="352" spans="1:8" x14ac:dyDescent="0.3">
      <c r="A352" t="s">
        <v>8</v>
      </c>
      <c r="B352" t="s">
        <v>13</v>
      </c>
      <c r="C352" t="s">
        <v>22</v>
      </c>
      <c r="D352" t="s">
        <v>11</v>
      </c>
      <c r="E352" t="s">
        <v>12</v>
      </c>
      <c r="F352">
        <v>61</v>
      </c>
      <c r="G352">
        <v>72</v>
      </c>
      <c r="H352">
        <v>70</v>
      </c>
    </row>
    <row r="353" spans="1:8" x14ac:dyDescent="0.3">
      <c r="A353" t="s">
        <v>17</v>
      </c>
      <c r="B353" t="s">
        <v>13</v>
      </c>
      <c r="C353" t="s">
        <v>22</v>
      </c>
      <c r="D353" t="s">
        <v>11</v>
      </c>
      <c r="E353" t="s">
        <v>12</v>
      </c>
      <c r="F353">
        <v>61</v>
      </c>
      <c r="G353">
        <v>56</v>
      </c>
      <c r="H353">
        <v>55</v>
      </c>
    </row>
    <row r="354" spans="1:8" x14ac:dyDescent="0.3">
      <c r="A354" t="s">
        <v>17</v>
      </c>
      <c r="B354" t="s">
        <v>21</v>
      </c>
      <c r="C354" t="s">
        <v>14</v>
      </c>
      <c r="D354" t="s">
        <v>20</v>
      </c>
      <c r="E354" t="s">
        <v>12</v>
      </c>
      <c r="F354">
        <v>61</v>
      </c>
      <c r="G354">
        <v>47</v>
      </c>
      <c r="H354">
        <v>56</v>
      </c>
    </row>
    <row r="355" spans="1:8" x14ac:dyDescent="0.3">
      <c r="A355" t="s">
        <v>17</v>
      </c>
      <c r="B355" t="s">
        <v>13</v>
      </c>
      <c r="C355" t="s">
        <v>16</v>
      </c>
      <c r="D355" t="s">
        <v>20</v>
      </c>
      <c r="E355" t="s">
        <v>12</v>
      </c>
      <c r="F355">
        <v>61</v>
      </c>
      <c r="G355">
        <v>67</v>
      </c>
      <c r="H355">
        <v>66</v>
      </c>
    </row>
    <row r="356" spans="1:8" x14ac:dyDescent="0.3">
      <c r="A356" t="s">
        <v>8</v>
      </c>
      <c r="B356" t="s">
        <v>21</v>
      </c>
      <c r="C356" t="s">
        <v>16</v>
      </c>
      <c r="D356" t="s">
        <v>20</v>
      </c>
      <c r="E356" t="s">
        <v>15</v>
      </c>
      <c r="F356">
        <v>61</v>
      </c>
      <c r="G356">
        <v>71</v>
      </c>
      <c r="H356">
        <v>78</v>
      </c>
    </row>
    <row r="357" spans="1:8" x14ac:dyDescent="0.3">
      <c r="A357" t="s">
        <v>17</v>
      </c>
      <c r="B357" t="s">
        <v>18</v>
      </c>
      <c r="C357" t="s">
        <v>14</v>
      </c>
      <c r="D357" t="s">
        <v>11</v>
      </c>
      <c r="E357" t="s">
        <v>15</v>
      </c>
      <c r="F357">
        <v>61</v>
      </c>
      <c r="G357">
        <v>51</v>
      </c>
      <c r="H357">
        <v>52</v>
      </c>
    </row>
    <row r="358" spans="1:8" x14ac:dyDescent="0.3">
      <c r="A358" t="s">
        <v>8</v>
      </c>
      <c r="B358" t="s">
        <v>24</v>
      </c>
      <c r="C358" t="s">
        <v>14</v>
      </c>
      <c r="D358" t="s">
        <v>11</v>
      </c>
      <c r="E358" t="s">
        <v>12</v>
      </c>
      <c r="F358">
        <v>61</v>
      </c>
      <c r="G358">
        <v>64</v>
      </c>
      <c r="H358">
        <v>62</v>
      </c>
    </row>
    <row r="359" spans="1:8" x14ac:dyDescent="0.3">
      <c r="A359" t="s">
        <v>8</v>
      </c>
      <c r="B359" t="s">
        <v>24</v>
      </c>
      <c r="C359" t="s">
        <v>10</v>
      </c>
      <c r="D359" t="s">
        <v>20</v>
      </c>
      <c r="E359" t="s">
        <v>12</v>
      </c>
      <c r="F359">
        <v>61</v>
      </c>
      <c r="G359">
        <v>58</v>
      </c>
      <c r="H359">
        <v>62</v>
      </c>
    </row>
    <row r="360" spans="1:8" x14ac:dyDescent="0.3">
      <c r="A360" t="s">
        <v>17</v>
      </c>
      <c r="B360" t="s">
        <v>21</v>
      </c>
      <c r="C360" t="s">
        <v>19</v>
      </c>
      <c r="D360" t="s">
        <v>11</v>
      </c>
      <c r="E360" t="s">
        <v>12</v>
      </c>
      <c r="F360">
        <v>61</v>
      </c>
      <c r="G360">
        <v>48</v>
      </c>
      <c r="H360">
        <v>46</v>
      </c>
    </row>
    <row r="361" spans="1:8" x14ac:dyDescent="0.3">
      <c r="A361" t="s">
        <v>17</v>
      </c>
      <c r="B361" t="s">
        <v>13</v>
      </c>
      <c r="C361" t="s">
        <v>22</v>
      </c>
      <c r="D361" t="s">
        <v>20</v>
      </c>
      <c r="E361" t="s">
        <v>12</v>
      </c>
      <c r="F361">
        <v>61</v>
      </c>
      <c r="G361">
        <v>60</v>
      </c>
      <c r="H361">
        <v>55</v>
      </c>
    </row>
    <row r="362" spans="1:8" x14ac:dyDescent="0.3">
      <c r="A362" t="s">
        <v>17</v>
      </c>
      <c r="B362" t="s">
        <v>21</v>
      </c>
      <c r="C362" t="s">
        <v>10</v>
      </c>
      <c r="D362" t="s">
        <v>20</v>
      </c>
      <c r="E362" t="s">
        <v>15</v>
      </c>
      <c r="F362">
        <v>61</v>
      </c>
      <c r="G362">
        <v>70</v>
      </c>
      <c r="H362">
        <v>76</v>
      </c>
    </row>
    <row r="363" spans="1:8" x14ac:dyDescent="0.3">
      <c r="A363" t="s">
        <v>8</v>
      </c>
      <c r="B363" t="s">
        <v>18</v>
      </c>
      <c r="C363" t="s">
        <v>14</v>
      </c>
      <c r="D363" t="s">
        <v>20</v>
      </c>
      <c r="E363" t="s">
        <v>12</v>
      </c>
      <c r="F363">
        <v>61</v>
      </c>
      <c r="G363">
        <v>60</v>
      </c>
      <c r="H363">
        <v>57</v>
      </c>
    </row>
    <row r="364" spans="1:8" x14ac:dyDescent="0.3">
      <c r="A364" t="s">
        <v>8</v>
      </c>
      <c r="B364" t="s">
        <v>18</v>
      </c>
      <c r="C364" t="s">
        <v>22</v>
      </c>
      <c r="D364" t="s">
        <v>11</v>
      </c>
      <c r="E364" t="s">
        <v>12</v>
      </c>
      <c r="F364">
        <v>61</v>
      </c>
      <c r="G364">
        <v>68</v>
      </c>
      <c r="H364">
        <v>63</v>
      </c>
    </row>
    <row r="365" spans="1:8" x14ac:dyDescent="0.3">
      <c r="A365" t="s">
        <v>17</v>
      </c>
      <c r="B365" t="s">
        <v>9</v>
      </c>
      <c r="C365" t="s">
        <v>19</v>
      </c>
      <c r="D365" t="s">
        <v>11</v>
      </c>
      <c r="E365" t="s">
        <v>12</v>
      </c>
      <c r="F365">
        <v>61</v>
      </c>
      <c r="G365">
        <v>42</v>
      </c>
      <c r="H365">
        <v>41</v>
      </c>
    </row>
    <row r="366" spans="1:8" x14ac:dyDescent="0.3">
      <c r="A366" t="s">
        <v>17</v>
      </c>
      <c r="B366" t="s">
        <v>21</v>
      </c>
      <c r="C366" t="s">
        <v>19</v>
      </c>
      <c r="D366" t="s">
        <v>20</v>
      </c>
      <c r="E366" t="s">
        <v>15</v>
      </c>
      <c r="F366">
        <v>61</v>
      </c>
      <c r="G366">
        <v>71</v>
      </c>
      <c r="H366">
        <v>73</v>
      </c>
    </row>
    <row r="367" spans="1:8" x14ac:dyDescent="0.3">
      <c r="A367" t="s">
        <v>17</v>
      </c>
      <c r="B367" t="s">
        <v>18</v>
      </c>
      <c r="C367" t="s">
        <v>23</v>
      </c>
      <c r="D367" t="s">
        <v>20</v>
      </c>
      <c r="E367" t="s">
        <v>15</v>
      </c>
      <c r="F367">
        <v>61</v>
      </c>
      <c r="G367">
        <v>62</v>
      </c>
      <c r="H367">
        <v>61</v>
      </c>
    </row>
    <row r="368" spans="1:8" x14ac:dyDescent="0.3">
      <c r="A368" t="s">
        <v>8</v>
      </c>
      <c r="B368" t="s">
        <v>21</v>
      </c>
      <c r="C368" t="s">
        <v>16</v>
      </c>
      <c r="D368" t="s">
        <v>11</v>
      </c>
      <c r="E368" t="s">
        <v>12</v>
      </c>
      <c r="F368">
        <v>62</v>
      </c>
      <c r="G368">
        <v>70</v>
      </c>
      <c r="H368">
        <v>75</v>
      </c>
    </row>
    <row r="369" spans="1:8" x14ac:dyDescent="0.3">
      <c r="A369" t="s">
        <v>17</v>
      </c>
      <c r="B369" t="s">
        <v>18</v>
      </c>
      <c r="C369" t="s">
        <v>19</v>
      </c>
      <c r="D369" t="s">
        <v>20</v>
      </c>
      <c r="E369" t="s">
        <v>12</v>
      </c>
      <c r="F369">
        <v>62</v>
      </c>
      <c r="G369">
        <v>61</v>
      </c>
      <c r="H369">
        <v>55</v>
      </c>
    </row>
    <row r="370" spans="1:8" x14ac:dyDescent="0.3">
      <c r="A370" t="s">
        <v>8</v>
      </c>
      <c r="B370" t="s">
        <v>24</v>
      </c>
      <c r="C370" t="s">
        <v>16</v>
      </c>
      <c r="D370" t="s">
        <v>11</v>
      </c>
      <c r="E370" t="s">
        <v>12</v>
      </c>
      <c r="F370">
        <v>62</v>
      </c>
      <c r="G370">
        <v>68</v>
      </c>
      <c r="H370">
        <v>68</v>
      </c>
    </row>
    <row r="371" spans="1:8" x14ac:dyDescent="0.3">
      <c r="A371" t="s">
        <v>17</v>
      </c>
      <c r="B371" t="s">
        <v>13</v>
      </c>
      <c r="C371" t="s">
        <v>22</v>
      </c>
      <c r="D371" t="s">
        <v>11</v>
      </c>
      <c r="E371" t="s">
        <v>12</v>
      </c>
      <c r="F371">
        <v>62</v>
      </c>
      <c r="G371">
        <v>55</v>
      </c>
      <c r="H371">
        <v>49</v>
      </c>
    </row>
    <row r="372" spans="1:8" x14ac:dyDescent="0.3">
      <c r="A372" t="s">
        <v>17</v>
      </c>
      <c r="B372" t="s">
        <v>18</v>
      </c>
      <c r="C372" t="s">
        <v>23</v>
      </c>
      <c r="D372" t="s">
        <v>11</v>
      </c>
      <c r="E372" t="s">
        <v>15</v>
      </c>
      <c r="F372">
        <v>62</v>
      </c>
      <c r="G372">
        <v>67</v>
      </c>
      <c r="H372">
        <v>69</v>
      </c>
    </row>
    <row r="373" spans="1:8" x14ac:dyDescent="0.3">
      <c r="A373" t="s">
        <v>17</v>
      </c>
      <c r="B373" t="s">
        <v>21</v>
      </c>
      <c r="C373" t="s">
        <v>23</v>
      </c>
      <c r="D373" t="s">
        <v>11</v>
      </c>
      <c r="E373" t="s">
        <v>12</v>
      </c>
      <c r="F373">
        <v>62</v>
      </c>
      <c r="G373">
        <v>67</v>
      </c>
      <c r="H373">
        <v>61</v>
      </c>
    </row>
    <row r="374" spans="1:8" x14ac:dyDescent="0.3">
      <c r="A374" t="s">
        <v>17</v>
      </c>
      <c r="B374" t="s">
        <v>13</v>
      </c>
      <c r="C374" t="s">
        <v>16</v>
      </c>
      <c r="D374" t="s">
        <v>20</v>
      </c>
      <c r="E374" t="s">
        <v>15</v>
      </c>
      <c r="F374">
        <v>62</v>
      </c>
      <c r="G374">
        <v>68</v>
      </c>
      <c r="H374">
        <v>75</v>
      </c>
    </row>
    <row r="375" spans="1:8" x14ac:dyDescent="0.3">
      <c r="A375" t="s">
        <v>17</v>
      </c>
      <c r="B375" t="s">
        <v>21</v>
      </c>
      <c r="C375" t="s">
        <v>23</v>
      </c>
      <c r="D375" t="s">
        <v>11</v>
      </c>
      <c r="E375" t="s">
        <v>15</v>
      </c>
      <c r="F375">
        <v>62</v>
      </c>
      <c r="G375">
        <v>66</v>
      </c>
      <c r="H375">
        <v>68</v>
      </c>
    </row>
    <row r="376" spans="1:8" x14ac:dyDescent="0.3">
      <c r="A376" t="s">
        <v>8</v>
      </c>
      <c r="B376" t="s">
        <v>9</v>
      </c>
      <c r="C376" t="s">
        <v>23</v>
      </c>
      <c r="D376" t="s">
        <v>11</v>
      </c>
      <c r="E376" t="s">
        <v>12</v>
      </c>
      <c r="F376">
        <v>62</v>
      </c>
      <c r="G376">
        <v>64</v>
      </c>
      <c r="H376">
        <v>66</v>
      </c>
    </row>
    <row r="377" spans="1:8" x14ac:dyDescent="0.3">
      <c r="A377" t="s">
        <v>8</v>
      </c>
      <c r="B377" t="s">
        <v>24</v>
      </c>
      <c r="C377" t="s">
        <v>14</v>
      </c>
      <c r="D377" t="s">
        <v>11</v>
      </c>
      <c r="E377" t="s">
        <v>12</v>
      </c>
      <c r="F377">
        <v>62</v>
      </c>
      <c r="G377">
        <v>73</v>
      </c>
      <c r="H377">
        <v>70</v>
      </c>
    </row>
    <row r="378" spans="1:8" x14ac:dyDescent="0.3">
      <c r="A378" t="s">
        <v>17</v>
      </c>
      <c r="B378" t="s">
        <v>24</v>
      </c>
      <c r="C378" t="s">
        <v>19</v>
      </c>
      <c r="D378" t="s">
        <v>11</v>
      </c>
      <c r="E378" t="s">
        <v>15</v>
      </c>
      <c r="F378">
        <v>62</v>
      </c>
      <c r="G378">
        <v>56</v>
      </c>
      <c r="H378">
        <v>53</v>
      </c>
    </row>
    <row r="379" spans="1:8" x14ac:dyDescent="0.3">
      <c r="A379" t="s">
        <v>17</v>
      </c>
      <c r="B379" t="s">
        <v>9</v>
      </c>
      <c r="C379" t="s">
        <v>14</v>
      </c>
      <c r="D379" t="s">
        <v>11</v>
      </c>
      <c r="E379" t="s">
        <v>12</v>
      </c>
      <c r="F379">
        <v>62</v>
      </c>
      <c r="G379">
        <v>61</v>
      </c>
      <c r="H379">
        <v>57</v>
      </c>
    </row>
    <row r="380" spans="1:8" x14ac:dyDescent="0.3">
      <c r="A380" t="s">
        <v>8</v>
      </c>
      <c r="B380" t="s">
        <v>21</v>
      </c>
      <c r="C380" t="s">
        <v>22</v>
      </c>
      <c r="D380" t="s">
        <v>11</v>
      </c>
      <c r="E380" t="s">
        <v>12</v>
      </c>
      <c r="F380">
        <v>62</v>
      </c>
      <c r="G380">
        <v>64</v>
      </c>
      <c r="H380">
        <v>64</v>
      </c>
    </row>
    <row r="381" spans="1:8" x14ac:dyDescent="0.3">
      <c r="A381" t="s">
        <v>8</v>
      </c>
      <c r="B381" t="s">
        <v>13</v>
      </c>
      <c r="C381" t="s">
        <v>14</v>
      </c>
      <c r="D381" t="s">
        <v>20</v>
      </c>
      <c r="E381" t="s">
        <v>12</v>
      </c>
      <c r="F381">
        <v>62</v>
      </c>
      <c r="G381">
        <v>67</v>
      </c>
      <c r="H381">
        <v>62</v>
      </c>
    </row>
    <row r="382" spans="1:8" x14ac:dyDescent="0.3">
      <c r="A382" t="s">
        <v>17</v>
      </c>
      <c r="B382" t="s">
        <v>21</v>
      </c>
      <c r="C382" t="s">
        <v>23</v>
      </c>
      <c r="D382" t="s">
        <v>20</v>
      </c>
      <c r="E382" t="s">
        <v>12</v>
      </c>
      <c r="F382">
        <v>62</v>
      </c>
      <c r="G382">
        <v>49</v>
      </c>
      <c r="H382">
        <v>52</v>
      </c>
    </row>
    <row r="383" spans="1:8" x14ac:dyDescent="0.3">
      <c r="A383" t="s">
        <v>8</v>
      </c>
      <c r="B383" t="s">
        <v>13</v>
      </c>
      <c r="C383" t="s">
        <v>19</v>
      </c>
      <c r="D383" t="s">
        <v>11</v>
      </c>
      <c r="E383" t="s">
        <v>12</v>
      </c>
      <c r="F383">
        <v>62</v>
      </c>
      <c r="G383">
        <v>74</v>
      </c>
      <c r="H383">
        <v>70</v>
      </c>
    </row>
    <row r="384" spans="1:8" x14ac:dyDescent="0.3">
      <c r="A384" t="s">
        <v>17</v>
      </c>
      <c r="B384" t="s">
        <v>24</v>
      </c>
      <c r="C384" t="s">
        <v>19</v>
      </c>
      <c r="D384" t="s">
        <v>11</v>
      </c>
      <c r="E384" t="s">
        <v>15</v>
      </c>
      <c r="F384">
        <v>62</v>
      </c>
      <c r="G384">
        <v>61</v>
      </c>
      <c r="H384">
        <v>58</v>
      </c>
    </row>
    <row r="385" spans="1:8" x14ac:dyDescent="0.3">
      <c r="A385" t="s">
        <v>8</v>
      </c>
      <c r="B385" t="s">
        <v>13</v>
      </c>
      <c r="C385" t="s">
        <v>22</v>
      </c>
      <c r="D385" t="s">
        <v>20</v>
      </c>
      <c r="E385" t="s">
        <v>12</v>
      </c>
      <c r="F385">
        <v>62</v>
      </c>
      <c r="G385">
        <v>67</v>
      </c>
      <c r="H385">
        <v>64</v>
      </c>
    </row>
    <row r="386" spans="1:8" x14ac:dyDescent="0.3">
      <c r="A386" t="s">
        <v>17</v>
      </c>
      <c r="B386" t="s">
        <v>9</v>
      </c>
      <c r="C386" t="s">
        <v>10</v>
      </c>
      <c r="D386" t="s">
        <v>20</v>
      </c>
      <c r="E386" t="s">
        <v>12</v>
      </c>
      <c r="F386">
        <v>62</v>
      </c>
      <c r="G386">
        <v>63</v>
      </c>
      <c r="H386">
        <v>56</v>
      </c>
    </row>
    <row r="387" spans="1:8" x14ac:dyDescent="0.3">
      <c r="A387" t="s">
        <v>8</v>
      </c>
      <c r="B387" t="s">
        <v>9</v>
      </c>
      <c r="C387" t="s">
        <v>14</v>
      </c>
      <c r="D387" t="s">
        <v>11</v>
      </c>
      <c r="E387" t="s">
        <v>12</v>
      </c>
      <c r="F387">
        <v>62</v>
      </c>
      <c r="G387">
        <v>67</v>
      </c>
      <c r="H387">
        <v>67</v>
      </c>
    </row>
    <row r="388" spans="1:8" x14ac:dyDescent="0.3">
      <c r="A388" t="s">
        <v>17</v>
      </c>
      <c r="B388" t="s">
        <v>9</v>
      </c>
      <c r="C388" t="s">
        <v>22</v>
      </c>
      <c r="D388" t="s">
        <v>11</v>
      </c>
      <c r="E388" t="s">
        <v>12</v>
      </c>
      <c r="F388">
        <v>62</v>
      </c>
      <c r="G388">
        <v>55</v>
      </c>
      <c r="H388">
        <v>54</v>
      </c>
    </row>
    <row r="389" spans="1:8" x14ac:dyDescent="0.3">
      <c r="A389" t="s">
        <v>17</v>
      </c>
      <c r="B389" t="s">
        <v>9</v>
      </c>
      <c r="C389" t="s">
        <v>14</v>
      </c>
      <c r="D389" t="s">
        <v>11</v>
      </c>
      <c r="E389" t="s">
        <v>15</v>
      </c>
      <c r="F389">
        <v>62</v>
      </c>
      <c r="G389">
        <v>66</v>
      </c>
      <c r="H389">
        <v>68</v>
      </c>
    </row>
    <row r="390" spans="1:8" x14ac:dyDescent="0.3">
      <c r="A390" t="s">
        <v>17</v>
      </c>
      <c r="B390" t="s">
        <v>18</v>
      </c>
      <c r="C390" t="s">
        <v>10</v>
      </c>
      <c r="D390" t="s">
        <v>20</v>
      </c>
      <c r="E390" t="s">
        <v>12</v>
      </c>
      <c r="F390">
        <v>62</v>
      </c>
      <c r="G390">
        <v>72</v>
      </c>
      <c r="H390">
        <v>65</v>
      </c>
    </row>
    <row r="391" spans="1:8" x14ac:dyDescent="0.3">
      <c r="A391" t="s">
        <v>8</v>
      </c>
      <c r="B391" t="s">
        <v>13</v>
      </c>
      <c r="C391" t="s">
        <v>14</v>
      </c>
      <c r="D391" t="s">
        <v>20</v>
      </c>
      <c r="E391" t="s">
        <v>12</v>
      </c>
      <c r="F391">
        <v>62</v>
      </c>
      <c r="G391">
        <v>72</v>
      </c>
      <c r="H391">
        <v>70</v>
      </c>
    </row>
    <row r="392" spans="1:8" x14ac:dyDescent="0.3">
      <c r="A392" t="s">
        <v>8</v>
      </c>
      <c r="B392" t="s">
        <v>9</v>
      </c>
      <c r="C392" t="s">
        <v>22</v>
      </c>
      <c r="D392" t="s">
        <v>11</v>
      </c>
      <c r="E392" t="s">
        <v>12</v>
      </c>
      <c r="F392">
        <v>62</v>
      </c>
      <c r="G392">
        <v>62</v>
      </c>
      <c r="H392">
        <v>63</v>
      </c>
    </row>
    <row r="393" spans="1:8" x14ac:dyDescent="0.3">
      <c r="A393" t="s">
        <v>8</v>
      </c>
      <c r="B393" t="s">
        <v>13</v>
      </c>
      <c r="C393" t="s">
        <v>10</v>
      </c>
      <c r="D393" t="s">
        <v>20</v>
      </c>
      <c r="E393" t="s">
        <v>12</v>
      </c>
      <c r="F393">
        <v>62</v>
      </c>
      <c r="G393">
        <v>78</v>
      </c>
      <c r="H393">
        <v>79</v>
      </c>
    </row>
    <row r="394" spans="1:8" x14ac:dyDescent="0.3">
      <c r="A394" t="s">
        <v>17</v>
      </c>
      <c r="B394" t="s">
        <v>13</v>
      </c>
      <c r="C394" t="s">
        <v>22</v>
      </c>
      <c r="D394" t="s">
        <v>11</v>
      </c>
      <c r="E394" t="s">
        <v>12</v>
      </c>
      <c r="F394">
        <v>62</v>
      </c>
      <c r="G394">
        <v>67</v>
      </c>
      <c r="H394">
        <v>58</v>
      </c>
    </row>
    <row r="395" spans="1:8" x14ac:dyDescent="0.3">
      <c r="A395" t="s">
        <v>17</v>
      </c>
      <c r="B395" t="s">
        <v>13</v>
      </c>
      <c r="C395" t="s">
        <v>23</v>
      </c>
      <c r="D395" t="s">
        <v>11</v>
      </c>
      <c r="E395" t="s">
        <v>12</v>
      </c>
      <c r="F395">
        <v>62</v>
      </c>
      <c r="G395">
        <v>64</v>
      </c>
      <c r="H395">
        <v>55</v>
      </c>
    </row>
    <row r="396" spans="1:8" x14ac:dyDescent="0.3">
      <c r="A396" t="s">
        <v>8</v>
      </c>
      <c r="B396" t="s">
        <v>13</v>
      </c>
      <c r="C396" t="s">
        <v>19</v>
      </c>
      <c r="D396" t="s">
        <v>11</v>
      </c>
      <c r="E396" t="s">
        <v>15</v>
      </c>
      <c r="F396">
        <v>62</v>
      </c>
      <c r="G396">
        <v>76</v>
      </c>
      <c r="H396">
        <v>80</v>
      </c>
    </row>
    <row r="397" spans="1:8" x14ac:dyDescent="0.3">
      <c r="A397" t="s">
        <v>17</v>
      </c>
      <c r="B397" t="s">
        <v>21</v>
      </c>
      <c r="C397" t="s">
        <v>14</v>
      </c>
      <c r="D397" t="s">
        <v>20</v>
      </c>
      <c r="E397" t="s">
        <v>12</v>
      </c>
      <c r="F397">
        <v>62</v>
      </c>
      <c r="G397">
        <v>57</v>
      </c>
      <c r="H397">
        <v>62</v>
      </c>
    </row>
    <row r="398" spans="1:8" x14ac:dyDescent="0.3">
      <c r="A398" t="s">
        <v>8</v>
      </c>
      <c r="B398" t="s">
        <v>13</v>
      </c>
      <c r="C398" t="s">
        <v>14</v>
      </c>
      <c r="D398" t="s">
        <v>11</v>
      </c>
      <c r="E398" t="s">
        <v>12</v>
      </c>
      <c r="F398">
        <v>62</v>
      </c>
      <c r="G398">
        <v>69</v>
      </c>
      <c r="H398">
        <v>69</v>
      </c>
    </row>
    <row r="399" spans="1:8" x14ac:dyDescent="0.3">
      <c r="A399" t="s">
        <v>8</v>
      </c>
      <c r="B399" t="s">
        <v>21</v>
      </c>
      <c r="C399" t="s">
        <v>14</v>
      </c>
      <c r="D399" t="s">
        <v>11</v>
      </c>
      <c r="E399" t="s">
        <v>12</v>
      </c>
      <c r="F399">
        <v>62</v>
      </c>
      <c r="G399">
        <v>70</v>
      </c>
      <c r="H399">
        <v>72</v>
      </c>
    </row>
    <row r="400" spans="1:8" x14ac:dyDescent="0.3">
      <c r="A400" t="s">
        <v>17</v>
      </c>
      <c r="B400" t="s">
        <v>13</v>
      </c>
      <c r="C400" t="s">
        <v>19</v>
      </c>
      <c r="D400" t="s">
        <v>11</v>
      </c>
      <c r="E400" t="s">
        <v>12</v>
      </c>
      <c r="F400">
        <v>62</v>
      </c>
      <c r="G400">
        <v>65</v>
      </c>
      <c r="H400">
        <v>58</v>
      </c>
    </row>
    <row r="401" spans="1:8" x14ac:dyDescent="0.3">
      <c r="A401" t="s">
        <v>8</v>
      </c>
      <c r="B401" t="s">
        <v>21</v>
      </c>
      <c r="C401" t="s">
        <v>10</v>
      </c>
      <c r="D401" t="s">
        <v>20</v>
      </c>
      <c r="E401" t="s">
        <v>12</v>
      </c>
      <c r="F401">
        <v>62</v>
      </c>
      <c r="G401">
        <v>72</v>
      </c>
      <c r="H401">
        <v>74</v>
      </c>
    </row>
    <row r="402" spans="1:8" x14ac:dyDescent="0.3">
      <c r="A402" t="s">
        <v>17</v>
      </c>
      <c r="B402" t="s">
        <v>13</v>
      </c>
      <c r="C402" t="s">
        <v>22</v>
      </c>
      <c r="D402" t="s">
        <v>20</v>
      </c>
      <c r="E402" t="s">
        <v>12</v>
      </c>
      <c r="F402">
        <v>62</v>
      </c>
      <c r="G402">
        <v>55</v>
      </c>
      <c r="H402">
        <v>55</v>
      </c>
    </row>
    <row r="403" spans="1:8" x14ac:dyDescent="0.3">
      <c r="A403" t="s">
        <v>8</v>
      </c>
      <c r="B403" t="s">
        <v>9</v>
      </c>
      <c r="C403" t="s">
        <v>14</v>
      </c>
      <c r="D403" t="s">
        <v>11</v>
      </c>
      <c r="E403" t="s">
        <v>12</v>
      </c>
      <c r="F403">
        <v>63</v>
      </c>
      <c r="G403">
        <v>65</v>
      </c>
      <c r="H403">
        <v>61</v>
      </c>
    </row>
    <row r="404" spans="1:8" x14ac:dyDescent="0.3">
      <c r="A404" t="s">
        <v>17</v>
      </c>
      <c r="B404" t="s">
        <v>21</v>
      </c>
      <c r="C404" t="s">
        <v>14</v>
      </c>
      <c r="D404" t="s">
        <v>11</v>
      </c>
      <c r="E404" t="s">
        <v>15</v>
      </c>
      <c r="F404">
        <v>63</v>
      </c>
      <c r="G404">
        <v>55</v>
      </c>
      <c r="H404">
        <v>63</v>
      </c>
    </row>
    <row r="405" spans="1:8" x14ac:dyDescent="0.3">
      <c r="A405" t="s">
        <v>8</v>
      </c>
      <c r="B405" t="s">
        <v>24</v>
      </c>
      <c r="C405" t="s">
        <v>14</v>
      </c>
      <c r="D405" t="s">
        <v>11</v>
      </c>
      <c r="E405" t="s">
        <v>15</v>
      </c>
      <c r="F405">
        <v>63</v>
      </c>
      <c r="G405">
        <v>72</v>
      </c>
      <c r="H405">
        <v>70</v>
      </c>
    </row>
    <row r="406" spans="1:8" x14ac:dyDescent="0.3">
      <c r="A406" t="s">
        <v>17</v>
      </c>
      <c r="B406" t="s">
        <v>21</v>
      </c>
      <c r="C406" t="s">
        <v>22</v>
      </c>
      <c r="D406" t="s">
        <v>20</v>
      </c>
      <c r="E406" t="s">
        <v>12</v>
      </c>
      <c r="F406">
        <v>63</v>
      </c>
      <c r="G406">
        <v>57</v>
      </c>
      <c r="H406">
        <v>56</v>
      </c>
    </row>
    <row r="407" spans="1:8" x14ac:dyDescent="0.3">
      <c r="A407" t="s">
        <v>8</v>
      </c>
      <c r="B407" t="s">
        <v>13</v>
      </c>
      <c r="C407" t="s">
        <v>19</v>
      </c>
      <c r="D407" t="s">
        <v>11</v>
      </c>
      <c r="E407" t="s">
        <v>12</v>
      </c>
      <c r="F407">
        <v>63</v>
      </c>
      <c r="G407">
        <v>67</v>
      </c>
      <c r="H407">
        <v>70</v>
      </c>
    </row>
    <row r="408" spans="1:8" x14ac:dyDescent="0.3">
      <c r="A408" t="s">
        <v>17</v>
      </c>
      <c r="B408" t="s">
        <v>21</v>
      </c>
      <c r="C408" t="s">
        <v>10</v>
      </c>
      <c r="D408" t="s">
        <v>20</v>
      </c>
      <c r="E408" t="s">
        <v>12</v>
      </c>
      <c r="F408">
        <v>63</v>
      </c>
      <c r="G408">
        <v>66</v>
      </c>
      <c r="H408">
        <v>67</v>
      </c>
    </row>
    <row r="409" spans="1:8" x14ac:dyDescent="0.3">
      <c r="A409" t="s">
        <v>8</v>
      </c>
      <c r="B409" t="s">
        <v>13</v>
      </c>
      <c r="C409" t="s">
        <v>10</v>
      </c>
      <c r="D409" t="s">
        <v>11</v>
      </c>
      <c r="E409" t="s">
        <v>12</v>
      </c>
      <c r="F409">
        <v>63</v>
      </c>
      <c r="G409">
        <v>75</v>
      </c>
      <c r="H409">
        <v>81</v>
      </c>
    </row>
    <row r="410" spans="1:8" x14ac:dyDescent="0.3">
      <c r="A410" t="s">
        <v>17</v>
      </c>
      <c r="B410" t="s">
        <v>13</v>
      </c>
      <c r="C410" t="s">
        <v>23</v>
      </c>
      <c r="D410" t="s">
        <v>11</v>
      </c>
      <c r="E410" t="s">
        <v>15</v>
      </c>
      <c r="F410">
        <v>63</v>
      </c>
      <c r="G410">
        <v>60</v>
      </c>
      <c r="H410">
        <v>57</v>
      </c>
    </row>
    <row r="411" spans="1:8" x14ac:dyDescent="0.3">
      <c r="A411" t="s">
        <v>17</v>
      </c>
      <c r="B411" t="s">
        <v>9</v>
      </c>
      <c r="C411" t="s">
        <v>10</v>
      </c>
      <c r="D411" t="s">
        <v>11</v>
      </c>
      <c r="E411" t="s">
        <v>12</v>
      </c>
      <c r="F411">
        <v>63</v>
      </c>
      <c r="G411">
        <v>71</v>
      </c>
      <c r="H411">
        <v>69</v>
      </c>
    </row>
    <row r="412" spans="1:8" x14ac:dyDescent="0.3">
      <c r="A412" t="s">
        <v>8</v>
      </c>
      <c r="B412" t="s">
        <v>13</v>
      </c>
      <c r="C412" t="s">
        <v>14</v>
      </c>
      <c r="D412" t="s">
        <v>11</v>
      </c>
      <c r="E412" t="s">
        <v>15</v>
      </c>
      <c r="F412">
        <v>63</v>
      </c>
      <c r="G412">
        <v>78</v>
      </c>
      <c r="H412">
        <v>80</v>
      </c>
    </row>
    <row r="413" spans="1:8" x14ac:dyDescent="0.3">
      <c r="A413" t="s">
        <v>17</v>
      </c>
      <c r="B413" t="s">
        <v>18</v>
      </c>
      <c r="C413" t="s">
        <v>19</v>
      </c>
      <c r="D413" t="s">
        <v>11</v>
      </c>
      <c r="E413" t="s">
        <v>12</v>
      </c>
      <c r="F413">
        <v>63</v>
      </c>
      <c r="G413">
        <v>61</v>
      </c>
      <c r="H413">
        <v>61</v>
      </c>
    </row>
    <row r="414" spans="1:8" x14ac:dyDescent="0.3">
      <c r="A414" t="s">
        <v>8</v>
      </c>
      <c r="B414" t="s">
        <v>13</v>
      </c>
      <c r="C414" t="s">
        <v>23</v>
      </c>
      <c r="D414" t="s">
        <v>11</v>
      </c>
      <c r="E414" t="s">
        <v>12</v>
      </c>
      <c r="F414">
        <v>63</v>
      </c>
      <c r="G414">
        <v>73</v>
      </c>
      <c r="H414">
        <v>68</v>
      </c>
    </row>
    <row r="415" spans="1:8" x14ac:dyDescent="0.3">
      <c r="A415" t="s">
        <v>17</v>
      </c>
      <c r="B415" t="s">
        <v>9</v>
      </c>
      <c r="C415" t="s">
        <v>23</v>
      </c>
      <c r="D415" t="s">
        <v>11</v>
      </c>
      <c r="E415" t="s">
        <v>15</v>
      </c>
      <c r="F415">
        <v>63</v>
      </c>
      <c r="G415">
        <v>67</v>
      </c>
      <c r="H415">
        <v>67</v>
      </c>
    </row>
    <row r="416" spans="1:8" x14ac:dyDescent="0.3">
      <c r="A416" t="s">
        <v>8</v>
      </c>
      <c r="B416" t="s">
        <v>13</v>
      </c>
      <c r="C416" t="s">
        <v>22</v>
      </c>
      <c r="D416" t="s">
        <v>11</v>
      </c>
      <c r="E416" t="s">
        <v>12</v>
      </c>
      <c r="F416">
        <v>63</v>
      </c>
      <c r="G416">
        <v>69</v>
      </c>
      <c r="H416">
        <v>74</v>
      </c>
    </row>
    <row r="417" spans="1:8" x14ac:dyDescent="0.3">
      <c r="A417" t="s">
        <v>17</v>
      </c>
      <c r="B417" t="s">
        <v>13</v>
      </c>
      <c r="C417" t="s">
        <v>14</v>
      </c>
      <c r="D417" t="s">
        <v>20</v>
      </c>
      <c r="E417" t="s">
        <v>12</v>
      </c>
      <c r="F417">
        <v>63</v>
      </c>
      <c r="G417">
        <v>61</v>
      </c>
      <c r="H417">
        <v>54</v>
      </c>
    </row>
    <row r="418" spans="1:8" x14ac:dyDescent="0.3">
      <c r="A418" t="s">
        <v>8</v>
      </c>
      <c r="B418" t="s">
        <v>13</v>
      </c>
      <c r="C418" t="s">
        <v>14</v>
      </c>
      <c r="D418" t="s">
        <v>11</v>
      </c>
      <c r="E418" t="s">
        <v>12</v>
      </c>
      <c r="F418">
        <v>63</v>
      </c>
      <c r="G418">
        <v>74</v>
      </c>
      <c r="H418">
        <v>74</v>
      </c>
    </row>
    <row r="419" spans="1:8" x14ac:dyDescent="0.3">
      <c r="A419" t="s">
        <v>8</v>
      </c>
      <c r="B419" t="s">
        <v>21</v>
      </c>
      <c r="C419" t="s">
        <v>14</v>
      </c>
      <c r="D419" t="s">
        <v>20</v>
      </c>
      <c r="E419" t="s">
        <v>15</v>
      </c>
      <c r="F419">
        <v>63</v>
      </c>
      <c r="G419">
        <v>80</v>
      </c>
      <c r="H419">
        <v>80</v>
      </c>
    </row>
    <row r="420" spans="1:8" x14ac:dyDescent="0.3">
      <c r="A420" t="s">
        <v>17</v>
      </c>
      <c r="B420" t="s">
        <v>9</v>
      </c>
      <c r="C420" t="s">
        <v>22</v>
      </c>
      <c r="D420" t="s">
        <v>20</v>
      </c>
      <c r="E420" t="s">
        <v>12</v>
      </c>
      <c r="F420">
        <v>63</v>
      </c>
      <c r="G420">
        <v>48</v>
      </c>
      <c r="H420">
        <v>47</v>
      </c>
    </row>
    <row r="421" spans="1:8" x14ac:dyDescent="0.3">
      <c r="A421" t="s">
        <v>8</v>
      </c>
      <c r="B421" t="s">
        <v>21</v>
      </c>
      <c r="C421" t="s">
        <v>10</v>
      </c>
      <c r="D421" t="s">
        <v>20</v>
      </c>
      <c r="E421" t="s">
        <v>12</v>
      </c>
      <c r="F421">
        <v>63</v>
      </c>
      <c r="G421">
        <v>73</v>
      </c>
      <c r="H421">
        <v>78</v>
      </c>
    </row>
    <row r="422" spans="1:8" x14ac:dyDescent="0.3">
      <c r="A422" t="s">
        <v>8</v>
      </c>
      <c r="B422" t="s">
        <v>13</v>
      </c>
      <c r="C422" t="s">
        <v>14</v>
      </c>
      <c r="D422" t="s">
        <v>20</v>
      </c>
      <c r="E422" t="s">
        <v>15</v>
      </c>
      <c r="F422">
        <v>63</v>
      </c>
      <c r="G422">
        <v>73</v>
      </c>
      <c r="H422">
        <v>71</v>
      </c>
    </row>
    <row r="423" spans="1:8" x14ac:dyDescent="0.3">
      <c r="A423" t="s">
        <v>17</v>
      </c>
      <c r="B423" t="s">
        <v>21</v>
      </c>
      <c r="C423" t="s">
        <v>14</v>
      </c>
      <c r="D423" t="s">
        <v>20</v>
      </c>
      <c r="E423" t="s">
        <v>12</v>
      </c>
      <c r="F423">
        <v>63</v>
      </c>
      <c r="G423">
        <v>61</v>
      </c>
      <c r="H423">
        <v>60</v>
      </c>
    </row>
    <row r="424" spans="1:8" x14ac:dyDescent="0.3">
      <c r="A424" t="s">
        <v>8</v>
      </c>
      <c r="B424" t="s">
        <v>21</v>
      </c>
      <c r="C424" t="s">
        <v>14</v>
      </c>
      <c r="D424" t="s">
        <v>11</v>
      </c>
      <c r="E424" t="s">
        <v>12</v>
      </c>
      <c r="F424">
        <v>63</v>
      </c>
      <c r="G424">
        <v>64</v>
      </c>
      <c r="H424">
        <v>67</v>
      </c>
    </row>
    <row r="425" spans="1:8" x14ac:dyDescent="0.3">
      <c r="A425" t="s">
        <v>17</v>
      </c>
      <c r="B425" t="s">
        <v>13</v>
      </c>
      <c r="C425" t="s">
        <v>10</v>
      </c>
      <c r="D425" t="s">
        <v>11</v>
      </c>
      <c r="E425" t="s">
        <v>15</v>
      </c>
      <c r="F425">
        <v>63</v>
      </c>
      <c r="G425">
        <v>64</v>
      </c>
      <c r="H425">
        <v>66</v>
      </c>
    </row>
    <row r="426" spans="1:8" x14ac:dyDescent="0.3">
      <c r="A426" t="s">
        <v>8</v>
      </c>
      <c r="B426" t="s">
        <v>9</v>
      </c>
      <c r="C426" t="s">
        <v>23</v>
      </c>
      <c r="D426" t="s">
        <v>20</v>
      </c>
      <c r="E426" t="s">
        <v>15</v>
      </c>
      <c r="F426">
        <v>63</v>
      </c>
      <c r="G426">
        <v>78</v>
      </c>
      <c r="H426">
        <v>79</v>
      </c>
    </row>
    <row r="427" spans="1:8" x14ac:dyDescent="0.3">
      <c r="A427" t="s">
        <v>17</v>
      </c>
      <c r="B427" t="s">
        <v>13</v>
      </c>
      <c r="C427" t="s">
        <v>14</v>
      </c>
      <c r="D427" t="s">
        <v>11</v>
      </c>
      <c r="E427" t="s">
        <v>12</v>
      </c>
      <c r="F427">
        <v>63</v>
      </c>
      <c r="G427">
        <v>63</v>
      </c>
      <c r="H427">
        <v>60</v>
      </c>
    </row>
    <row r="428" spans="1:8" x14ac:dyDescent="0.3">
      <c r="A428" t="s">
        <v>17</v>
      </c>
      <c r="B428" t="s">
        <v>18</v>
      </c>
      <c r="C428" t="s">
        <v>22</v>
      </c>
      <c r="D428" t="s">
        <v>11</v>
      </c>
      <c r="E428" t="s">
        <v>12</v>
      </c>
      <c r="F428">
        <v>63</v>
      </c>
      <c r="G428">
        <v>63</v>
      </c>
      <c r="H428">
        <v>62</v>
      </c>
    </row>
    <row r="429" spans="1:8" x14ac:dyDescent="0.3">
      <c r="A429" t="s">
        <v>17</v>
      </c>
      <c r="B429" t="s">
        <v>21</v>
      </c>
      <c r="C429" t="s">
        <v>22</v>
      </c>
      <c r="D429" t="s">
        <v>20</v>
      </c>
      <c r="E429" t="s">
        <v>15</v>
      </c>
      <c r="F429">
        <v>64</v>
      </c>
      <c r="G429">
        <v>64</v>
      </c>
      <c r="H429">
        <v>67</v>
      </c>
    </row>
    <row r="430" spans="1:8" x14ac:dyDescent="0.3">
      <c r="A430" t="s">
        <v>8</v>
      </c>
      <c r="B430" t="s">
        <v>21</v>
      </c>
      <c r="C430" t="s">
        <v>23</v>
      </c>
      <c r="D430" t="s">
        <v>11</v>
      </c>
      <c r="E430" t="s">
        <v>15</v>
      </c>
      <c r="F430">
        <v>64</v>
      </c>
      <c r="G430">
        <v>60</v>
      </c>
      <c r="H430">
        <v>74</v>
      </c>
    </row>
    <row r="431" spans="1:8" x14ac:dyDescent="0.3">
      <c r="A431" t="s">
        <v>8</v>
      </c>
      <c r="B431" t="s">
        <v>13</v>
      </c>
      <c r="C431" t="s">
        <v>19</v>
      </c>
      <c r="D431" t="s">
        <v>20</v>
      </c>
      <c r="E431" t="s">
        <v>12</v>
      </c>
      <c r="F431">
        <v>64</v>
      </c>
      <c r="G431">
        <v>73</v>
      </c>
      <c r="H431">
        <v>68</v>
      </c>
    </row>
    <row r="432" spans="1:8" x14ac:dyDescent="0.3">
      <c r="A432" t="s">
        <v>8</v>
      </c>
      <c r="B432" t="s">
        <v>13</v>
      </c>
      <c r="C432" t="s">
        <v>23</v>
      </c>
      <c r="D432" t="s">
        <v>20</v>
      </c>
      <c r="E432" t="s">
        <v>15</v>
      </c>
      <c r="F432">
        <v>64</v>
      </c>
      <c r="G432">
        <v>79</v>
      </c>
      <c r="H432">
        <v>77</v>
      </c>
    </row>
    <row r="433" spans="1:8" x14ac:dyDescent="0.3">
      <c r="A433" t="s">
        <v>8</v>
      </c>
      <c r="B433" t="s">
        <v>24</v>
      </c>
      <c r="C433" t="s">
        <v>10</v>
      </c>
      <c r="D433" t="s">
        <v>11</v>
      </c>
      <c r="E433" t="s">
        <v>12</v>
      </c>
      <c r="F433">
        <v>64</v>
      </c>
      <c r="G433">
        <v>73</v>
      </c>
      <c r="H433">
        <v>70</v>
      </c>
    </row>
    <row r="434" spans="1:8" x14ac:dyDescent="0.3">
      <c r="A434" t="s">
        <v>17</v>
      </c>
      <c r="B434" t="s">
        <v>13</v>
      </c>
      <c r="C434" t="s">
        <v>19</v>
      </c>
      <c r="D434" t="s">
        <v>20</v>
      </c>
      <c r="E434" t="s">
        <v>12</v>
      </c>
      <c r="F434">
        <v>64</v>
      </c>
      <c r="G434">
        <v>66</v>
      </c>
      <c r="H434">
        <v>59</v>
      </c>
    </row>
    <row r="435" spans="1:8" x14ac:dyDescent="0.3">
      <c r="A435" t="s">
        <v>8</v>
      </c>
      <c r="B435" t="s">
        <v>13</v>
      </c>
      <c r="C435" t="s">
        <v>14</v>
      </c>
      <c r="D435" t="s">
        <v>20</v>
      </c>
      <c r="E435" t="s">
        <v>15</v>
      </c>
      <c r="F435">
        <v>64</v>
      </c>
      <c r="G435">
        <v>85</v>
      </c>
      <c r="H435">
        <v>85</v>
      </c>
    </row>
    <row r="436" spans="1:8" x14ac:dyDescent="0.3">
      <c r="A436" t="s">
        <v>17</v>
      </c>
      <c r="B436" t="s">
        <v>9</v>
      </c>
      <c r="C436" t="s">
        <v>23</v>
      </c>
      <c r="D436" t="s">
        <v>11</v>
      </c>
      <c r="E436" t="s">
        <v>15</v>
      </c>
      <c r="F436">
        <v>64</v>
      </c>
      <c r="G436">
        <v>53</v>
      </c>
      <c r="H436">
        <v>57</v>
      </c>
    </row>
    <row r="437" spans="1:8" x14ac:dyDescent="0.3">
      <c r="A437" t="s">
        <v>8</v>
      </c>
      <c r="B437" t="s">
        <v>13</v>
      </c>
      <c r="C437" t="s">
        <v>19</v>
      </c>
      <c r="D437" t="s">
        <v>11</v>
      </c>
      <c r="E437" t="s">
        <v>12</v>
      </c>
      <c r="F437">
        <v>64</v>
      </c>
      <c r="G437">
        <v>64</v>
      </c>
      <c r="H437">
        <v>70</v>
      </c>
    </row>
    <row r="438" spans="1:8" x14ac:dyDescent="0.3">
      <c r="A438" t="s">
        <v>17</v>
      </c>
      <c r="B438" t="s">
        <v>18</v>
      </c>
      <c r="C438" t="s">
        <v>23</v>
      </c>
      <c r="D438" t="s">
        <v>11</v>
      </c>
      <c r="E438" t="s">
        <v>12</v>
      </c>
      <c r="F438">
        <v>64</v>
      </c>
      <c r="G438">
        <v>50</v>
      </c>
      <c r="H438">
        <v>43</v>
      </c>
    </row>
    <row r="439" spans="1:8" x14ac:dyDescent="0.3">
      <c r="A439" t="s">
        <v>8</v>
      </c>
      <c r="B439" t="s">
        <v>21</v>
      </c>
      <c r="C439" t="s">
        <v>16</v>
      </c>
      <c r="D439" t="s">
        <v>11</v>
      </c>
      <c r="E439" t="s">
        <v>12</v>
      </c>
      <c r="F439">
        <v>64</v>
      </c>
      <c r="G439">
        <v>63</v>
      </c>
      <c r="H439">
        <v>66</v>
      </c>
    </row>
    <row r="440" spans="1:8" x14ac:dyDescent="0.3">
      <c r="A440" t="s">
        <v>8</v>
      </c>
      <c r="B440" t="s">
        <v>24</v>
      </c>
      <c r="C440" t="s">
        <v>22</v>
      </c>
      <c r="D440" t="s">
        <v>20</v>
      </c>
      <c r="E440" t="s">
        <v>12</v>
      </c>
      <c r="F440">
        <v>64</v>
      </c>
      <c r="G440">
        <v>62</v>
      </c>
      <c r="H440">
        <v>68</v>
      </c>
    </row>
    <row r="441" spans="1:8" x14ac:dyDescent="0.3">
      <c r="A441" t="s">
        <v>8</v>
      </c>
      <c r="B441" t="s">
        <v>21</v>
      </c>
      <c r="C441" t="s">
        <v>14</v>
      </c>
      <c r="D441" t="s">
        <v>20</v>
      </c>
      <c r="E441" t="s">
        <v>12</v>
      </c>
      <c r="F441">
        <v>64</v>
      </c>
      <c r="G441">
        <v>74</v>
      </c>
      <c r="H441">
        <v>75</v>
      </c>
    </row>
    <row r="442" spans="1:8" x14ac:dyDescent="0.3">
      <c r="A442" t="s">
        <v>17</v>
      </c>
      <c r="B442" t="s">
        <v>18</v>
      </c>
      <c r="C442" t="s">
        <v>10</v>
      </c>
      <c r="D442" t="s">
        <v>11</v>
      </c>
      <c r="E442" t="s">
        <v>12</v>
      </c>
      <c r="F442">
        <v>64</v>
      </c>
      <c r="G442">
        <v>60</v>
      </c>
      <c r="H442">
        <v>58</v>
      </c>
    </row>
    <row r="443" spans="1:8" x14ac:dyDescent="0.3">
      <c r="A443" t="s">
        <v>17</v>
      </c>
      <c r="B443" t="s">
        <v>13</v>
      </c>
      <c r="C443" t="s">
        <v>23</v>
      </c>
      <c r="D443" t="s">
        <v>11</v>
      </c>
      <c r="E443" t="s">
        <v>12</v>
      </c>
      <c r="F443">
        <v>64</v>
      </c>
      <c r="G443">
        <v>58</v>
      </c>
      <c r="H443">
        <v>51</v>
      </c>
    </row>
    <row r="444" spans="1:8" x14ac:dyDescent="0.3">
      <c r="A444" t="s">
        <v>17</v>
      </c>
      <c r="B444" t="s">
        <v>21</v>
      </c>
      <c r="C444" t="s">
        <v>22</v>
      </c>
      <c r="D444" t="s">
        <v>11</v>
      </c>
      <c r="E444" t="s">
        <v>12</v>
      </c>
      <c r="F444">
        <v>64</v>
      </c>
      <c r="G444">
        <v>54</v>
      </c>
      <c r="H444">
        <v>50</v>
      </c>
    </row>
    <row r="445" spans="1:8" x14ac:dyDescent="0.3">
      <c r="A445" t="s">
        <v>8</v>
      </c>
      <c r="B445" t="s">
        <v>21</v>
      </c>
      <c r="C445" t="s">
        <v>19</v>
      </c>
      <c r="D445" t="s">
        <v>11</v>
      </c>
      <c r="E445" t="s">
        <v>12</v>
      </c>
      <c r="F445">
        <v>64</v>
      </c>
      <c r="G445">
        <v>76</v>
      </c>
      <c r="H445">
        <v>74</v>
      </c>
    </row>
    <row r="446" spans="1:8" x14ac:dyDescent="0.3">
      <c r="A446" t="s">
        <v>8</v>
      </c>
      <c r="B446" t="s">
        <v>9</v>
      </c>
      <c r="C446" t="s">
        <v>22</v>
      </c>
      <c r="D446" t="s">
        <v>20</v>
      </c>
      <c r="E446" t="s">
        <v>12</v>
      </c>
      <c r="F446">
        <v>64</v>
      </c>
      <c r="G446">
        <v>73</v>
      </c>
      <c r="H446">
        <v>71</v>
      </c>
    </row>
    <row r="447" spans="1:8" x14ac:dyDescent="0.3">
      <c r="A447" t="s">
        <v>17</v>
      </c>
      <c r="B447" t="s">
        <v>24</v>
      </c>
      <c r="C447" t="s">
        <v>19</v>
      </c>
      <c r="D447" t="s">
        <v>20</v>
      </c>
      <c r="E447" t="s">
        <v>12</v>
      </c>
      <c r="F447">
        <v>64</v>
      </c>
      <c r="G447">
        <v>56</v>
      </c>
      <c r="H447">
        <v>52</v>
      </c>
    </row>
    <row r="448" spans="1:8" x14ac:dyDescent="0.3">
      <c r="A448" t="s">
        <v>8</v>
      </c>
      <c r="B448" t="s">
        <v>13</v>
      </c>
      <c r="C448" t="s">
        <v>14</v>
      </c>
      <c r="D448" t="s">
        <v>11</v>
      </c>
      <c r="E448" t="s">
        <v>15</v>
      </c>
      <c r="F448">
        <v>64</v>
      </c>
      <c r="G448">
        <v>82</v>
      </c>
      <c r="H448">
        <v>77</v>
      </c>
    </row>
    <row r="449" spans="1:8" x14ac:dyDescent="0.3">
      <c r="A449" t="s">
        <v>8</v>
      </c>
      <c r="B449" t="s">
        <v>9</v>
      </c>
      <c r="C449" t="s">
        <v>22</v>
      </c>
      <c r="D449" t="s">
        <v>11</v>
      </c>
      <c r="E449" t="s">
        <v>12</v>
      </c>
      <c r="F449">
        <v>65</v>
      </c>
      <c r="G449">
        <v>81</v>
      </c>
      <c r="H449">
        <v>73</v>
      </c>
    </row>
    <row r="450" spans="1:8" x14ac:dyDescent="0.3">
      <c r="A450" t="s">
        <v>8</v>
      </c>
      <c r="B450" t="s">
        <v>9</v>
      </c>
      <c r="C450" t="s">
        <v>14</v>
      </c>
      <c r="D450" t="s">
        <v>20</v>
      </c>
      <c r="E450" t="s">
        <v>15</v>
      </c>
      <c r="F450">
        <v>65</v>
      </c>
      <c r="G450">
        <v>75</v>
      </c>
      <c r="H450">
        <v>70</v>
      </c>
    </row>
    <row r="451" spans="1:8" x14ac:dyDescent="0.3">
      <c r="A451" t="s">
        <v>17</v>
      </c>
      <c r="B451" t="s">
        <v>9</v>
      </c>
      <c r="C451" t="s">
        <v>19</v>
      </c>
      <c r="D451" t="s">
        <v>11</v>
      </c>
      <c r="E451" t="s">
        <v>12</v>
      </c>
      <c r="F451">
        <v>65</v>
      </c>
      <c r="G451">
        <v>54</v>
      </c>
      <c r="H451">
        <v>57</v>
      </c>
    </row>
    <row r="452" spans="1:8" x14ac:dyDescent="0.3">
      <c r="A452" t="s">
        <v>8</v>
      </c>
      <c r="B452" t="s">
        <v>13</v>
      </c>
      <c r="C452" t="s">
        <v>10</v>
      </c>
      <c r="D452" t="s">
        <v>11</v>
      </c>
      <c r="E452" t="s">
        <v>12</v>
      </c>
      <c r="F452">
        <v>65</v>
      </c>
      <c r="G452">
        <v>72</v>
      </c>
      <c r="H452">
        <v>74</v>
      </c>
    </row>
    <row r="453" spans="1:8" x14ac:dyDescent="0.3">
      <c r="A453" t="s">
        <v>17</v>
      </c>
      <c r="B453" t="s">
        <v>9</v>
      </c>
      <c r="C453" t="s">
        <v>23</v>
      </c>
      <c r="D453" t="s">
        <v>11</v>
      </c>
      <c r="E453" t="s">
        <v>15</v>
      </c>
      <c r="F453">
        <v>65</v>
      </c>
      <c r="G453">
        <v>66</v>
      </c>
      <c r="H453">
        <v>62</v>
      </c>
    </row>
    <row r="454" spans="1:8" x14ac:dyDescent="0.3">
      <c r="A454" t="s">
        <v>8</v>
      </c>
      <c r="B454" t="s">
        <v>21</v>
      </c>
      <c r="C454" t="s">
        <v>10</v>
      </c>
      <c r="D454" t="s">
        <v>11</v>
      </c>
      <c r="E454" t="s">
        <v>12</v>
      </c>
      <c r="F454">
        <v>65</v>
      </c>
      <c r="G454">
        <v>67</v>
      </c>
      <c r="H454">
        <v>62</v>
      </c>
    </row>
    <row r="455" spans="1:8" x14ac:dyDescent="0.3">
      <c r="A455" t="s">
        <v>17</v>
      </c>
      <c r="B455" t="s">
        <v>21</v>
      </c>
      <c r="C455" t="s">
        <v>14</v>
      </c>
      <c r="D455" t="s">
        <v>11</v>
      </c>
      <c r="E455" t="s">
        <v>15</v>
      </c>
      <c r="F455">
        <v>65</v>
      </c>
      <c r="G455">
        <v>77</v>
      </c>
      <c r="H455">
        <v>74</v>
      </c>
    </row>
    <row r="456" spans="1:8" x14ac:dyDescent="0.3">
      <c r="A456" t="s">
        <v>8</v>
      </c>
      <c r="B456" t="s">
        <v>21</v>
      </c>
      <c r="C456" t="s">
        <v>19</v>
      </c>
      <c r="D456" t="s">
        <v>11</v>
      </c>
      <c r="E456" t="s">
        <v>12</v>
      </c>
      <c r="F456">
        <v>65</v>
      </c>
      <c r="G456">
        <v>69</v>
      </c>
      <c r="H456">
        <v>70</v>
      </c>
    </row>
    <row r="457" spans="1:8" x14ac:dyDescent="0.3">
      <c r="A457" t="s">
        <v>17</v>
      </c>
      <c r="B457" t="s">
        <v>13</v>
      </c>
      <c r="C457" t="s">
        <v>19</v>
      </c>
      <c r="D457" t="s">
        <v>20</v>
      </c>
      <c r="E457" t="s">
        <v>15</v>
      </c>
      <c r="F457">
        <v>65</v>
      </c>
      <c r="G457">
        <v>67</v>
      </c>
      <c r="H457">
        <v>65</v>
      </c>
    </row>
    <row r="458" spans="1:8" x14ac:dyDescent="0.3">
      <c r="A458" t="s">
        <v>8</v>
      </c>
      <c r="B458" t="s">
        <v>21</v>
      </c>
      <c r="C458" t="s">
        <v>14</v>
      </c>
      <c r="D458" t="s">
        <v>20</v>
      </c>
      <c r="E458" t="s">
        <v>12</v>
      </c>
      <c r="F458">
        <v>65</v>
      </c>
      <c r="G458">
        <v>81</v>
      </c>
      <c r="H458">
        <v>77</v>
      </c>
    </row>
    <row r="459" spans="1:8" x14ac:dyDescent="0.3">
      <c r="A459" t="s">
        <v>8</v>
      </c>
      <c r="B459" t="s">
        <v>9</v>
      </c>
      <c r="C459" t="s">
        <v>22</v>
      </c>
      <c r="D459" t="s">
        <v>11</v>
      </c>
      <c r="E459" t="s">
        <v>12</v>
      </c>
      <c r="F459">
        <v>65</v>
      </c>
      <c r="G459">
        <v>64</v>
      </c>
      <c r="H459">
        <v>62</v>
      </c>
    </row>
    <row r="460" spans="1:8" x14ac:dyDescent="0.3">
      <c r="A460" t="s">
        <v>8</v>
      </c>
      <c r="B460" t="s">
        <v>13</v>
      </c>
      <c r="C460" t="s">
        <v>16</v>
      </c>
      <c r="D460" t="s">
        <v>20</v>
      </c>
      <c r="E460" t="s">
        <v>15</v>
      </c>
      <c r="F460">
        <v>65</v>
      </c>
      <c r="G460">
        <v>81</v>
      </c>
      <c r="H460">
        <v>81</v>
      </c>
    </row>
    <row r="461" spans="1:8" x14ac:dyDescent="0.3">
      <c r="A461" t="s">
        <v>8</v>
      </c>
      <c r="B461" t="s">
        <v>21</v>
      </c>
      <c r="C461" t="s">
        <v>14</v>
      </c>
      <c r="D461" t="s">
        <v>11</v>
      </c>
      <c r="E461" t="s">
        <v>12</v>
      </c>
      <c r="F461">
        <v>65</v>
      </c>
      <c r="G461">
        <v>70</v>
      </c>
      <c r="H461">
        <v>71</v>
      </c>
    </row>
    <row r="462" spans="1:8" x14ac:dyDescent="0.3">
      <c r="A462" t="s">
        <v>8</v>
      </c>
      <c r="B462" t="s">
        <v>13</v>
      </c>
      <c r="C462" t="s">
        <v>23</v>
      </c>
      <c r="D462" t="s">
        <v>20</v>
      </c>
      <c r="E462" t="s">
        <v>12</v>
      </c>
      <c r="F462">
        <v>65</v>
      </c>
      <c r="G462">
        <v>86</v>
      </c>
      <c r="H462">
        <v>80</v>
      </c>
    </row>
    <row r="463" spans="1:8" x14ac:dyDescent="0.3">
      <c r="A463" t="s">
        <v>8</v>
      </c>
      <c r="B463" t="s">
        <v>24</v>
      </c>
      <c r="C463" t="s">
        <v>10</v>
      </c>
      <c r="D463" t="s">
        <v>11</v>
      </c>
      <c r="E463" t="s">
        <v>12</v>
      </c>
      <c r="F463">
        <v>65</v>
      </c>
      <c r="G463">
        <v>73</v>
      </c>
      <c r="H463">
        <v>75</v>
      </c>
    </row>
    <row r="464" spans="1:8" x14ac:dyDescent="0.3">
      <c r="A464" t="s">
        <v>8</v>
      </c>
      <c r="B464" t="s">
        <v>13</v>
      </c>
      <c r="C464" t="s">
        <v>23</v>
      </c>
      <c r="D464" t="s">
        <v>11</v>
      </c>
      <c r="E464" t="s">
        <v>15</v>
      </c>
      <c r="F464">
        <v>65</v>
      </c>
      <c r="G464">
        <v>74</v>
      </c>
      <c r="H464">
        <v>77</v>
      </c>
    </row>
    <row r="465" spans="1:8" x14ac:dyDescent="0.3">
      <c r="A465" t="s">
        <v>17</v>
      </c>
      <c r="B465" t="s">
        <v>9</v>
      </c>
      <c r="C465" t="s">
        <v>19</v>
      </c>
      <c r="D465" t="s">
        <v>11</v>
      </c>
      <c r="E465" t="s">
        <v>15</v>
      </c>
      <c r="F465">
        <v>65</v>
      </c>
      <c r="G465">
        <v>65</v>
      </c>
      <c r="H465">
        <v>63</v>
      </c>
    </row>
    <row r="466" spans="1:8" x14ac:dyDescent="0.3">
      <c r="A466" t="s">
        <v>17</v>
      </c>
      <c r="B466" t="s">
        <v>18</v>
      </c>
      <c r="C466" t="s">
        <v>23</v>
      </c>
      <c r="D466" t="s">
        <v>20</v>
      </c>
      <c r="E466" t="s">
        <v>12</v>
      </c>
      <c r="F466">
        <v>65</v>
      </c>
      <c r="G466">
        <v>59</v>
      </c>
      <c r="H466">
        <v>53</v>
      </c>
    </row>
    <row r="467" spans="1:8" x14ac:dyDescent="0.3">
      <c r="A467" t="s">
        <v>8</v>
      </c>
      <c r="B467" t="s">
        <v>13</v>
      </c>
      <c r="C467" t="s">
        <v>19</v>
      </c>
      <c r="D467" t="s">
        <v>20</v>
      </c>
      <c r="E467" t="s">
        <v>12</v>
      </c>
      <c r="F467">
        <v>65</v>
      </c>
      <c r="G467">
        <v>77</v>
      </c>
      <c r="H467">
        <v>74</v>
      </c>
    </row>
    <row r="468" spans="1:8" x14ac:dyDescent="0.3">
      <c r="A468" t="s">
        <v>17</v>
      </c>
      <c r="B468" t="s">
        <v>13</v>
      </c>
      <c r="C468" t="s">
        <v>14</v>
      </c>
      <c r="D468" t="s">
        <v>20</v>
      </c>
      <c r="E468" t="s">
        <v>12</v>
      </c>
      <c r="F468">
        <v>65</v>
      </c>
      <c r="G468">
        <v>58</v>
      </c>
      <c r="H468">
        <v>49</v>
      </c>
    </row>
    <row r="469" spans="1:8" x14ac:dyDescent="0.3">
      <c r="A469" t="s">
        <v>8</v>
      </c>
      <c r="B469" t="s">
        <v>18</v>
      </c>
      <c r="C469" t="s">
        <v>19</v>
      </c>
      <c r="D469" t="s">
        <v>20</v>
      </c>
      <c r="E469" t="s">
        <v>12</v>
      </c>
      <c r="F469">
        <v>65</v>
      </c>
      <c r="G469">
        <v>85</v>
      </c>
      <c r="H469">
        <v>76</v>
      </c>
    </row>
    <row r="470" spans="1:8" x14ac:dyDescent="0.3">
      <c r="A470" t="s">
        <v>8</v>
      </c>
      <c r="B470" t="s">
        <v>13</v>
      </c>
      <c r="C470" t="s">
        <v>19</v>
      </c>
      <c r="D470" t="s">
        <v>11</v>
      </c>
      <c r="E470" t="s">
        <v>12</v>
      </c>
      <c r="F470">
        <v>65</v>
      </c>
      <c r="G470">
        <v>76</v>
      </c>
      <c r="H470">
        <v>76</v>
      </c>
    </row>
    <row r="471" spans="1:8" x14ac:dyDescent="0.3">
      <c r="A471" t="s">
        <v>8</v>
      </c>
      <c r="B471" t="s">
        <v>21</v>
      </c>
      <c r="C471" t="s">
        <v>23</v>
      </c>
      <c r="D471" t="s">
        <v>11</v>
      </c>
      <c r="E471" t="s">
        <v>12</v>
      </c>
      <c r="F471">
        <v>65</v>
      </c>
      <c r="G471">
        <v>82</v>
      </c>
      <c r="H471">
        <v>81</v>
      </c>
    </row>
    <row r="472" spans="1:8" x14ac:dyDescent="0.3">
      <c r="A472" t="s">
        <v>8</v>
      </c>
      <c r="B472" t="s">
        <v>13</v>
      </c>
      <c r="C472" t="s">
        <v>19</v>
      </c>
      <c r="D472" t="s">
        <v>11</v>
      </c>
      <c r="E472" t="s">
        <v>12</v>
      </c>
      <c r="F472">
        <v>65</v>
      </c>
      <c r="G472">
        <v>77</v>
      </c>
      <c r="H472">
        <v>74</v>
      </c>
    </row>
    <row r="473" spans="1:8" x14ac:dyDescent="0.3">
      <c r="A473" t="s">
        <v>17</v>
      </c>
      <c r="B473" t="s">
        <v>13</v>
      </c>
      <c r="C473" t="s">
        <v>19</v>
      </c>
      <c r="D473" t="s">
        <v>20</v>
      </c>
      <c r="E473" t="s">
        <v>15</v>
      </c>
      <c r="F473">
        <v>65</v>
      </c>
      <c r="G473">
        <v>73</v>
      </c>
      <c r="H473">
        <v>68</v>
      </c>
    </row>
    <row r="474" spans="1:8" x14ac:dyDescent="0.3">
      <c r="A474" t="s">
        <v>8</v>
      </c>
      <c r="B474" t="s">
        <v>9</v>
      </c>
      <c r="C474" t="s">
        <v>10</v>
      </c>
      <c r="D474" t="s">
        <v>11</v>
      </c>
      <c r="E474" t="s">
        <v>15</v>
      </c>
      <c r="F474">
        <v>65</v>
      </c>
      <c r="G474">
        <v>81</v>
      </c>
      <c r="H474">
        <v>81</v>
      </c>
    </row>
    <row r="475" spans="1:8" x14ac:dyDescent="0.3">
      <c r="A475" t="s">
        <v>8</v>
      </c>
      <c r="B475" t="s">
        <v>18</v>
      </c>
      <c r="C475" t="s">
        <v>19</v>
      </c>
      <c r="D475" t="s">
        <v>11</v>
      </c>
      <c r="E475" t="s">
        <v>15</v>
      </c>
      <c r="F475">
        <v>65</v>
      </c>
      <c r="G475">
        <v>70</v>
      </c>
      <c r="H475">
        <v>74</v>
      </c>
    </row>
    <row r="476" spans="1:8" x14ac:dyDescent="0.3">
      <c r="A476" t="s">
        <v>8</v>
      </c>
      <c r="B476" t="s">
        <v>13</v>
      </c>
      <c r="C476" t="s">
        <v>22</v>
      </c>
      <c r="D476" t="s">
        <v>11</v>
      </c>
      <c r="E476" t="s">
        <v>12</v>
      </c>
      <c r="F476">
        <v>65</v>
      </c>
      <c r="G476">
        <v>69</v>
      </c>
      <c r="H476">
        <v>67</v>
      </c>
    </row>
    <row r="477" spans="1:8" x14ac:dyDescent="0.3">
      <c r="A477" t="s">
        <v>8</v>
      </c>
      <c r="B477" t="s">
        <v>13</v>
      </c>
      <c r="C477" t="s">
        <v>19</v>
      </c>
      <c r="D477" t="s">
        <v>11</v>
      </c>
      <c r="E477" t="s">
        <v>15</v>
      </c>
      <c r="F477">
        <v>65</v>
      </c>
      <c r="G477">
        <v>84</v>
      </c>
      <c r="H477">
        <v>84</v>
      </c>
    </row>
    <row r="478" spans="1:8" x14ac:dyDescent="0.3">
      <c r="A478" t="s">
        <v>8</v>
      </c>
      <c r="B478" t="s">
        <v>24</v>
      </c>
      <c r="C478" t="s">
        <v>19</v>
      </c>
      <c r="D478" t="s">
        <v>11</v>
      </c>
      <c r="E478" t="s">
        <v>15</v>
      </c>
      <c r="F478">
        <v>65</v>
      </c>
      <c r="G478">
        <v>75</v>
      </c>
      <c r="H478">
        <v>77</v>
      </c>
    </row>
    <row r="479" spans="1:8" x14ac:dyDescent="0.3">
      <c r="A479" t="s">
        <v>8</v>
      </c>
      <c r="B479" t="s">
        <v>13</v>
      </c>
      <c r="C479" t="s">
        <v>23</v>
      </c>
      <c r="D479" t="s">
        <v>11</v>
      </c>
      <c r="E479" t="s">
        <v>12</v>
      </c>
      <c r="F479">
        <v>65</v>
      </c>
      <c r="G479">
        <v>69</v>
      </c>
      <c r="H479">
        <v>76</v>
      </c>
    </row>
    <row r="480" spans="1:8" x14ac:dyDescent="0.3">
      <c r="A480" t="s">
        <v>8</v>
      </c>
      <c r="B480" t="s">
        <v>13</v>
      </c>
      <c r="C480" t="s">
        <v>10</v>
      </c>
      <c r="D480" t="s">
        <v>11</v>
      </c>
      <c r="E480" t="s">
        <v>12</v>
      </c>
      <c r="F480">
        <v>65</v>
      </c>
      <c r="G480">
        <v>79</v>
      </c>
      <c r="H480">
        <v>81</v>
      </c>
    </row>
    <row r="481" spans="1:8" x14ac:dyDescent="0.3">
      <c r="A481" t="s">
        <v>8</v>
      </c>
      <c r="B481" t="s">
        <v>21</v>
      </c>
      <c r="C481" t="s">
        <v>23</v>
      </c>
      <c r="D481" t="s">
        <v>11</v>
      </c>
      <c r="E481" t="s">
        <v>15</v>
      </c>
      <c r="F481">
        <v>65</v>
      </c>
      <c r="G481">
        <v>78</v>
      </c>
      <c r="H481">
        <v>82</v>
      </c>
    </row>
    <row r="482" spans="1:8" x14ac:dyDescent="0.3">
      <c r="A482" t="s">
        <v>8</v>
      </c>
      <c r="B482" t="s">
        <v>21</v>
      </c>
      <c r="C482" t="s">
        <v>22</v>
      </c>
      <c r="D482" t="s">
        <v>20</v>
      </c>
      <c r="E482" t="s">
        <v>15</v>
      </c>
      <c r="F482">
        <v>65</v>
      </c>
      <c r="G482">
        <v>61</v>
      </c>
      <c r="H482">
        <v>71</v>
      </c>
    </row>
    <row r="483" spans="1:8" x14ac:dyDescent="0.3">
      <c r="A483" t="s">
        <v>8</v>
      </c>
      <c r="B483" t="s">
        <v>13</v>
      </c>
      <c r="C483" t="s">
        <v>23</v>
      </c>
      <c r="D483" t="s">
        <v>20</v>
      </c>
      <c r="E483" t="s">
        <v>15</v>
      </c>
      <c r="F483">
        <v>65</v>
      </c>
      <c r="G483">
        <v>76</v>
      </c>
      <c r="H483">
        <v>75</v>
      </c>
    </row>
    <row r="484" spans="1:8" x14ac:dyDescent="0.3">
      <c r="A484" t="s">
        <v>8</v>
      </c>
      <c r="B484" t="s">
        <v>9</v>
      </c>
      <c r="C484" t="s">
        <v>23</v>
      </c>
      <c r="D484" t="s">
        <v>11</v>
      </c>
      <c r="E484" t="s">
        <v>15</v>
      </c>
      <c r="F484">
        <v>65</v>
      </c>
      <c r="G484">
        <v>82</v>
      </c>
      <c r="H484">
        <v>78</v>
      </c>
    </row>
    <row r="485" spans="1:8" x14ac:dyDescent="0.3">
      <c r="A485" t="s">
        <v>17</v>
      </c>
      <c r="B485" t="s">
        <v>21</v>
      </c>
      <c r="C485" t="s">
        <v>22</v>
      </c>
      <c r="D485" t="s">
        <v>11</v>
      </c>
      <c r="E485" t="s">
        <v>12</v>
      </c>
      <c r="F485">
        <v>66</v>
      </c>
      <c r="G485">
        <v>69</v>
      </c>
      <c r="H485">
        <v>63</v>
      </c>
    </row>
    <row r="486" spans="1:8" x14ac:dyDescent="0.3">
      <c r="A486" t="s">
        <v>8</v>
      </c>
      <c r="B486" t="s">
        <v>13</v>
      </c>
      <c r="C486" t="s">
        <v>22</v>
      </c>
      <c r="D486" t="s">
        <v>11</v>
      </c>
      <c r="E486" t="s">
        <v>12</v>
      </c>
      <c r="F486">
        <v>66</v>
      </c>
      <c r="G486">
        <v>71</v>
      </c>
      <c r="H486">
        <v>76</v>
      </c>
    </row>
    <row r="487" spans="1:8" x14ac:dyDescent="0.3">
      <c r="A487" t="s">
        <v>17</v>
      </c>
      <c r="B487" t="s">
        <v>24</v>
      </c>
      <c r="C487" t="s">
        <v>19</v>
      </c>
      <c r="D487" t="s">
        <v>11</v>
      </c>
      <c r="E487" t="s">
        <v>15</v>
      </c>
      <c r="F487">
        <v>66</v>
      </c>
      <c r="G487">
        <v>63</v>
      </c>
      <c r="H487">
        <v>64</v>
      </c>
    </row>
    <row r="488" spans="1:8" x14ac:dyDescent="0.3">
      <c r="A488" t="s">
        <v>8</v>
      </c>
      <c r="B488" t="s">
        <v>24</v>
      </c>
      <c r="C488" t="s">
        <v>22</v>
      </c>
      <c r="D488" t="s">
        <v>20</v>
      </c>
      <c r="E488" t="s">
        <v>15</v>
      </c>
      <c r="F488">
        <v>66</v>
      </c>
      <c r="G488">
        <v>74</v>
      </c>
      <c r="H488">
        <v>78</v>
      </c>
    </row>
    <row r="489" spans="1:8" x14ac:dyDescent="0.3">
      <c r="A489" t="s">
        <v>17</v>
      </c>
      <c r="B489" t="s">
        <v>21</v>
      </c>
      <c r="C489" t="s">
        <v>19</v>
      </c>
      <c r="D489" t="s">
        <v>20</v>
      </c>
      <c r="E489" t="s">
        <v>12</v>
      </c>
      <c r="F489">
        <v>66</v>
      </c>
      <c r="G489">
        <v>62</v>
      </c>
      <c r="H489">
        <v>64</v>
      </c>
    </row>
    <row r="490" spans="1:8" x14ac:dyDescent="0.3">
      <c r="A490" t="s">
        <v>8</v>
      </c>
      <c r="B490" t="s">
        <v>24</v>
      </c>
      <c r="C490" t="s">
        <v>19</v>
      </c>
      <c r="D490" t="s">
        <v>11</v>
      </c>
      <c r="E490" t="s">
        <v>12</v>
      </c>
      <c r="F490">
        <v>66</v>
      </c>
      <c r="G490">
        <v>65</v>
      </c>
      <c r="H490">
        <v>69</v>
      </c>
    </row>
    <row r="491" spans="1:8" x14ac:dyDescent="0.3">
      <c r="A491" t="s">
        <v>17</v>
      </c>
      <c r="B491" t="s">
        <v>9</v>
      </c>
      <c r="C491" t="s">
        <v>22</v>
      </c>
      <c r="D491" t="s">
        <v>20</v>
      </c>
      <c r="E491" t="s">
        <v>12</v>
      </c>
      <c r="F491">
        <v>66</v>
      </c>
      <c r="G491">
        <v>77</v>
      </c>
      <c r="H491">
        <v>70</v>
      </c>
    </row>
    <row r="492" spans="1:8" x14ac:dyDescent="0.3">
      <c r="A492" t="s">
        <v>17</v>
      </c>
      <c r="B492" t="s">
        <v>9</v>
      </c>
      <c r="C492" t="s">
        <v>10</v>
      </c>
      <c r="D492" t="s">
        <v>11</v>
      </c>
      <c r="E492" t="s">
        <v>12</v>
      </c>
      <c r="F492">
        <v>66</v>
      </c>
      <c r="G492">
        <v>60</v>
      </c>
      <c r="H492">
        <v>57</v>
      </c>
    </row>
    <row r="493" spans="1:8" x14ac:dyDescent="0.3">
      <c r="A493" t="s">
        <v>17</v>
      </c>
      <c r="B493" t="s">
        <v>24</v>
      </c>
      <c r="C493" t="s">
        <v>14</v>
      </c>
      <c r="D493" t="s">
        <v>11</v>
      </c>
      <c r="E493" t="s">
        <v>12</v>
      </c>
      <c r="F493">
        <v>66</v>
      </c>
      <c r="G493">
        <v>57</v>
      </c>
      <c r="H493">
        <v>52</v>
      </c>
    </row>
    <row r="494" spans="1:8" x14ac:dyDescent="0.3">
      <c r="A494" t="s">
        <v>17</v>
      </c>
      <c r="B494" t="s">
        <v>18</v>
      </c>
      <c r="C494" t="s">
        <v>10</v>
      </c>
      <c r="D494" t="s">
        <v>11</v>
      </c>
      <c r="E494" t="s">
        <v>12</v>
      </c>
      <c r="F494">
        <v>66</v>
      </c>
      <c r="G494">
        <v>64</v>
      </c>
      <c r="H494">
        <v>62</v>
      </c>
    </row>
    <row r="495" spans="1:8" x14ac:dyDescent="0.3">
      <c r="A495" t="s">
        <v>8</v>
      </c>
      <c r="B495" t="s">
        <v>9</v>
      </c>
      <c r="C495" t="s">
        <v>23</v>
      </c>
      <c r="D495" t="s">
        <v>11</v>
      </c>
      <c r="E495" t="s">
        <v>12</v>
      </c>
      <c r="F495">
        <v>66</v>
      </c>
      <c r="G495">
        <v>69</v>
      </c>
      <c r="H495">
        <v>68</v>
      </c>
    </row>
    <row r="496" spans="1:8" x14ac:dyDescent="0.3">
      <c r="A496" t="s">
        <v>8</v>
      </c>
      <c r="B496" t="s">
        <v>24</v>
      </c>
      <c r="C496" t="s">
        <v>14</v>
      </c>
      <c r="D496" t="s">
        <v>11</v>
      </c>
      <c r="E496" t="s">
        <v>15</v>
      </c>
      <c r="F496">
        <v>66</v>
      </c>
      <c r="G496">
        <v>74</v>
      </c>
      <c r="H496">
        <v>73</v>
      </c>
    </row>
    <row r="497" spans="1:8" x14ac:dyDescent="0.3">
      <c r="A497" t="s">
        <v>8</v>
      </c>
      <c r="B497" t="s">
        <v>21</v>
      </c>
      <c r="C497" t="s">
        <v>23</v>
      </c>
      <c r="D497" t="s">
        <v>11</v>
      </c>
      <c r="E497" t="s">
        <v>15</v>
      </c>
      <c r="F497">
        <v>66</v>
      </c>
      <c r="G497">
        <v>78</v>
      </c>
      <c r="H497">
        <v>78</v>
      </c>
    </row>
    <row r="498" spans="1:8" x14ac:dyDescent="0.3">
      <c r="A498" t="s">
        <v>8</v>
      </c>
      <c r="B498" t="s">
        <v>13</v>
      </c>
      <c r="C498" t="s">
        <v>10</v>
      </c>
      <c r="D498" t="s">
        <v>20</v>
      </c>
      <c r="E498" t="s">
        <v>15</v>
      </c>
      <c r="F498">
        <v>66</v>
      </c>
      <c r="G498">
        <v>83</v>
      </c>
      <c r="H498">
        <v>83</v>
      </c>
    </row>
    <row r="499" spans="1:8" x14ac:dyDescent="0.3">
      <c r="A499" t="s">
        <v>8</v>
      </c>
      <c r="B499" t="s">
        <v>9</v>
      </c>
      <c r="C499" t="s">
        <v>10</v>
      </c>
      <c r="D499" t="s">
        <v>11</v>
      </c>
      <c r="E499" t="s">
        <v>15</v>
      </c>
      <c r="F499">
        <v>66</v>
      </c>
      <c r="G499">
        <v>74</v>
      </c>
      <c r="H499">
        <v>81</v>
      </c>
    </row>
    <row r="500" spans="1:8" x14ac:dyDescent="0.3">
      <c r="A500" t="s">
        <v>8</v>
      </c>
      <c r="B500" t="s">
        <v>13</v>
      </c>
      <c r="C500" t="s">
        <v>22</v>
      </c>
      <c r="D500" t="s">
        <v>20</v>
      </c>
      <c r="E500" t="s">
        <v>12</v>
      </c>
      <c r="F500">
        <v>66</v>
      </c>
      <c r="G500">
        <v>76</v>
      </c>
      <c r="H500">
        <v>68</v>
      </c>
    </row>
    <row r="501" spans="1:8" x14ac:dyDescent="0.3">
      <c r="A501" t="s">
        <v>8</v>
      </c>
      <c r="B501" t="s">
        <v>13</v>
      </c>
      <c r="C501" t="s">
        <v>10</v>
      </c>
      <c r="D501" t="s">
        <v>20</v>
      </c>
      <c r="E501" t="s">
        <v>15</v>
      </c>
      <c r="F501">
        <v>66</v>
      </c>
      <c r="G501">
        <v>74</v>
      </c>
      <c r="H501">
        <v>81</v>
      </c>
    </row>
    <row r="502" spans="1:8" x14ac:dyDescent="0.3">
      <c r="A502" t="s">
        <v>17</v>
      </c>
      <c r="B502" t="s">
        <v>13</v>
      </c>
      <c r="C502" t="s">
        <v>22</v>
      </c>
      <c r="D502" t="s">
        <v>20</v>
      </c>
      <c r="E502" t="s">
        <v>12</v>
      </c>
      <c r="F502">
        <v>66</v>
      </c>
      <c r="G502">
        <v>66</v>
      </c>
      <c r="H502">
        <v>59</v>
      </c>
    </row>
    <row r="503" spans="1:8" x14ac:dyDescent="0.3">
      <c r="A503" t="s">
        <v>17</v>
      </c>
      <c r="B503" t="s">
        <v>13</v>
      </c>
      <c r="C503" t="s">
        <v>14</v>
      </c>
      <c r="D503" t="s">
        <v>11</v>
      </c>
      <c r="E503" t="s">
        <v>12</v>
      </c>
      <c r="F503">
        <v>66</v>
      </c>
      <c r="G503">
        <v>59</v>
      </c>
      <c r="H503">
        <v>52</v>
      </c>
    </row>
    <row r="504" spans="1:8" x14ac:dyDescent="0.3">
      <c r="A504" t="s">
        <v>17</v>
      </c>
      <c r="B504" t="s">
        <v>9</v>
      </c>
      <c r="C504" t="s">
        <v>14</v>
      </c>
      <c r="D504" t="s">
        <v>11</v>
      </c>
      <c r="E504" t="s">
        <v>12</v>
      </c>
      <c r="F504">
        <v>66</v>
      </c>
      <c r="G504">
        <v>65</v>
      </c>
      <c r="H504">
        <v>60</v>
      </c>
    </row>
    <row r="505" spans="1:8" x14ac:dyDescent="0.3">
      <c r="A505" t="s">
        <v>8</v>
      </c>
      <c r="B505" t="s">
        <v>9</v>
      </c>
      <c r="C505" t="s">
        <v>22</v>
      </c>
      <c r="D505" t="s">
        <v>11</v>
      </c>
      <c r="E505" t="s">
        <v>12</v>
      </c>
      <c r="F505">
        <v>66</v>
      </c>
      <c r="G505">
        <v>72</v>
      </c>
      <c r="H505">
        <v>70</v>
      </c>
    </row>
    <row r="506" spans="1:8" x14ac:dyDescent="0.3">
      <c r="A506" t="s">
        <v>17</v>
      </c>
      <c r="B506" t="s">
        <v>21</v>
      </c>
      <c r="C506" t="s">
        <v>22</v>
      </c>
      <c r="D506" t="s">
        <v>20</v>
      </c>
      <c r="E506" t="s">
        <v>12</v>
      </c>
      <c r="F506">
        <v>66</v>
      </c>
      <c r="G506">
        <v>74</v>
      </c>
      <c r="H506">
        <v>69</v>
      </c>
    </row>
    <row r="507" spans="1:8" x14ac:dyDescent="0.3">
      <c r="A507" t="s">
        <v>8</v>
      </c>
      <c r="B507" t="s">
        <v>13</v>
      </c>
      <c r="C507" t="s">
        <v>19</v>
      </c>
      <c r="D507" t="s">
        <v>11</v>
      </c>
      <c r="E507" t="s">
        <v>12</v>
      </c>
      <c r="F507">
        <v>66</v>
      </c>
      <c r="G507">
        <v>77</v>
      </c>
      <c r="H507">
        <v>73</v>
      </c>
    </row>
    <row r="508" spans="1:8" x14ac:dyDescent="0.3">
      <c r="A508" t="s">
        <v>17</v>
      </c>
      <c r="B508" t="s">
        <v>18</v>
      </c>
      <c r="C508" t="s">
        <v>23</v>
      </c>
      <c r="D508" t="s">
        <v>11</v>
      </c>
      <c r="E508" t="s">
        <v>15</v>
      </c>
      <c r="F508">
        <v>66</v>
      </c>
      <c r="G508">
        <v>68</v>
      </c>
      <c r="H508">
        <v>64</v>
      </c>
    </row>
    <row r="509" spans="1:8" x14ac:dyDescent="0.3">
      <c r="A509" t="s">
        <v>8</v>
      </c>
      <c r="B509" t="s">
        <v>13</v>
      </c>
      <c r="C509" t="s">
        <v>10</v>
      </c>
      <c r="D509" t="s">
        <v>11</v>
      </c>
      <c r="E509" t="s">
        <v>12</v>
      </c>
      <c r="F509">
        <v>67</v>
      </c>
      <c r="G509">
        <v>69</v>
      </c>
      <c r="H509">
        <v>75</v>
      </c>
    </row>
    <row r="510" spans="1:8" x14ac:dyDescent="0.3">
      <c r="A510" t="s">
        <v>17</v>
      </c>
      <c r="B510" t="s">
        <v>9</v>
      </c>
      <c r="C510" t="s">
        <v>23</v>
      </c>
      <c r="D510" t="s">
        <v>11</v>
      </c>
      <c r="E510" t="s">
        <v>12</v>
      </c>
      <c r="F510">
        <v>67</v>
      </c>
      <c r="G510">
        <v>64</v>
      </c>
      <c r="H510">
        <v>61</v>
      </c>
    </row>
    <row r="511" spans="1:8" x14ac:dyDescent="0.3">
      <c r="A511" t="s">
        <v>8</v>
      </c>
      <c r="B511" t="s">
        <v>13</v>
      </c>
      <c r="C511" t="s">
        <v>14</v>
      </c>
      <c r="D511" t="s">
        <v>20</v>
      </c>
      <c r="E511" t="s">
        <v>15</v>
      </c>
      <c r="F511">
        <v>67</v>
      </c>
      <c r="G511">
        <v>75</v>
      </c>
      <c r="H511">
        <v>70</v>
      </c>
    </row>
    <row r="512" spans="1:8" x14ac:dyDescent="0.3">
      <c r="A512" t="s">
        <v>8</v>
      </c>
      <c r="B512" t="s">
        <v>13</v>
      </c>
      <c r="C512" t="s">
        <v>19</v>
      </c>
      <c r="D512" t="s">
        <v>11</v>
      </c>
      <c r="E512" t="s">
        <v>15</v>
      </c>
      <c r="F512">
        <v>67</v>
      </c>
      <c r="G512">
        <v>84</v>
      </c>
      <c r="H512">
        <v>86</v>
      </c>
    </row>
    <row r="513" spans="1:8" x14ac:dyDescent="0.3">
      <c r="A513" t="s">
        <v>8</v>
      </c>
      <c r="B513" t="s">
        <v>9</v>
      </c>
      <c r="C513" t="s">
        <v>10</v>
      </c>
      <c r="D513" t="s">
        <v>11</v>
      </c>
      <c r="E513" t="s">
        <v>12</v>
      </c>
      <c r="F513">
        <v>67</v>
      </c>
      <c r="G513">
        <v>86</v>
      </c>
      <c r="H513">
        <v>83</v>
      </c>
    </row>
    <row r="514" spans="1:8" x14ac:dyDescent="0.3">
      <c r="A514" t="s">
        <v>8</v>
      </c>
      <c r="B514" t="s">
        <v>9</v>
      </c>
      <c r="C514" t="s">
        <v>23</v>
      </c>
      <c r="D514" t="s">
        <v>11</v>
      </c>
      <c r="E514" t="s">
        <v>12</v>
      </c>
      <c r="F514">
        <v>67</v>
      </c>
      <c r="G514">
        <v>89</v>
      </c>
      <c r="H514">
        <v>82</v>
      </c>
    </row>
    <row r="515" spans="1:8" x14ac:dyDescent="0.3">
      <c r="A515" t="s">
        <v>17</v>
      </c>
      <c r="B515" t="s">
        <v>9</v>
      </c>
      <c r="C515" t="s">
        <v>19</v>
      </c>
      <c r="D515" t="s">
        <v>20</v>
      </c>
      <c r="E515" t="s">
        <v>12</v>
      </c>
      <c r="F515">
        <v>67</v>
      </c>
      <c r="G515">
        <v>62</v>
      </c>
      <c r="H515">
        <v>60</v>
      </c>
    </row>
    <row r="516" spans="1:8" x14ac:dyDescent="0.3">
      <c r="A516" t="s">
        <v>8</v>
      </c>
      <c r="B516" t="s">
        <v>13</v>
      </c>
      <c r="C516" t="s">
        <v>19</v>
      </c>
      <c r="D516" t="s">
        <v>11</v>
      </c>
      <c r="E516" t="s">
        <v>15</v>
      </c>
      <c r="F516">
        <v>67</v>
      </c>
      <c r="G516">
        <v>84</v>
      </c>
      <c r="H516">
        <v>81</v>
      </c>
    </row>
    <row r="517" spans="1:8" x14ac:dyDescent="0.3">
      <c r="A517" t="s">
        <v>17</v>
      </c>
      <c r="B517" t="s">
        <v>21</v>
      </c>
      <c r="C517" t="s">
        <v>10</v>
      </c>
      <c r="D517" t="s">
        <v>11</v>
      </c>
      <c r="E517" t="s">
        <v>15</v>
      </c>
      <c r="F517">
        <v>67</v>
      </c>
      <c r="G517">
        <v>61</v>
      </c>
      <c r="H517">
        <v>68</v>
      </c>
    </row>
    <row r="518" spans="1:8" x14ac:dyDescent="0.3">
      <c r="A518" t="s">
        <v>8</v>
      </c>
      <c r="B518" t="s">
        <v>13</v>
      </c>
      <c r="C518" t="s">
        <v>22</v>
      </c>
      <c r="D518" t="s">
        <v>20</v>
      </c>
      <c r="E518" t="s">
        <v>15</v>
      </c>
      <c r="F518">
        <v>67</v>
      </c>
      <c r="G518">
        <v>79</v>
      </c>
      <c r="H518">
        <v>84</v>
      </c>
    </row>
    <row r="519" spans="1:8" x14ac:dyDescent="0.3">
      <c r="A519" t="s">
        <v>17</v>
      </c>
      <c r="B519" t="s">
        <v>21</v>
      </c>
      <c r="C519" t="s">
        <v>19</v>
      </c>
      <c r="D519" t="s">
        <v>11</v>
      </c>
      <c r="E519" t="s">
        <v>15</v>
      </c>
      <c r="F519">
        <v>67</v>
      </c>
      <c r="G519">
        <v>72</v>
      </c>
      <c r="H519">
        <v>67</v>
      </c>
    </row>
    <row r="520" spans="1:8" x14ac:dyDescent="0.3">
      <c r="A520" t="s">
        <v>8</v>
      </c>
      <c r="B520" t="s">
        <v>24</v>
      </c>
      <c r="C520" t="s">
        <v>14</v>
      </c>
      <c r="D520" t="s">
        <v>11</v>
      </c>
      <c r="E520" t="s">
        <v>12</v>
      </c>
      <c r="F520">
        <v>67</v>
      </c>
      <c r="G520">
        <v>76</v>
      </c>
      <c r="H520">
        <v>75</v>
      </c>
    </row>
    <row r="521" spans="1:8" x14ac:dyDescent="0.3">
      <c r="A521" t="s">
        <v>8</v>
      </c>
      <c r="B521" t="s">
        <v>13</v>
      </c>
      <c r="C521" t="s">
        <v>14</v>
      </c>
      <c r="D521" t="s">
        <v>11</v>
      </c>
      <c r="E521" t="s">
        <v>15</v>
      </c>
      <c r="F521">
        <v>67</v>
      </c>
      <c r="G521">
        <v>81</v>
      </c>
      <c r="H521">
        <v>79</v>
      </c>
    </row>
    <row r="522" spans="1:8" x14ac:dyDescent="0.3">
      <c r="A522" t="s">
        <v>8</v>
      </c>
      <c r="B522" t="s">
        <v>13</v>
      </c>
      <c r="C522" t="s">
        <v>23</v>
      </c>
      <c r="D522" t="s">
        <v>11</v>
      </c>
      <c r="E522" t="s">
        <v>15</v>
      </c>
      <c r="F522">
        <v>67</v>
      </c>
      <c r="G522">
        <v>74</v>
      </c>
      <c r="H522">
        <v>77</v>
      </c>
    </row>
    <row r="523" spans="1:8" x14ac:dyDescent="0.3">
      <c r="A523" t="s">
        <v>8</v>
      </c>
      <c r="B523" t="s">
        <v>9</v>
      </c>
      <c r="C523" t="s">
        <v>22</v>
      </c>
      <c r="D523" t="s">
        <v>20</v>
      </c>
      <c r="E523" t="s">
        <v>15</v>
      </c>
      <c r="F523">
        <v>67</v>
      </c>
      <c r="G523">
        <v>78</v>
      </c>
      <c r="H523">
        <v>79</v>
      </c>
    </row>
    <row r="524" spans="1:8" x14ac:dyDescent="0.3">
      <c r="A524" t="s">
        <v>17</v>
      </c>
      <c r="B524" t="s">
        <v>21</v>
      </c>
      <c r="C524" t="s">
        <v>14</v>
      </c>
      <c r="D524" t="s">
        <v>11</v>
      </c>
      <c r="E524" t="s">
        <v>12</v>
      </c>
      <c r="F524">
        <v>67</v>
      </c>
      <c r="G524">
        <v>64</v>
      </c>
      <c r="H524">
        <v>70</v>
      </c>
    </row>
    <row r="525" spans="1:8" x14ac:dyDescent="0.3">
      <c r="A525" t="s">
        <v>8</v>
      </c>
      <c r="B525" t="s">
        <v>9</v>
      </c>
      <c r="C525" t="s">
        <v>22</v>
      </c>
      <c r="D525" t="s">
        <v>20</v>
      </c>
      <c r="E525" t="s">
        <v>15</v>
      </c>
      <c r="F525">
        <v>67</v>
      </c>
      <c r="G525">
        <v>80</v>
      </c>
      <c r="H525">
        <v>81</v>
      </c>
    </row>
    <row r="526" spans="1:8" x14ac:dyDescent="0.3">
      <c r="A526" t="s">
        <v>8</v>
      </c>
      <c r="B526" t="s">
        <v>21</v>
      </c>
      <c r="C526" t="s">
        <v>22</v>
      </c>
      <c r="D526" t="s">
        <v>11</v>
      </c>
      <c r="E526" t="s">
        <v>12</v>
      </c>
      <c r="F526">
        <v>67</v>
      </c>
      <c r="G526">
        <v>72</v>
      </c>
      <c r="H526">
        <v>74</v>
      </c>
    </row>
    <row r="527" spans="1:8" x14ac:dyDescent="0.3">
      <c r="A527" t="s">
        <v>17</v>
      </c>
      <c r="B527" t="s">
        <v>13</v>
      </c>
      <c r="C527" t="s">
        <v>16</v>
      </c>
      <c r="D527" t="s">
        <v>11</v>
      </c>
      <c r="E527" t="s">
        <v>12</v>
      </c>
      <c r="F527">
        <v>67</v>
      </c>
      <c r="G527">
        <v>57</v>
      </c>
      <c r="H527">
        <v>59</v>
      </c>
    </row>
    <row r="528" spans="1:8" x14ac:dyDescent="0.3">
      <c r="A528" t="s">
        <v>17</v>
      </c>
      <c r="B528" t="s">
        <v>13</v>
      </c>
      <c r="C528" t="s">
        <v>23</v>
      </c>
      <c r="D528" t="s">
        <v>11</v>
      </c>
      <c r="E528" t="s">
        <v>15</v>
      </c>
      <c r="F528">
        <v>67</v>
      </c>
      <c r="G528">
        <v>73</v>
      </c>
      <c r="H528">
        <v>68</v>
      </c>
    </row>
    <row r="529" spans="1:8" x14ac:dyDescent="0.3">
      <c r="A529" t="s">
        <v>17</v>
      </c>
      <c r="B529" t="s">
        <v>21</v>
      </c>
      <c r="C529" t="s">
        <v>19</v>
      </c>
      <c r="D529" t="s">
        <v>11</v>
      </c>
      <c r="E529" t="s">
        <v>15</v>
      </c>
      <c r="F529">
        <v>67</v>
      </c>
      <c r="G529">
        <v>54</v>
      </c>
      <c r="H529">
        <v>63</v>
      </c>
    </row>
    <row r="530" spans="1:8" x14ac:dyDescent="0.3">
      <c r="A530" t="s">
        <v>8</v>
      </c>
      <c r="B530" t="s">
        <v>21</v>
      </c>
      <c r="C530" t="s">
        <v>23</v>
      </c>
      <c r="D530" t="s">
        <v>20</v>
      </c>
      <c r="E530" t="s">
        <v>12</v>
      </c>
      <c r="F530">
        <v>67</v>
      </c>
      <c r="G530">
        <v>84</v>
      </c>
      <c r="H530">
        <v>84</v>
      </c>
    </row>
    <row r="531" spans="1:8" x14ac:dyDescent="0.3">
      <c r="A531" t="s">
        <v>8</v>
      </c>
      <c r="B531" t="s">
        <v>13</v>
      </c>
      <c r="C531" t="s">
        <v>10</v>
      </c>
      <c r="D531" t="s">
        <v>20</v>
      </c>
      <c r="E531" t="s">
        <v>12</v>
      </c>
      <c r="F531">
        <v>67</v>
      </c>
      <c r="G531">
        <v>75</v>
      </c>
      <c r="H531">
        <v>72</v>
      </c>
    </row>
    <row r="532" spans="1:8" x14ac:dyDescent="0.3">
      <c r="A532" t="s">
        <v>17</v>
      </c>
      <c r="B532" t="s">
        <v>13</v>
      </c>
      <c r="C532" t="s">
        <v>14</v>
      </c>
      <c r="D532" t="s">
        <v>20</v>
      </c>
      <c r="E532" t="s">
        <v>15</v>
      </c>
      <c r="F532">
        <v>67</v>
      </c>
      <c r="G532">
        <v>74</v>
      </c>
      <c r="H532">
        <v>70</v>
      </c>
    </row>
    <row r="533" spans="1:8" x14ac:dyDescent="0.3">
      <c r="A533" t="s">
        <v>17</v>
      </c>
      <c r="B533" t="s">
        <v>18</v>
      </c>
      <c r="C533" t="s">
        <v>19</v>
      </c>
      <c r="D533" t="s">
        <v>11</v>
      </c>
      <c r="E533" t="s">
        <v>12</v>
      </c>
      <c r="F533">
        <v>67</v>
      </c>
      <c r="G533">
        <v>57</v>
      </c>
      <c r="H533">
        <v>53</v>
      </c>
    </row>
    <row r="534" spans="1:8" x14ac:dyDescent="0.3">
      <c r="A534" t="s">
        <v>8</v>
      </c>
      <c r="B534" t="s">
        <v>21</v>
      </c>
      <c r="C534" t="s">
        <v>14</v>
      </c>
      <c r="D534" t="s">
        <v>20</v>
      </c>
      <c r="E534" t="s">
        <v>15</v>
      </c>
      <c r="F534">
        <v>67</v>
      </c>
      <c r="G534">
        <v>86</v>
      </c>
      <c r="H534">
        <v>83</v>
      </c>
    </row>
    <row r="535" spans="1:8" x14ac:dyDescent="0.3">
      <c r="A535" t="s">
        <v>17</v>
      </c>
      <c r="B535" t="s">
        <v>21</v>
      </c>
      <c r="C535" t="s">
        <v>10</v>
      </c>
      <c r="D535" t="s">
        <v>11</v>
      </c>
      <c r="E535" t="s">
        <v>15</v>
      </c>
      <c r="F535">
        <v>68</v>
      </c>
      <c r="G535">
        <v>74</v>
      </c>
      <c r="H535">
        <v>74</v>
      </c>
    </row>
    <row r="536" spans="1:8" x14ac:dyDescent="0.3">
      <c r="A536" t="s">
        <v>8</v>
      </c>
      <c r="B536" t="s">
        <v>21</v>
      </c>
      <c r="C536" t="s">
        <v>10</v>
      </c>
      <c r="D536" t="s">
        <v>11</v>
      </c>
      <c r="E536" t="s">
        <v>15</v>
      </c>
      <c r="F536">
        <v>68</v>
      </c>
      <c r="G536">
        <v>75</v>
      </c>
      <c r="H536">
        <v>81</v>
      </c>
    </row>
    <row r="537" spans="1:8" x14ac:dyDescent="0.3">
      <c r="A537" t="s">
        <v>8</v>
      </c>
      <c r="B537" t="s">
        <v>9</v>
      </c>
      <c r="C537" t="s">
        <v>22</v>
      </c>
      <c r="D537" t="s">
        <v>11</v>
      </c>
      <c r="E537" t="s">
        <v>15</v>
      </c>
      <c r="F537">
        <v>68</v>
      </c>
      <c r="G537">
        <v>83</v>
      </c>
      <c r="H537">
        <v>78</v>
      </c>
    </row>
    <row r="538" spans="1:8" x14ac:dyDescent="0.3">
      <c r="A538" t="s">
        <v>17</v>
      </c>
      <c r="B538" t="s">
        <v>18</v>
      </c>
      <c r="C538" t="s">
        <v>23</v>
      </c>
      <c r="D538" t="s">
        <v>20</v>
      </c>
      <c r="E538" t="s">
        <v>12</v>
      </c>
      <c r="F538">
        <v>68</v>
      </c>
      <c r="G538">
        <v>72</v>
      </c>
      <c r="H538">
        <v>64</v>
      </c>
    </row>
    <row r="539" spans="1:8" x14ac:dyDescent="0.3">
      <c r="A539" t="s">
        <v>17</v>
      </c>
      <c r="B539" t="s">
        <v>13</v>
      </c>
      <c r="C539" t="s">
        <v>22</v>
      </c>
      <c r="D539" t="s">
        <v>11</v>
      </c>
      <c r="E539" t="s">
        <v>12</v>
      </c>
      <c r="F539">
        <v>68</v>
      </c>
      <c r="G539">
        <v>60</v>
      </c>
      <c r="H539">
        <v>53</v>
      </c>
    </row>
    <row r="540" spans="1:8" x14ac:dyDescent="0.3">
      <c r="A540" t="s">
        <v>8</v>
      </c>
      <c r="B540" t="s">
        <v>13</v>
      </c>
      <c r="C540" t="s">
        <v>19</v>
      </c>
      <c r="D540" t="s">
        <v>20</v>
      </c>
      <c r="E540" t="s">
        <v>15</v>
      </c>
      <c r="F540">
        <v>68</v>
      </c>
      <c r="G540">
        <v>67</v>
      </c>
      <c r="H540">
        <v>69</v>
      </c>
    </row>
    <row r="541" spans="1:8" x14ac:dyDescent="0.3">
      <c r="A541" t="s">
        <v>17</v>
      </c>
      <c r="B541" t="s">
        <v>21</v>
      </c>
      <c r="C541" t="s">
        <v>14</v>
      </c>
      <c r="D541" t="s">
        <v>11</v>
      </c>
      <c r="E541" t="s">
        <v>12</v>
      </c>
      <c r="F541">
        <v>68</v>
      </c>
      <c r="G541">
        <v>59</v>
      </c>
      <c r="H541">
        <v>62</v>
      </c>
    </row>
    <row r="542" spans="1:8" x14ac:dyDescent="0.3">
      <c r="A542" t="s">
        <v>17</v>
      </c>
      <c r="B542" t="s">
        <v>13</v>
      </c>
      <c r="C542" t="s">
        <v>23</v>
      </c>
      <c r="D542" t="s">
        <v>20</v>
      </c>
      <c r="E542" t="s">
        <v>12</v>
      </c>
      <c r="F542">
        <v>68</v>
      </c>
      <c r="G542">
        <v>63</v>
      </c>
      <c r="H542">
        <v>54</v>
      </c>
    </row>
    <row r="543" spans="1:8" x14ac:dyDescent="0.3">
      <c r="A543" t="s">
        <v>8</v>
      </c>
      <c r="B543" t="s">
        <v>13</v>
      </c>
      <c r="C543" t="s">
        <v>19</v>
      </c>
      <c r="D543" t="s">
        <v>11</v>
      </c>
      <c r="E543" t="s">
        <v>15</v>
      </c>
      <c r="F543">
        <v>68</v>
      </c>
      <c r="G543">
        <v>86</v>
      </c>
      <c r="H543">
        <v>84</v>
      </c>
    </row>
    <row r="544" spans="1:8" x14ac:dyDescent="0.3">
      <c r="A544" t="s">
        <v>17</v>
      </c>
      <c r="B544" t="s">
        <v>13</v>
      </c>
      <c r="C544" t="s">
        <v>14</v>
      </c>
      <c r="D544" t="s">
        <v>20</v>
      </c>
      <c r="E544" t="s">
        <v>12</v>
      </c>
      <c r="F544">
        <v>68</v>
      </c>
      <c r="G544">
        <v>68</v>
      </c>
      <c r="H544">
        <v>61</v>
      </c>
    </row>
    <row r="545" spans="1:8" x14ac:dyDescent="0.3">
      <c r="A545" t="s">
        <v>17</v>
      </c>
      <c r="B545" t="s">
        <v>21</v>
      </c>
      <c r="C545" t="s">
        <v>22</v>
      </c>
      <c r="D545" t="s">
        <v>11</v>
      </c>
      <c r="E545" t="s">
        <v>15</v>
      </c>
      <c r="F545">
        <v>68</v>
      </c>
      <c r="G545">
        <v>64</v>
      </c>
      <c r="H545">
        <v>66</v>
      </c>
    </row>
    <row r="546" spans="1:8" x14ac:dyDescent="0.3">
      <c r="A546" t="s">
        <v>17</v>
      </c>
      <c r="B546" t="s">
        <v>18</v>
      </c>
      <c r="C546" t="s">
        <v>22</v>
      </c>
      <c r="D546" t="s">
        <v>11</v>
      </c>
      <c r="E546" t="s">
        <v>12</v>
      </c>
      <c r="F546">
        <v>68</v>
      </c>
      <c r="G546">
        <v>70</v>
      </c>
      <c r="H546">
        <v>66</v>
      </c>
    </row>
    <row r="547" spans="1:8" x14ac:dyDescent="0.3">
      <c r="A547" t="s">
        <v>17</v>
      </c>
      <c r="B547" t="s">
        <v>24</v>
      </c>
      <c r="C547" t="s">
        <v>14</v>
      </c>
      <c r="D547" t="s">
        <v>11</v>
      </c>
      <c r="E547" t="s">
        <v>12</v>
      </c>
      <c r="F547">
        <v>68</v>
      </c>
      <c r="G547">
        <v>60</v>
      </c>
      <c r="H547">
        <v>59</v>
      </c>
    </row>
    <row r="548" spans="1:8" x14ac:dyDescent="0.3">
      <c r="A548" t="s">
        <v>8</v>
      </c>
      <c r="B548" t="s">
        <v>13</v>
      </c>
      <c r="C548" t="s">
        <v>19</v>
      </c>
      <c r="D548" t="s">
        <v>11</v>
      </c>
      <c r="E548" t="s">
        <v>15</v>
      </c>
      <c r="F548">
        <v>68</v>
      </c>
      <c r="G548">
        <v>67</v>
      </c>
      <c r="H548">
        <v>73</v>
      </c>
    </row>
    <row r="549" spans="1:8" x14ac:dyDescent="0.3">
      <c r="A549" t="s">
        <v>17</v>
      </c>
      <c r="B549" t="s">
        <v>21</v>
      </c>
      <c r="C549" t="s">
        <v>10</v>
      </c>
      <c r="D549" t="s">
        <v>20</v>
      </c>
      <c r="E549" t="s">
        <v>12</v>
      </c>
      <c r="F549">
        <v>68</v>
      </c>
      <c r="G549">
        <v>68</v>
      </c>
      <c r="H549">
        <v>67</v>
      </c>
    </row>
    <row r="550" spans="1:8" x14ac:dyDescent="0.3">
      <c r="A550" t="s">
        <v>17</v>
      </c>
      <c r="B550" t="s">
        <v>24</v>
      </c>
      <c r="C550" t="s">
        <v>10</v>
      </c>
      <c r="D550" t="s">
        <v>11</v>
      </c>
      <c r="E550" t="s">
        <v>12</v>
      </c>
      <c r="F550">
        <v>68</v>
      </c>
      <c r="G550">
        <v>68</v>
      </c>
      <c r="H550">
        <v>64</v>
      </c>
    </row>
    <row r="551" spans="1:8" x14ac:dyDescent="0.3">
      <c r="A551" t="s">
        <v>8</v>
      </c>
      <c r="B551" t="s">
        <v>18</v>
      </c>
      <c r="C551" t="s">
        <v>22</v>
      </c>
      <c r="D551" t="s">
        <v>11</v>
      </c>
      <c r="E551" t="s">
        <v>15</v>
      </c>
      <c r="F551">
        <v>68</v>
      </c>
      <c r="G551">
        <v>80</v>
      </c>
      <c r="H551">
        <v>76</v>
      </c>
    </row>
    <row r="552" spans="1:8" x14ac:dyDescent="0.3">
      <c r="A552" t="s">
        <v>17</v>
      </c>
      <c r="B552" t="s">
        <v>24</v>
      </c>
      <c r="C552" t="s">
        <v>23</v>
      </c>
      <c r="D552" t="s">
        <v>11</v>
      </c>
      <c r="E552" t="s">
        <v>15</v>
      </c>
      <c r="F552">
        <v>68</v>
      </c>
      <c r="G552">
        <v>51</v>
      </c>
      <c r="H552">
        <v>57</v>
      </c>
    </row>
    <row r="553" spans="1:8" x14ac:dyDescent="0.3">
      <c r="A553" t="s">
        <v>8</v>
      </c>
      <c r="B553" t="s">
        <v>9</v>
      </c>
      <c r="C553" t="s">
        <v>19</v>
      </c>
      <c r="D553" t="s">
        <v>20</v>
      </c>
      <c r="E553" t="s">
        <v>15</v>
      </c>
      <c r="F553">
        <v>68</v>
      </c>
      <c r="G553">
        <v>77</v>
      </c>
      <c r="H553">
        <v>80</v>
      </c>
    </row>
    <row r="554" spans="1:8" x14ac:dyDescent="0.3">
      <c r="A554" t="s">
        <v>17</v>
      </c>
      <c r="B554" t="s">
        <v>24</v>
      </c>
      <c r="C554" t="s">
        <v>14</v>
      </c>
      <c r="D554" t="s">
        <v>11</v>
      </c>
      <c r="E554" t="s">
        <v>12</v>
      </c>
      <c r="F554">
        <v>68</v>
      </c>
      <c r="G554">
        <v>72</v>
      </c>
      <c r="H554">
        <v>65</v>
      </c>
    </row>
    <row r="555" spans="1:8" x14ac:dyDescent="0.3">
      <c r="A555" t="s">
        <v>8</v>
      </c>
      <c r="B555" t="s">
        <v>21</v>
      </c>
      <c r="C555" t="s">
        <v>23</v>
      </c>
      <c r="D555" t="s">
        <v>11</v>
      </c>
      <c r="E555" t="s">
        <v>12</v>
      </c>
      <c r="F555">
        <v>68</v>
      </c>
      <c r="G555">
        <v>71</v>
      </c>
      <c r="H555">
        <v>75</v>
      </c>
    </row>
    <row r="556" spans="1:8" x14ac:dyDescent="0.3">
      <c r="A556" t="s">
        <v>17</v>
      </c>
      <c r="B556" t="s">
        <v>13</v>
      </c>
      <c r="C556" t="s">
        <v>19</v>
      </c>
      <c r="D556" t="s">
        <v>20</v>
      </c>
      <c r="E556" t="s">
        <v>12</v>
      </c>
      <c r="F556">
        <v>68</v>
      </c>
      <c r="G556">
        <v>65</v>
      </c>
      <c r="H556">
        <v>61</v>
      </c>
    </row>
    <row r="557" spans="1:8" x14ac:dyDescent="0.3">
      <c r="A557" t="s">
        <v>17</v>
      </c>
      <c r="B557" t="s">
        <v>9</v>
      </c>
      <c r="C557" t="s">
        <v>23</v>
      </c>
      <c r="D557" t="s">
        <v>11</v>
      </c>
      <c r="E557" t="s">
        <v>12</v>
      </c>
      <c r="F557">
        <v>68</v>
      </c>
      <c r="G557">
        <v>54</v>
      </c>
      <c r="H557">
        <v>53</v>
      </c>
    </row>
    <row r="558" spans="1:8" x14ac:dyDescent="0.3">
      <c r="A558" t="s">
        <v>8</v>
      </c>
      <c r="B558" t="s">
        <v>24</v>
      </c>
      <c r="C558" t="s">
        <v>14</v>
      </c>
      <c r="D558" t="s">
        <v>11</v>
      </c>
      <c r="E558" t="s">
        <v>12</v>
      </c>
      <c r="F558">
        <v>68</v>
      </c>
      <c r="G558">
        <v>70</v>
      </c>
      <c r="H558">
        <v>66</v>
      </c>
    </row>
    <row r="559" spans="1:8" x14ac:dyDescent="0.3">
      <c r="A559" t="s">
        <v>8</v>
      </c>
      <c r="B559" t="s">
        <v>24</v>
      </c>
      <c r="C559" t="s">
        <v>19</v>
      </c>
      <c r="D559" t="s">
        <v>11</v>
      </c>
      <c r="E559" t="s">
        <v>12</v>
      </c>
      <c r="F559">
        <v>68</v>
      </c>
      <c r="G559">
        <v>76</v>
      </c>
      <c r="H559">
        <v>67</v>
      </c>
    </row>
    <row r="560" spans="1:8" x14ac:dyDescent="0.3">
      <c r="A560" t="s">
        <v>8</v>
      </c>
      <c r="B560" t="s">
        <v>21</v>
      </c>
      <c r="C560" t="s">
        <v>14</v>
      </c>
      <c r="D560" t="s">
        <v>11</v>
      </c>
      <c r="E560" t="s">
        <v>15</v>
      </c>
      <c r="F560">
        <v>68</v>
      </c>
      <c r="G560">
        <v>78</v>
      </c>
      <c r="H560">
        <v>77</v>
      </c>
    </row>
    <row r="561" spans="1:8" x14ac:dyDescent="0.3">
      <c r="A561" t="s">
        <v>8</v>
      </c>
      <c r="B561" t="s">
        <v>13</v>
      </c>
      <c r="C561" t="s">
        <v>14</v>
      </c>
      <c r="D561" t="s">
        <v>11</v>
      </c>
      <c r="E561" t="s">
        <v>15</v>
      </c>
      <c r="F561">
        <v>69</v>
      </c>
      <c r="G561">
        <v>90</v>
      </c>
      <c r="H561">
        <v>88</v>
      </c>
    </row>
    <row r="562" spans="1:8" x14ac:dyDescent="0.3">
      <c r="A562" t="s">
        <v>8</v>
      </c>
      <c r="B562" t="s">
        <v>13</v>
      </c>
      <c r="C562" t="s">
        <v>23</v>
      </c>
      <c r="D562" t="s">
        <v>11</v>
      </c>
      <c r="E562" t="s">
        <v>12</v>
      </c>
      <c r="F562">
        <v>69</v>
      </c>
      <c r="G562">
        <v>75</v>
      </c>
      <c r="H562">
        <v>78</v>
      </c>
    </row>
    <row r="563" spans="1:8" x14ac:dyDescent="0.3">
      <c r="A563" t="s">
        <v>8</v>
      </c>
      <c r="B563" t="s">
        <v>13</v>
      </c>
      <c r="C563" t="s">
        <v>23</v>
      </c>
      <c r="D563" t="s">
        <v>11</v>
      </c>
      <c r="E563" t="s">
        <v>12</v>
      </c>
      <c r="F563">
        <v>69</v>
      </c>
      <c r="G563">
        <v>73</v>
      </c>
      <c r="H563">
        <v>73</v>
      </c>
    </row>
    <row r="564" spans="1:8" x14ac:dyDescent="0.3">
      <c r="A564" t="s">
        <v>17</v>
      </c>
      <c r="B564" t="s">
        <v>9</v>
      </c>
      <c r="C564" t="s">
        <v>14</v>
      </c>
      <c r="D564" t="s">
        <v>11</v>
      </c>
      <c r="E564" t="s">
        <v>12</v>
      </c>
      <c r="F564">
        <v>69</v>
      </c>
      <c r="G564">
        <v>54</v>
      </c>
      <c r="H564">
        <v>55</v>
      </c>
    </row>
    <row r="565" spans="1:8" x14ac:dyDescent="0.3">
      <c r="A565" t="s">
        <v>8</v>
      </c>
      <c r="B565" t="s">
        <v>21</v>
      </c>
      <c r="C565" t="s">
        <v>14</v>
      </c>
      <c r="D565" t="s">
        <v>11</v>
      </c>
      <c r="E565" t="s">
        <v>12</v>
      </c>
      <c r="F565">
        <v>69</v>
      </c>
      <c r="G565">
        <v>74</v>
      </c>
      <c r="H565">
        <v>74</v>
      </c>
    </row>
    <row r="566" spans="1:8" x14ac:dyDescent="0.3">
      <c r="A566" t="s">
        <v>8</v>
      </c>
      <c r="B566" t="s">
        <v>13</v>
      </c>
      <c r="C566" t="s">
        <v>19</v>
      </c>
      <c r="D566" t="s">
        <v>11</v>
      </c>
      <c r="E566" t="s">
        <v>12</v>
      </c>
      <c r="F566">
        <v>69</v>
      </c>
      <c r="G566">
        <v>80</v>
      </c>
      <c r="H566">
        <v>71</v>
      </c>
    </row>
    <row r="567" spans="1:8" x14ac:dyDescent="0.3">
      <c r="A567" t="s">
        <v>8</v>
      </c>
      <c r="B567" t="s">
        <v>13</v>
      </c>
      <c r="C567" t="s">
        <v>16</v>
      </c>
      <c r="D567" t="s">
        <v>11</v>
      </c>
      <c r="E567" t="s">
        <v>15</v>
      </c>
      <c r="F567">
        <v>69</v>
      </c>
      <c r="G567">
        <v>84</v>
      </c>
      <c r="H567">
        <v>85</v>
      </c>
    </row>
    <row r="568" spans="1:8" x14ac:dyDescent="0.3">
      <c r="A568" t="s">
        <v>17</v>
      </c>
      <c r="B568" t="s">
        <v>13</v>
      </c>
      <c r="C568" t="s">
        <v>19</v>
      </c>
      <c r="D568" t="s">
        <v>11</v>
      </c>
      <c r="E568" t="s">
        <v>12</v>
      </c>
      <c r="F568">
        <v>69</v>
      </c>
      <c r="G568">
        <v>77</v>
      </c>
      <c r="H568">
        <v>69</v>
      </c>
    </row>
    <row r="569" spans="1:8" x14ac:dyDescent="0.3">
      <c r="A569" t="s">
        <v>8</v>
      </c>
      <c r="B569" t="s">
        <v>21</v>
      </c>
      <c r="C569" t="s">
        <v>22</v>
      </c>
      <c r="D569" t="s">
        <v>11</v>
      </c>
      <c r="E569" t="s">
        <v>12</v>
      </c>
      <c r="F569">
        <v>69</v>
      </c>
      <c r="G569">
        <v>72</v>
      </c>
      <c r="H569">
        <v>77</v>
      </c>
    </row>
    <row r="570" spans="1:8" x14ac:dyDescent="0.3">
      <c r="A570" t="s">
        <v>17</v>
      </c>
      <c r="B570" t="s">
        <v>13</v>
      </c>
      <c r="C570" t="s">
        <v>10</v>
      </c>
      <c r="D570" t="s">
        <v>11</v>
      </c>
      <c r="E570" t="s">
        <v>12</v>
      </c>
      <c r="F570">
        <v>69</v>
      </c>
      <c r="G570">
        <v>63</v>
      </c>
      <c r="H570">
        <v>61</v>
      </c>
    </row>
    <row r="571" spans="1:8" x14ac:dyDescent="0.3">
      <c r="A571" t="s">
        <v>17</v>
      </c>
      <c r="B571" t="s">
        <v>18</v>
      </c>
      <c r="C571" t="s">
        <v>14</v>
      </c>
      <c r="D571" t="s">
        <v>11</v>
      </c>
      <c r="E571" t="s">
        <v>12</v>
      </c>
      <c r="F571">
        <v>69</v>
      </c>
      <c r="G571">
        <v>67</v>
      </c>
      <c r="H571">
        <v>69</v>
      </c>
    </row>
    <row r="572" spans="1:8" x14ac:dyDescent="0.3">
      <c r="A572" t="s">
        <v>8</v>
      </c>
      <c r="B572" t="s">
        <v>9</v>
      </c>
      <c r="C572" t="s">
        <v>22</v>
      </c>
      <c r="D572" t="s">
        <v>11</v>
      </c>
      <c r="E572" t="s">
        <v>15</v>
      </c>
      <c r="F572">
        <v>69</v>
      </c>
      <c r="G572">
        <v>76</v>
      </c>
      <c r="H572">
        <v>74</v>
      </c>
    </row>
    <row r="573" spans="1:8" x14ac:dyDescent="0.3">
      <c r="A573" t="s">
        <v>17</v>
      </c>
      <c r="B573" t="s">
        <v>13</v>
      </c>
      <c r="C573" t="s">
        <v>22</v>
      </c>
      <c r="D573" t="s">
        <v>11</v>
      </c>
      <c r="E573" t="s">
        <v>15</v>
      </c>
      <c r="F573">
        <v>69</v>
      </c>
      <c r="G573">
        <v>58</v>
      </c>
      <c r="H573">
        <v>53</v>
      </c>
    </row>
    <row r="574" spans="1:8" x14ac:dyDescent="0.3">
      <c r="A574" t="s">
        <v>17</v>
      </c>
      <c r="B574" t="s">
        <v>13</v>
      </c>
      <c r="C574" t="s">
        <v>23</v>
      </c>
      <c r="D574" t="s">
        <v>20</v>
      </c>
      <c r="E574" t="s">
        <v>12</v>
      </c>
      <c r="F574">
        <v>69</v>
      </c>
      <c r="G574">
        <v>71</v>
      </c>
      <c r="H574">
        <v>65</v>
      </c>
    </row>
    <row r="575" spans="1:8" x14ac:dyDescent="0.3">
      <c r="A575" t="s">
        <v>17</v>
      </c>
      <c r="B575" t="s">
        <v>21</v>
      </c>
      <c r="C575" t="s">
        <v>14</v>
      </c>
      <c r="D575" t="s">
        <v>20</v>
      </c>
      <c r="E575" t="s">
        <v>12</v>
      </c>
      <c r="F575">
        <v>69</v>
      </c>
      <c r="G575">
        <v>66</v>
      </c>
      <c r="H575">
        <v>60</v>
      </c>
    </row>
    <row r="576" spans="1:8" x14ac:dyDescent="0.3">
      <c r="A576" t="s">
        <v>17</v>
      </c>
      <c r="B576" t="s">
        <v>21</v>
      </c>
      <c r="C576" t="s">
        <v>10</v>
      </c>
      <c r="D576" t="s">
        <v>11</v>
      </c>
      <c r="E576" t="s">
        <v>12</v>
      </c>
      <c r="F576">
        <v>69</v>
      </c>
      <c r="G576">
        <v>58</v>
      </c>
      <c r="H576">
        <v>57</v>
      </c>
    </row>
    <row r="577" spans="1:8" x14ac:dyDescent="0.3">
      <c r="A577" t="s">
        <v>8</v>
      </c>
      <c r="B577" t="s">
        <v>21</v>
      </c>
      <c r="C577" t="s">
        <v>14</v>
      </c>
      <c r="D577" t="s">
        <v>11</v>
      </c>
      <c r="E577" t="s">
        <v>12</v>
      </c>
      <c r="F577">
        <v>69</v>
      </c>
      <c r="G577">
        <v>77</v>
      </c>
      <c r="H577">
        <v>77</v>
      </c>
    </row>
    <row r="578" spans="1:8" x14ac:dyDescent="0.3">
      <c r="A578" t="s">
        <v>8</v>
      </c>
      <c r="B578" t="s">
        <v>21</v>
      </c>
      <c r="C578" t="s">
        <v>22</v>
      </c>
      <c r="D578" t="s">
        <v>11</v>
      </c>
      <c r="E578" t="s">
        <v>12</v>
      </c>
      <c r="F578">
        <v>69</v>
      </c>
      <c r="G578">
        <v>77</v>
      </c>
      <c r="H578">
        <v>73</v>
      </c>
    </row>
    <row r="579" spans="1:8" x14ac:dyDescent="0.3">
      <c r="A579" t="s">
        <v>17</v>
      </c>
      <c r="B579" t="s">
        <v>21</v>
      </c>
      <c r="C579" t="s">
        <v>14</v>
      </c>
      <c r="D579" t="s">
        <v>20</v>
      </c>
      <c r="E579" t="s">
        <v>15</v>
      </c>
      <c r="F579">
        <v>69</v>
      </c>
      <c r="G579">
        <v>60</v>
      </c>
      <c r="H579">
        <v>63</v>
      </c>
    </row>
    <row r="580" spans="1:8" x14ac:dyDescent="0.3">
      <c r="A580" t="s">
        <v>17</v>
      </c>
      <c r="B580" t="s">
        <v>9</v>
      </c>
      <c r="C580" t="s">
        <v>19</v>
      </c>
      <c r="D580" t="s">
        <v>20</v>
      </c>
      <c r="E580" t="s">
        <v>15</v>
      </c>
      <c r="F580">
        <v>69</v>
      </c>
      <c r="G580">
        <v>70</v>
      </c>
      <c r="H580">
        <v>63</v>
      </c>
    </row>
    <row r="581" spans="1:8" x14ac:dyDescent="0.3">
      <c r="A581" t="s">
        <v>8</v>
      </c>
      <c r="B581" t="s">
        <v>21</v>
      </c>
      <c r="C581" t="s">
        <v>14</v>
      </c>
      <c r="D581" t="s">
        <v>11</v>
      </c>
      <c r="E581" t="s">
        <v>15</v>
      </c>
      <c r="F581">
        <v>69</v>
      </c>
      <c r="G581">
        <v>79</v>
      </c>
      <c r="H581">
        <v>81</v>
      </c>
    </row>
    <row r="582" spans="1:8" x14ac:dyDescent="0.3">
      <c r="A582" t="s">
        <v>17</v>
      </c>
      <c r="B582" t="s">
        <v>21</v>
      </c>
      <c r="C582" t="s">
        <v>23</v>
      </c>
      <c r="D582" t="s">
        <v>11</v>
      </c>
      <c r="E582" t="s">
        <v>12</v>
      </c>
      <c r="F582">
        <v>69</v>
      </c>
      <c r="G582">
        <v>66</v>
      </c>
      <c r="H582">
        <v>61</v>
      </c>
    </row>
    <row r="583" spans="1:8" x14ac:dyDescent="0.3">
      <c r="A583" t="s">
        <v>8</v>
      </c>
      <c r="B583" t="s">
        <v>13</v>
      </c>
      <c r="C583" t="s">
        <v>14</v>
      </c>
      <c r="D583" t="s">
        <v>11</v>
      </c>
      <c r="E583" t="s">
        <v>12</v>
      </c>
      <c r="F583">
        <v>69</v>
      </c>
      <c r="G583">
        <v>78</v>
      </c>
      <c r="H583">
        <v>76</v>
      </c>
    </row>
    <row r="584" spans="1:8" x14ac:dyDescent="0.3">
      <c r="A584" t="s">
        <v>8</v>
      </c>
      <c r="B584" t="s">
        <v>21</v>
      </c>
      <c r="C584" t="s">
        <v>22</v>
      </c>
      <c r="D584" t="s">
        <v>11</v>
      </c>
      <c r="E584" t="s">
        <v>15</v>
      </c>
      <c r="F584">
        <v>69</v>
      </c>
      <c r="G584">
        <v>77</v>
      </c>
      <c r="H584">
        <v>78</v>
      </c>
    </row>
    <row r="585" spans="1:8" x14ac:dyDescent="0.3">
      <c r="A585" t="s">
        <v>17</v>
      </c>
      <c r="B585" t="s">
        <v>21</v>
      </c>
      <c r="C585" t="s">
        <v>22</v>
      </c>
      <c r="D585" t="s">
        <v>11</v>
      </c>
      <c r="E585" t="s">
        <v>12</v>
      </c>
      <c r="F585">
        <v>69</v>
      </c>
      <c r="G585">
        <v>75</v>
      </c>
      <c r="H585">
        <v>71</v>
      </c>
    </row>
    <row r="586" spans="1:8" x14ac:dyDescent="0.3">
      <c r="A586" t="s">
        <v>17</v>
      </c>
      <c r="B586" t="s">
        <v>13</v>
      </c>
      <c r="C586" t="s">
        <v>14</v>
      </c>
      <c r="D586" t="s">
        <v>11</v>
      </c>
      <c r="E586" t="s">
        <v>12</v>
      </c>
      <c r="F586">
        <v>69</v>
      </c>
      <c r="G586">
        <v>64</v>
      </c>
      <c r="H586">
        <v>68</v>
      </c>
    </row>
    <row r="587" spans="1:8" x14ac:dyDescent="0.3">
      <c r="A587" t="s">
        <v>17</v>
      </c>
      <c r="B587" t="s">
        <v>9</v>
      </c>
      <c r="C587" t="s">
        <v>14</v>
      </c>
      <c r="D587" t="s">
        <v>11</v>
      </c>
      <c r="E587" t="s">
        <v>15</v>
      </c>
      <c r="F587">
        <v>69</v>
      </c>
      <c r="G587">
        <v>77</v>
      </c>
      <c r="H587">
        <v>77</v>
      </c>
    </row>
    <row r="588" spans="1:8" x14ac:dyDescent="0.3">
      <c r="A588" t="s">
        <v>17</v>
      </c>
      <c r="B588" t="s">
        <v>24</v>
      </c>
      <c r="C588" t="s">
        <v>14</v>
      </c>
      <c r="D588" t="s">
        <v>11</v>
      </c>
      <c r="E588" t="s">
        <v>12</v>
      </c>
      <c r="F588">
        <v>69</v>
      </c>
      <c r="G588">
        <v>60</v>
      </c>
      <c r="H588">
        <v>54</v>
      </c>
    </row>
    <row r="589" spans="1:8" x14ac:dyDescent="0.3">
      <c r="A589" t="s">
        <v>8</v>
      </c>
      <c r="B589" t="s">
        <v>21</v>
      </c>
      <c r="C589" t="s">
        <v>23</v>
      </c>
      <c r="D589" t="s">
        <v>20</v>
      </c>
      <c r="E589" t="s">
        <v>15</v>
      </c>
      <c r="F589">
        <v>69</v>
      </c>
      <c r="G589">
        <v>86</v>
      </c>
      <c r="H589">
        <v>81</v>
      </c>
    </row>
    <row r="590" spans="1:8" x14ac:dyDescent="0.3">
      <c r="A590" t="s">
        <v>8</v>
      </c>
      <c r="B590" t="s">
        <v>21</v>
      </c>
      <c r="C590" t="s">
        <v>14</v>
      </c>
      <c r="D590" t="s">
        <v>20</v>
      </c>
      <c r="E590" t="s">
        <v>12</v>
      </c>
      <c r="F590">
        <v>69</v>
      </c>
      <c r="G590">
        <v>65</v>
      </c>
      <c r="H590">
        <v>74</v>
      </c>
    </row>
    <row r="591" spans="1:8" x14ac:dyDescent="0.3">
      <c r="A591" t="s">
        <v>8</v>
      </c>
      <c r="B591" t="s">
        <v>18</v>
      </c>
      <c r="C591" t="s">
        <v>14</v>
      </c>
      <c r="D591" t="s">
        <v>11</v>
      </c>
      <c r="E591" t="s">
        <v>12</v>
      </c>
      <c r="F591">
        <v>69</v>
      </c>
      <c r="G591">
        <v>84</v>
      </c>
      <c r="H591">
        <v>82</v>
      </c>
    </row>
    <row r="592" spans="1:8" x14ac:dyDescent="0.3">
      <c r="A592" t="s">
        <v>17</v>
      </c>
      <c r="B592" t="s">
        <v>21</v>
      </c>
      <c r="C592" t="s">
        <v>22</v>
      </c>
      <c r="D592" t="s">
        <v>20</v>
      </c>
      <c r="E592" t="s">
        <v>12</v>
      </c>
      <c r="F592">
        <v>69</v>
      </c>
      <c r="G592">
        <v>70</v>
      </c>
      <c r="H592">
        <v>67</v>
      </c>
    </row>
    <row r="593" spans="1:8" x14ac:dyDescent="0.3">
      <c r="A593" t="s">
        <v>17</v>
      </c>
      <c r="B593" t="s">
        <v>13</v>
      </c>
      <c r="C593" t="s">
        <v>22</v>
      </c>
      <c r="D593" t="s">
        <v>11</v>
      </c>
      <c r="E593" t="s">
        <v>12</v>
      </c>
      <c r="F593">
        <v>70</v>
      </c>
      <c r="G593">
        <v>70</v>
      </c>
      <c r="H593">
        <v>65</v>
      </c>
    </row>
    <row r="594" spans="1:8" x14ac:dyDescent="0.3">
      <c r="A594" t="s">
        <v>8</v>
      </c>
      <c r="B594" t="s">
        <v>9</v>
      </c>
      <c r="C594" t="s">
        <v>23</v>
      </c>
      <c r="D594" t="s">
        <v>11</v>
      </c>
      <c r="E594" t="s">
        <v>12</v>
      </c>
      <c r="F594">
        <v>70</v>
      </c>
      <c r="G594">
        <v>64</v>
      </c>
      <c r="H594">
        <v>72</v>
      </c>
    </row>
    <row r="595" spans="1:8" x14ac:dyDescent="0.3">
      <c r="A595" t="s">
        <v>17</v>
      </c>
      <c r="B595" t="s">
        <v>24</v>
      </c>
      <c r="C595" t="s">
        <v>22</v>
      </c>
      <c r="D595" t="s">
        <v>11</v>
      </c>
      <c r="E595" t="s">
        <v>12</v>
      </c>
      <c r="F595">
        <v>70</v>
      </c>
      <c r="G595">
        <v>55</v>
      </c>
      <c r="H595">
        <v>56</v>
      </c>
    </row>
    <row r="596" spans="1:8" x14ac:dyDescent="0.3">
      <c r="A596" t="s">
        <v>8</v>
      </c>
      <c r="B596" t="s">
        <v>13</v>
      </c>
      <c r="C596" t="s">
        <v>14</v>
      </c>
      <c r="D596" t="s">
        <v>11</v>
      </c>
      <c r="E596" t="s">
        <v>15</v>
      </c>
      <c r="F596">
        <v>70</v>
      </c>
      <c r="G596">
        <v>89</v>
      </c>
      <c r="H596">
        <v>88</v>
      </c>
    </row>
    <row r="597" spans="1:8" x14ac:dyDescent="0.3">
      <c r="A597" t="s">
        <v>8</v>
      </c>
      <c r="B597" t="s">
        <v>9</v>
      </c>
      <c r="C597" t="s">
        <v>14</v>
      </c>
      <c r="D597" t="s">
        <v>11</v>
      </c>
      <c r="E597" t="s">
        <v>12</v>
      </c>
      <c r="F597">
        <v>70</v>
      </c>
      <c r="G597">
        <v>75</v>
      </c>
      <c r="H597">
        <v>78</v>
      </c>
    </row>
    <row r="598" spans="1:8" x14ac:dyDescent="0.3">
      <c r="A598" t="s">
        <v>8</v>
      </c>
      <c r="B598" t="s">
        <v>21</v>
      </c>
      <c r="C598" t="s">
        <v>14</v>
      </c>
      <c r="D598" t="s">
        <v>20</v>
      </c>
      <c r="E598" t="s">
        <v>15</v>
      </c>
      <c r="F598">
        <v>70</v>
      </c>
      <c r="G598">
        <v>78</v>
      </c>
      <c r="H598">
        <v>78</v>
      </c>
    </row>
    <row r="599" spans="1:8" x14ac:dyDescent="0.3">
      <c r="A599" t="s">
        <v>8</v>
      </c>
      <c r="B599" t="s">
        <v>21</v>
      </c>
      <c r="C599" t="s">
        <v>16</v>
      </c>
      <c r="D599" t="s">
        <v>11</v>
      </c>
      <c r="E599" t="s">
        <v>15</v>
      </c>
      <c r="F599">
        <v>70</v>
      </c>
      <c r="G599">
        <v>71</v>
      </c>
      <c r="H599">
        <v>74</v>
      </c>
    </row>
    <row r="600" spans="1:8" x14ac:dyDescent="0.3">
      <c r="A600" t="s">
        <v>17</v>
      </c>
      <c r="B600" t="s">
        <v>13</v>
      </c>
      <c r="C600" t="s">
        <v>22</v>
      </c>
      <c r="D600" t="s">
        <v>11</v>
      </c>
      <c r="E600" t="s">
        <v>12</v>
      </c>
      <c r="F600">
        <v>70</v>
      </c>
      <c r="G600">
        <v>56</v>
      </c>
      <c r="H600">
        <v>51</v>
      </c>
    </row>
    <row r="601" spans="1:8" x14ac:dyDescent="0.3">
      <c r="A601" t="s">
        <v>17</v>
      </c>
      <c r="B601" t="s">
        <v>13</v>
      </c>
      <c r="C601" t="s">
        <v>22</v>
      </c>
      <c r="D601" t="s">
        <v>11</v>
      </c>
      <c r="E601" t="s">
        <v>12</v>
      </c>
      <c r="F601">
        <v>70</v>
      </c>
      <c r="G601">
        <v>74</v>
      </c>
      <c r="H601">
        <v>71</v>
      </c>
    </row>
    <row r="602" spans="1:8" x14ac:dyDescent="0.3">
      <c r="A602" t="s">
        <v>17</v>
      </c>
      <c r="B602" t="s">
        <v>9</v>
      </c>
      <c r="C602" t="s">
        <v>22</v>
      </c>
      <c r="D602" t="s">
        <v>11</v>
      </c>
      <c r="E602" t="s">
        <v>12</v>
      </c>
      <c r="F602">
        <v>70</v>
      </c>
      <c r="G602">
        <v>65</v>
      </c>
      <c r="H602">
        <v>60</v>
      </c>
    </row>
    <row r="603" spans="1:8" x14ac:dyDescent="0.3">
      <c r="A603" t="s">
        <v>8</v>
      </c>
      <c r="B603" t="s">
        <v>13</v>
      </c>
      <c r="C603" t="s">
        <v>23</v>
      </c>
      <c r="D603" t="s">
        <v>11</v>
      </c>
      <c r="E603" t="s">
        <v>15</v>
      </c>
      <c r="F603">
        <v>70</v>
      </c>
      <c r="G603">
        <v>82</v>
      </c>
      <c r="H603">
        <v>76</v>
      </c>
    </row>
    <row r="604" spans="1:8" x14ac:dyDescent="0.3">
      <c r="A604" t="s">
        <v>17</v>
      </c>
      <c r="B604" t="s">
        <v>24</v>
      </c>
      <c r="C604" t="s">
        <v>10</v>
      </c>
      <c r="D604" t="s">
        <v>20</v>
      </c>
      <c r="E604" t="s">
        <v>15</v>
      </c>
      <c r="F604">
        <v>70</v>
      </c>
      <c r="G604">
        <v>68</v>
      </c>
      <c r="H604">
        <v>72</v>
      </c>
    </row>
    <row r="605" spans="1:8" x14ac:dyDescent="0.3">
      <c r="A605" t="s">
        <v>17</v>
      </c>
      <c r="B605" t="s">
        <v>21</v>
      </c>
      <c r="C605" t="s">
        <v>22</v>
      </c>
      <c r="D605" t="s">
        <v>11</v>
      </c>
      <c r="E605" t="s">
        <v>12</v>
      </c>
      <c r="F605">
        <v>70</v>
      </c>
      <c r="G605">
        <v>70</v>
      </c>
      <c r="H605">
        <v>70</v>
      </c>
    </row>
    <row r="606" spans="1:8" x14ac:dyDescent="0.3">
      <c r="A606" t="s">
        <v>8</v>
      </c>
      <c r="B606" t="s">
        <v>24</v>
      </c>
      <c r="C606" t="s">
        <v>19</v>
      </c>
      <c r="D606" t="s">
        <v>20</v>
      </c>
      <c r="E606" t="s">
        <v>12</v>
      </c>
      <c r="F606">
        <v>70</v>
      </c>
      <c r="G606">
        <v>84</v>
      </c>
      <c r="H606">
        <v>81</v>
      </c>
    </row>
    <row r="607" spans="1:8" x14ac:dyDescent="0.3">
      <c r="A607" t="s">
        <v>8</v>
      </c>
      <c r="B607" t="s">
        <v>13</v>
      </c>
      <c r="C607" t="s">
        <v>14</v>
      </c>
      <c r="D607" t="s">
        <v>11</v>
      </c>
      <c r="E607" t="s">
        <v>15</v>
      </c>
      <c r="F607">
        <v>70</v>
      </c>
      <c r="G607">
        <v>72</v>
      </c>
      <c r="H607">
        <v>76</v>
      </c>
    </row>
    <row r="608" spans="1:8" x14ac:dyDescent="0.3">
      <c r="A608" t="s">
        <v>17</v>
      </c>
      <c r="B608" t="s">
        <v>24</v>
      </c>
      <c r="C608" t="s">
        <v>10</v>
      </c>
      <c r="D608" t="s">
        <v>11</v>
      </c>
      <c r="E608" t="s">
        <v>15</v>
      </c>
      <c r="F608">
        <v>70</v>
      </c>
      <c r="G608">
        <v>64</v>
      </c>
      <c r="H608">
        <v>70</v>
      </c>
    </row>
    <row r="609" spans="1:8" x14ac:dyDescent="0.3">
      <c r="A609" t="s">
        <v>17</v>
      </c>
      <c r="B609" t="s">
        <v>13</v>
      </c>
      <c r="C609" t="s">
        <v>10</v>
      </c>
      <c r="D609" t="s">
        <v>20</v>
      </c>
      <c r="E609" t="s">
        <v>15</v>
      </c>
      <c r="F609">
        <v>70</v>
      </c>
      <c r="G609">
        <v>75</v>
      </c>
      <c r="H609">
        <v>74</v>
      </c>
    </row>
    <row r="610" spans="1:8" x14ac:dyDescent="0.3">
      <c r="A610" t="s">
        <v>17</v>
      </c>
      <c r="B610" t="s">
        <v>21</v>
      </c>
      <c r="C610" t="s">
        <v>14</v>
      </c>
      <c r="D610" t="s">
        <v>20</v>
      </c>
      <c r="E610" t="s">
        <v>12</v>
      </c>
      <c r="F610">
        <v>70</v>
      </c>
      <c r="G610">
        <v>63</v>
      </c>
      <c r="H610">
        <v>58</v>
      </c>
    </row>
    <row r="611" spans="1:8" x14ac:dyDescent="0.3">
      <c r="A611" t="s">
        <v>8</v>
      </c>
      <c r="B611" t="s">
        <v>9</v>
      </c>
      <c r="C611" t="s">
        <v>19</v>
      </c>
      <c r="D611" t="s">
        <v>11</v>
      </c>
      <c r="E611" t="s">
        <v>12</v>
      </c>
      <c r="F611">
        <v>71</v>
      </c>
      <c r="G611">
        <v>83</v>
      </c>
      <c r="H611">
        <v>78</v>
      </c>
    </row>
    <row r="612" spans="1:8" x14ac:dyDescent="0.3">
      <c r="A612" t="s">
        <v>8</v>
      </c>
      <c r="B612" t="s">
        <v>13</v>
      </c>
      <c r="C612" t="s">
        <v>23</v>
      </c>
      <c r="D612" t="s">
        <v>20</v>
      </c>
      <c r="E612" t="s">
        <v>15</v>
      </c>
      <c r="F612">
        <v>71</v>
      </c>
      <c r="G612">
        <v>84</v>
      </c>
      <c r="H612">
        <v>87</v>
      </c>
    </row>
    <row r="613" spans="1:8" x14ac:dyDescent="0.3">
      <c r="A613" t="s">
        <v>8</v>
      </c>
      <c r="B613" t="s">
        <v>21</v>
      </c>
      <c r="C613" t="s">
        <v>19</v>
      </c>
      <c r="D613" t="s">
        <v>11</v>
      </c>
      <c r="E613" t="s">
        <v>12</v>
      </c>
      <c r="F613">
        <v>71</v>
      </c>
      <c r="G613">
        <v>71</v>
      </c>
      <c r="H613">
        <v>74</v>
      </c>
    </row>
    <row r="614" spans="1:8" x14ac:dyDescent="0.3">
      <c r="A614" t="s">
        <v>17</v>
      </c>
      <c r="B614" t="s">
        <v>13</v>
      </c>
      <c r="C614" t="s">
        <v>22</v>
      </c>
      <c r="D614" t="s">
        <v>11</v>
      </c>
      <c r="E614" t="s">
        <v>12</v>
      </c>
      <c r="F614">
        <v>71</v>
      </c>
      <c r="G614">
        <v>79</v>
      </c>
      <c r="H614">
        <v>71</v>
      </c>
    </row>
    <row r="615" spans="1:8" x14ac:dyDescent="0.3">
      <c r="A615" t="s">
        <v>17</v>
      </c>
      <c r="B615" t="s">
        <v>21</v>
      </c>
      <c r="C615" t="s">
        <v>14</v>
      </c>
      <c r="D615" t="s">
        <v>11</v>
      </c>
      <c r="E615" t="s">
        <v>15</v>
      </c>
      <c r="F615">
        <v>71</v>
      </c>
      <c r="G615">
        <v>61</v>
      </c>
      <c r="H615">
        <v>69</v>
      </c>
    </row>
    <row r="616" spans="1:8" x14ac:dyDescent="0.3">
      <c r="A616" t="s">
        <v>8</v>
      </c>
      <c r="B616" t="s">
        <v>13</v>
      </c>
      <c r="C616" t="s">
        <v>19</v>
      </c>
      <c r="D616" t="s">
        <v>11</v>
      </c>
      <c r="E616" t="s">
        <v>15</v>
      </c>
      <c r="F616">
        <v>71</v>
      </c>
      <c r="G616">
        <v>77</v>
      </c>
      <c r="H616">
        <v>77</v>
      </c>
    </row>
    <row r="617" spans="1:8" x14ac:dyDescent="0.3">
      <c r="A617" t="s">
        <v>8</v>
      </c>
      <c r="B617" t="s">
        <v>21</v>
      </c>
      <c r="C617" t="s">
        <v>14</v>
      </c>
      <c r="D617" t="s">
        <v>20</v>
      </c>
      <c r="E617" t="s">
        <v>12</v>
      </c>
      <c r="F617">
        <v>71</v>
      </c>
      <c r="G617">
        <v>83</v>
      </c>
      <c r="H617">
        <v>83</v>
      </c>
    </row>
    <row r="618" spans="1:8" x14ac:dyDescent="0.3">
      <c r="A618" t="s">
        <v>8</v>
      </c>
      <c r="B618" t="s">
        <v>24</v>
      </c>
      <c r="C618" t="s">
        <v>14</v>
      </c>
      <c r="D618" t="s">
        <v>20</v>
      </c>
      <c r="E618" t="s">
        <v>12</v>
      </c>
      <c r="F618">
        <v>71</v>
      </c>
      <c r="G618">
        <v>76</v>
      </c>
      <c r="H618">
        <v>70</v>
      </c>
    </row>
    <row r="619" spans="1:8" x14ac:dyDescent="0.3">
      <c r="A619" t="s">
        <v>17</v>
      </c>
      <c r="B619" t="s">
        <v>24</v>
      </c>
      <c r="C619" t="s">
        <v>19</v>
      </c>
      <c r="D619" t="s">
        <v>11</v>
      </c>
      <c r="E619" t="s">
        <v>15</v>
      </c>
      <c r="F619">
        <v>71</v>
      </c>
      <c r="G619">
        <v>74</v>
      </c>
      <c r="H619">
        <v>68</v>
      </c>
    </row>
    <row r="620" spans="1:8" x14ac:dyDescent="0.3">
      <c r="A620" t="s">
        <v>17</v>
      </c>
      <c r="B620" t="s">
        <v>13</v>
      </c>
      <c r="C620" t="s">
        <v>22</v>
      </c>
      <c r="D620" t="s">
        <v>11</v>
      </c>
      <c r="E620" t="s">
        <v>12</v>
      </c>
      <c r="F620">
        <v>71</v>
      </c>
      <c r="G620">
        <v>66</v>
      </c>
      <c r="H620">
        <v>65</v>
      </c>
    </row>
    <row r="621" spans="1:8" x14ac:dyDescent="0.3">
      <c r="A621" t="s">
        <v>8</v>
      </c>
      <c r="B621" t="s">
        <v>13</v>
      </c>
      <c r="C621" t="s">
        <v>14</v>
      </c>
      <c r="D621" t="s">
        <v>11</v>
      </c>
      <c r="E621" t="s">
        <v>12</v>
      </c>
      <c r="F621">
        <v>71</v>
      </c>
      <c r="G621">
        <v>81</v>
      </c>
      <c r="H621">
        <v>80</v>
      </c>
    </row>
    <row r="622" spans="1:8" x14ac:dyDescent="0.3">
      <c r="A622" t="s">
        <v>17</v>
      </c>
      <c r="B622" t="s">
        <v>13</v>
      </c>
      <c r="C622" t="s">
        <v>22</v>
      </c>
      <c r="D622" t="s">
        <v>11</v>
      </c>
      <c r="E622" t="s">
        <v>12</v>
      </c>
      <c r="F622">
        <v>71</v>
      </c>
      <c r="G622">
        <v>60</v>
      </c>
      <c r="H622">
        <v>61</v>
      </c>
    </row>
    <row r="623" spans="1:8" x14ac:dyDescent="0.3">
      <c r="A623" t="s">
        <v>8</v>
      </c>
      <c r="B623" t="s">
        <v>18</v>
      </c>
      <c r="C623" t="s">
        <v>23</v>
      </c>
      <c r="D623" t="s">
        <v>11</v>
      </c>
      <c r="E623" t="s">
        <v>12</v>
      </c>
      <c r="F623">
        <v>71</v>
      </c>
      <c r="G623">
        <v>83</v>
      </c>
      <c r="H623">
        <v>77</v>
      </c>
    </row>
    <row r="624" spans="1:8" x14ac:dyDescent="0.3">
      <c r="A624" t="s">
        <v>17</v>
      </c>
      <c r="B624" t="s">
        <v>21</v>
      </c>
      <c r="C624" t="s">
        <v>19</v>
      </c>
      <c r="D624" t="s">
        <v>11</v>
      </c>
      <c r="E624" t="s">
        <v>12</v>
      </c>
      <c r="F624">
        <v>71</v>
      </c>
      <c r="G624">
        <v>66</v>
      </c>
      <c r="H624">
        <v>60</v>
      </c>
    </row>
    <row r="625" spans="1:8" x14ac:dyDescent="0.3">
      <c r="A625" t="s">
        <v>17</v>
      </c>
      <c r="B625" t="s">
        <v>13</v>
      </c>
      <c r="C625" t="s">
        <v>10</v>
      </c>
      <c r="D625" t="s">
        <v>11</v>
      </c>
      <c r="E625" t="s">
        <v>15</v>
      </c>
      <c r="F625">
        <v>71</v>
      </c>
      <c r="G625">
        <v>74</v>
      </c>
      <c r="H625">
        <v>68</v>
      </c>
    </row>
    <row r="626" spans="1:8" x14ac:dyDescent="0.3">
      <c r="A626" t="s">
        <v>8</v>
      </c>
      <c r="B626" t="s">
        <v>24</v>
      </c>
      <c r="C626" t="s">
        <v>14</v>
      </c>
      <c r="D626" t="s">
        <v>11</v>
      </c>
      <c r="E626" t="s">
        <v>12</v>
      </c>
      <c r="F626">
        <v>71</v>
      </c>
      <c r="G626">
        <v>70</v>
      </c>
      <c r="H626">
        <v>76</v>
      </c>
    </row>
    <row r="627" spans="1:8" x14ac:dyDescent="0.3">
      <c r="A627" t="s">
        <v>8</v>
      </c>
      <c r="B627" t="s">
        <v>21</v>
      </c>
      <c r="C627" t="s">
        <v>10</v>
      </c>
      <c r="D627" t="s">
        <v>11</v>
      </c>
      <c r="E627" t="s">
        <v>15</v>
      </c>
      <c r="F627">
        <v>71</v>
      </c>
      <c r="G627">
        <v>76</v>
      </c>
      <c r="H627">
        <v>83</v>
      </c>
    </row>
    <row r="628" spans="1:8" x14ac:dyDescent="0.3">
      <c r="A628" t="s">
        <v>17</v>
      </c>
      <c r="B628" t="s">
        <v>21</v>
      </c>
      <c r="C628" t="s">
        <v>14</v>
      </c>
      <c r="D628" t="s">
        <v>11</v>
      </c>
      <c r="E628" t="s">
        <v>12</v>
      </c>
      <c r="F628">
        <v>71</v>
      </c>
      <c r="G628">
        <v>49</v>
      </c>
      <c r="H628">
        <v>52</v>
      </c>
    </row>
    <row r="629" spans="1:8" x14ac:dyDescent="0.3">
      <c r="A629" t="s">
        <v>17</v>
      </c>
      <c r="B629" t="s">
        <v>9</v>
      </c>
      <c r="C629" t="s">
        <v>14</v>
      </c>
      <c r="D629" t="s">
        <v>11</v>
      </c>
      <c r="E629" t="s">
        <v>15</v>
      </c>
      <c r="F629">
        <v>71</v>
      </c>
      <c r="G629">
        <v>75</v>
      </c>
      <c r="H629">
        <v>70</v>
      </c>
    </row>
    <row r="630" spans="1:8" x14ac:dyDescent="0.3">
      <c r="A630" t="s">
        <v>17</v>
      </c>
      <c r="B630" t="s">
        <v>18</v>
      </c>
      <c r="C630" t="s">
        <v>23</v>
      </c>
      <c r="D630" t="s">
        <v>11</v>
      </c>
      <c r="E630" t="s">
        <v>12</v>
      </c>
      <c r="F630">
        <v>71</v>
      </c>
      <c r="G630">
        <v>62</v>
      </c>
      <c r="H630">
        <v>50</v>
      </c>
    </row>
    <row r="631" spans="1:8" x14ac:dyDescent="0.3">
      <c r="A631" t="s">
        <v>17</v>
      </c>
      <c r="B631" t="s">
        <v>18</v>
      </c>
      <c r="C631" t="s">
        <v>22</v>
      </c>
      <c r="D631" t="s">
        <v>11</v>
      </c>
      <c r="E631" t="s">
        <v>12</v>
      </c>
      <c r="F631">
        <v>71</v>
      </c>
      <c r="G631">
        <v>74</v>
      </c>
      <c r="H631">
        <v>64</v>
      </c>
    </row>
    <row r="632" spans="1:8" x14ac:dyDescent="0.3">
      <c r="A632" t="s">
        <v>17</v>
      </c>
      <c r="B632" t="s">
        <v>21</v>
      </c>
      <c r="C632" t="s">
        <v>23</v>
      </c>
      <c r="D632" t="s">
        <v>11</v>
      </c>
      <c r="E632" t="s">
        <v>15</v>
      </c>
      <c r="F632">
        <v>71</v>
      </c>
      <c r="G632">
        <v>69</v>
      </c>
      <c r="H632">
        <v>68</v>
      </c>
    </row>
    <row r="633" spans="1:8" x14ac:dyDescent="0.3">
      <c r="A633" t="s">
        <v>8</v>
      </c>
      <c r="B633" t="s">
        <v>9</v>
      </c>
      <c r="C633" t="s">
        <v>22</v>
      </c>
      <c r="D633" t="s">
        <v>20</v>
      </c>
      <c r="E633" t="s">
        <v>12</v>
      </c>
      <c r="F633">
        <v>71</v>
      </c>
      <c r="G633">
        <v>87</v>
      </c>
      <c r="H633">
        <v>82</v>
      </c>
    </row>
    <row r="634" spans="1:8" x14ac:dyDescent="0.3">
      <c r="A634" t="s">
        <v>17</v>
      </c>
      <c r="B634" t="s">
        <v>13</v>
      </c>
      <c r="C634" t="s">
        <v>16</v>
      </c>
      <c r="D634" t="s">
        <v>11</v>
      </c>
      <c r="E634" t="s">
        <v>12</v>
      </c>
      <c r="F634">
        <v>71</v>
      </c>
      <c r="G634">
        <v>67</v>
      </c>
      <c r="H634">
        <v>67</v>
      </c>
    </row>
    <row r="635" spans="1:8" x14ac:dyDescent="0.3">
      <c r="A635" t="s">
        <v>8</v>
      </c>
      <c r="B635" t="s">
        <v>13</v>
      </c>
      <c r="C635" t="s">
        <v>14</v>
      </c>
      <c r="D635" t="s">
        <v>11</v>
      </c>
      <c r="E635" t="s">
        <v>15</v>
      </c>
      <c r="F635">
        <v>71</v>
      </c>
      <c r="G635">
        <v>71</v>
      </c>
      <c r="H635">
        <v>80</v>
      </c>
    </row>
    <row r="636" spans="1:8" x14ac:dyDescent="0.3">
      <c r="A636" t="s">
        <v>8</v>
      </c>
      <c r="B636" t="s">
        <v>24</v>
      </c>
      <c r="C636" t="s">
        <v>10</v>
      </c>
      <c r="D636" t="s">
        <v>11</v>
      </c>
      <c r="E636" t="s">
        <v>15</v>
      </c>
      <c r="F636">
        <v>71</v>
      </c>
      <c r="G636">
        <v>70</v>
      </c>
      <c r="H636">
        <v>70</v>
      </c>
    </row>
    <row r="637" spans="1:8" x14ac:dyDescent="0.3">
      <c r="A637" t="s">
        <v>8</v>
      </c>
      <c r="B637" t="s">
        <v>9</v>
      </c>
      <c r="C637" t="s">
        <v>10</v>
      </c>
      <c r="D637" t="s">
        <v>11</v>
      </c>
      <c r="E637" t="s">
        <v>12</v>
      </c>
      <c r="F637">
        <v>72</v>
      </c>
      <c r="G637">
        <v>72</v>
      </c>
      <c r="H637">
        <v>74</v>
      </c>
    </row>
    <row r="638" spans="1:8" x14ac:dyDescent="0.3">
      <c r="A638" t="s">
        <v>17</v>
      </c>
      <c r="B638" t="s">
        <v>24</v>
      </c>
      <c r="C638" t="s">
        <v>19</v>
      </c>
      <c r="D638" t="s">
        <v>11</v>
      </c>
      <c r="E638" t="s">
        <v>12</v>
      </c>
      <c r="F638">
        <v>72</v>
      </c>
      <c r="G638">
        <v>64</v>
      </c>
      <c r="H638">
        <v>63</v>
      </c>
    </row>
    <row r="639" spans="1:8" x14ac:dyDescent="0.3">
      <c r="A639" t="s">
        <v>17</v>
      </c>
      <c r="B639" t="s">
        <v>9</v>
      </c>
      <c r="C639" t="s">
        <v>23</v>
      </c>
      <c r="D639" t="s">
        <v>11</v>
      </c>
      <c r="E639" t="s">
        <v>12</v>
      </c>
      <c r="F639">
        <v>72</v>
      </c>
      <c r="G639">
        <v>68</v>
      </c>
      <c r="H639">
        <v>67</v>
      </c>
    </row>
    <row r="640" spans="1:8" x14ac:dyDescent="0.3">
      <c r="A640" t="s">
        <v>17</v>
      </c>
      <c r="B640" t="s">
        <v>18</v>
      </c>
      <c r="C640" t="s">
        <v>22</v>
      </c>
      <c r="D640" t="s">
        <v>11</v>
      </c>
      <c r="E640" t="s">
        <v>15</v>
      </c>
      <c r="F640">
        <v>72</v>
      </c>
      <c r="G640">
        <v>73</v>
      </c>
      <c r="H640">
        <v>74</v>
      </c>
    </row>
    <row r="641" spans="1:8" x14ac:dyDescent="0.3">
      <c r="A641" t="s">
        <v>8</v>
      </c>
      <c r="B641" t="s">
        <v>13</v>
      </c>
      <c r="C641" t="s">
        <v>14</v>
      </c>
      <c r="D641" t="s">
        <v>11</v>
      </c>
      <c r="E641" t="s">
        <v>12</v>
      </c>
      <c r="F641">
        <v>72</v>
      </c>
      <c r="G641">
        <v>72</v>
      </c>
      <c r="H641">
        <v>71</v>
      </c>
    </row>
    <row r="642" spans="1:8" x14ac:dyDescent="0.3">
      <c r="A642" t="s">
        <v>8</v>
      </c>
      <c r="B642" t="s">
        <v>13</v>
      </c>
      <c r="C642" t="s">
        <v>22</v>
      </c>
      <c r="D642" t="s">
        <v>11</v>
      </c>
      <c r="E642" t="s">
        <v>12</v>
      </c>
      <c r="F642">
        <v>72</v>
      </c>
      <c r="G642">
        <v>80</v>
      </c>
      <c r="H642">
        <v>75</v>
      </c>
    </row>
    <row r="643" spans="1:8" x14ac:dyDescent="0.3">
      <c r="A643" t="s">
        <v>17</v>
      </c>
      <c r="B643" t="s">
        <v>9</v>
      </c>
      <c r="C643" t="s">
        <v>22</v>
      </c>
      <c r="D643" t="s">
        <v>11</v>
      </c>
      <c r="E643" t="s">
        <v>15</v>
      </c>
      <c r="F643">
        <v>72</v>
      </c>
      <c r="G643">
        <v>65</v>
      </c>
      <c r="H643">
        <v>68</v>
      </c>
    </row>
    <row r="644" spans="1:8" x14ac:dyDescent="0.3">
      <c r="A644" t="s">
        <v>17</v>
      </c>
      <c r="B644" t="s">
        <v>18</v>
      </c>
      <c r="C644" t="s">
        <v>22</v>
      </c>
      <c r="D644" t="s">
        <v>20</v>
      </c>
      <c r="E644" t="s">
        <v>15</v>
      </c>
      <c r="F644">
        <v>72</v>
      </c>
      <c r="G644">
        <v>67</v>
      </c>
      <c r="H644">
        <v>65</v>
      </c>
    </row>
    <row r="645" spans="1:8" x14ac:dyDescent="0.3">
      <c r="A645" t="s">
        <v>17</v>
      </c>
      <c r="B645" t="s">
        <v>13</v>
      </c>
      <c r="C645" t="s">
        <v>22</v>
      </c>
      <c r="D645" t="s">
        <v>11</v>
      </c>
      <c r="E645" t="s">
        <v>15</v>
      </c>
      <c r="F645">
        <v>72</v>
      </c>
      <c r="G645">
        <v>67</v>
      </c>
      <c r="H645">
        <v>64</v>
      </c>
    </row>
    <row r="646" spans="1:8" x14ac:dyDescent="0.3">
      <c r="A646" t="s">
        <v>8</v>
      </c>
      <c r="B646" t="s">
        <v>9</v>
      </c>
      <c r="C646" t="s">
        <v>23</v>
      </c>
      <c r="D646" t="s">
        <v>20</v>
      </c>
      <c r="E646" t="s">
        <v>12</v>
      </c>
      <c r="F646">
        <v>72</v>
      </c>
      <c r="G646">
        <v>81</v>
      </c>
      <c r="H646">
        <v>79</v>
      </c>
    </row>
    <row r="647" spans="1:8" x14ac:dyDescent="0.3">
      <c r="A647" t="s">
        <v>17</v>
      </c>
      <c r="B647" t="s">
        <v>21</v>
      </c>
      <c r="C647" t="s">
        <v>19</v>
      </c>
      <c r="D647" t="s">
        <v>11</v>
      </c>
      <c r="E647" t="s">
        <v>12</v>
      </c>
      <c r="F647">
        <v>72</v>
      </c>
      <c r="G647">
        <v>79</v>
      </c>
      <c r="H647">
        <v>74</v>
      </c>
    </row>
    <row r="648" spans="1:8" x14ac:dyDescent="0.3">
      <c r="A648" t="s">
        <v>8</v>
      </c>
      <c r="B648" t="s">
        <v>18</v>
      </c>
      <c r="C648" t="s">
        <v>14</v>
      </c>
      <c r="D648" t="s">
        <v>11</v>
      </c>
      <c r="E648" t="s">
        <v>15</v>
      </c>
      <c r="F648">
        <v>72</v>
      </c>
      <c r="G648">
        <v>79</v>
      </c>
      <c r="H648">
        <v>82</v>
      </c>
    </row>
    <row r="649" spans="1:8" x14ac:dyDescent="0.3">
      <c r="A649" t="s">
        <v>8</v>
      </c>
      <c r="B649" t="s">
        <v>24</v>
      </c>
      <c r="C649" t="s">
        <v>23</v>
      </c>
      <c r="D649" t="s">
        <v>20</v>
      </c>
      <c r="E649" t="s">
        <v>12</v>
      </c>
      <c r="F649">
        <v>72</v>
      </c>
      <c r="G649">
        <v>79</v>
      </c>
      <c r="H649">
        <v>77</v>
      </c>
    </row>
    <row r="650" spans="1:8" x14ac:dyDescent="0.3">
      <c r="A650" t="s">
        <v>8</v>
      </c>
      <c r="B650" t="s">
        <v>13</v>
      </c>
      <c r="C650" t="s">
        <v>22</v>
      </c>
      <c r="D650" t="s">
        <v>11</v>
      </c>
      <c r="E650" t="s">
        <v>12</v>
      </c>
      <c r="F650">
        <v>72</v>
      </c>
      <c r="G650">
        <v>80</v>
      </c>
      <c r="H650">
        <v>83</v>
      </c>
    </row>
    <row r="651" spans="1:8" x14ac:dyDescent="0.3">
      <c r="A651" t="s">
        <v>17</v>
      </c>
      <c r="B651" t="s">
        <v>21</v>
      </c>
      <c r="C651" t="s">
        <v>22</v>
      </c>
      <c r="D651" t="s">
        <v>11</v>
      </c>
      <c r="E651" t="s">
        <v>12</v>
      </c>
      <c r="F651">
        <v>72</v>
      </c>
      <c r="G651">
        <v>66</v>
      </c>
      <c r="H651">
        <v>66</v>
      </c>
    </row>
    <row r="652" spans="1:8" x14ac:dyDescent="0.3">
      <c r="A652" t="s">
        <v>17</v>
      </c>
      <c r="B652" t="s">
        <v>13</v>
      </c>
      <c r="C652" t="s">
        <v>16</v>
      </c>
      <c r="D652" t="s">
        <v>20</v>
      </c>
      <c r="E652" t="s">
        <v>15</v>
      </c>
      <c r="F652">
        <v>72</v>
      </c>
      <c r="G652">
        <v>66</v>
      </c>
      <c r="H652">
        <v>72</v>
      </c>
    </row>
    <row r="653" spans="1:8" x14ac:dyDescent="0.3">
      <c r="A653" t="s">
        <v>17</v>
      </c>
      <c r="B653" t="s">
        <v>24</v>
      </c>
      <c r="C653" t="s">
        <v>19</v>
      </c>
      <c r="D653" t="s">
        <v>11</v>
      </c>
      <c r="E653" t="s">
        <v>12</v>
      </c>
      <c r="F653">
        <v>72</v>
      </c>
      <c r="G653">
        <v>57</v>
      </c>
      <c r="H653">
        <v>62</v>
      </c>
    </row>
    <row r="654" spans="1:8" x14ac:dyDescent="0.3">
      <c r="A654" t="s">
        <v>17</v>
      </c>
      <c r="B654" t="s">
        <v>21</v>
      </c>
      <c r="C654" t="s">
        <v>14</v>
      </c>
      <c r="D654" t="s">
        <v>11</v>
      </c>
      <c r="E654" t="s">
        <v>12</v>
      </c>
      <c r="F654">
        <v>72</v>
      </c>
      <c r="G654">
        <v>57</v>
      </c>
      <c r="H654">
        <v>58</v>
      </c>
    </row>
    <row r="655" spans="1:8" x14ac:dyDescent="0.3">
      <c r="A655" t="s">
        <v>17</v>
      </c>
      <c r="B655" t="s">
        <v>18</v>
      </c>
      <c r="C655" t="s">
        <v>16</v>
      </c>
      <c r="D655" t="s">
        <v>20</v>
      </c>
      <c r="E655" t="s">
        <v>12</v>
      </c>
      <c r="F655">
        <v>73</v>
      </c>
      <c r="G655">
        <v>74</v>
      </c>
      <c r="H655">
        <v>72</v>
      </c>
    </row>
    <row r="656" spans="1:8" x14ac:dyDescent="0.3">
      <c r="A656" t="s">
        <v>8</v>
      </c>
      <c r="B656" t="s">
        <v>13</v>
      </c>
      <c r="C656" t="s">
        <v>14</v>
      </c>
      <c r="D656" t="s">
        <v>11</v>
      </c>
      <c r="E656" t="s">
        <v>12</v>
      </c>
      <c r="F656">
        <v>73</v>
      </c>
      <c r="G656">
        <v>80</v>
      </c>
      <c r="H656">
        <v>82</v>
      </c>
    </row>
    <row r="657" spans="1:8" x14ac:dyDescent="0.3">
      <c r="A657" t="s">
        <v>8</v>
      </c>
      <c r="B657" t="s">
        <v>21</v>
      </c>
      <c r="C657" t="s">
        <v>23</v>
      </c>
      <c r="D657" t="s">
        <v>11</v>
      </c>
      <c r="E657" t="s">
        <v>12</v>
      </c>
      <c r="F657">
        <v>73</v>
      </c>
      <c r="G657">
        <v>86</v>
      </c>
      <c r="H657">
        <v>82</v>
      </c>
    </row>
    <row r="658" spans="1:8" x14ac:dyDescent="0.3">
      <c r="A658" t="s">
        <v>17</v>
      </c>
      <c r="B658" t="s">
        <v>13</v>
      </c>
      <c r="C658" t="s">
        <v>19</v>
      </c>
      <c r="D658" t="s">
        <v>20</v>
      </c>
      <c r="E658" t="s">
        <v>12</v>
      </c>
      <c r="F658">
        <v>73</v>
      </c>
      <c r="G658">
        <v>68</v>
      </c>
      <c r="H658">
        <v>66</v>
      </c>
    </row>
    <row r="659" spans="1:8" x14ac:dyDescent="0.3">
      <c r="A659" t="s">
        <v>17</v>
      </c>
      <c r="B659" t="s">
        <v>21</v>
      </c>
      <c r="C659" t="s">
        <v>22</v>
      </c>
      <c r="D659" t="s">
        <v>20</v>
      </c>
      <c r="E659" t="s">
        <v>15</v>
      </c>
      <c r="F659">
        <v>73</v>
      </c>
      <c r="G659">
        <v>68</v>
      </c>
      <c r="H659">
        <v>66</v>
      </c>
    </row>
    <row r="660" spans="1:8" x14ac:dyDescent="0.3">
      <c r="A660" t="s">
        <v>17</v>
      </c>
      <c r="B660" t="s">
        <v>9</v>
      </c>
      <c r="C660" t="s">
        <v>10</v>
      </c>
      <c r="D660" t="s">
        <v>20</v>
      </c>
      <c r="E660" t="s">
        <v>12</v>
      </c>
      <c r="F660">
        <v>73</v>
      </c>
      <c r="G660">
        <v>56</v>
      </c>
      <c r="H660">
        <v>57</v>
      </c>
    </row>
    <row r="661" spans="1:8" x14ac:dyDescent="0.3">
      <c r="A661" t="s">
        <v>8</v>
      </c>
      <c r="B661" t="s">
        <v>21</v>
      </c>
      <c r="C661" t="s">
        <v>10</v>
      </c>
      <c r="D661" t="s">
        <v>20</v>
      </c>
      <c r="E661" t="s">
        <v>12</v>
      </c>
      <c r="F661">
        <v>73</v>
      </c>
      <c r="G661">
        <v>79</v>
      </c>
      <c r="H661">
        <v>84</v>
      </c>
    </row>
    <row r="662" spans="1:8" x14ac:dyDescent="0.3">
      <c r="A662" t="s">
        <v>8</v>
      </c>
      <c r="B662" t="s">
        <v>9</v>
      </c>
      <c r="C662" t="s">
        <v>19</v>
      </c>
      <c r="D662" t="s">
        <v>11</v>
      </c>
      <c r="E662" t="s">
        <v>12</v>
      </c>
      <c r="F662">
        <v>73</v>
      </c>
      <c r="G662">
        <v>76</v>
      </c>
      <c r="H662">
        <v>80</v>
      </c>
    </row>
    <row r="663" spans="1:8" x14ac:dyDescent="0.3">
      <c r="A663" t="s">
        <v>8</v>
      </c>
      <c r="B663" t="s">
        <v>21</v>
      </c>
      <c r="C663" t="s">
        <v>23</v>
      </c>
      <c r="D663" t="s">
        <v>11</v>
      </c>
      <c r="E663" t="s">
        <v>12</v>
      </c>
      <c r="F663">
        <v>73</v>
      </c>
      <c r="G663">
        <v>84</v>
      </c>
      <c r="H663">
        <v>85</v>
      </c>
    </row>
    <row r="664" spans="1:8" x14ac:dyDescent="0.3">
      <c r="A664" t="s">
        <v>17</v>
      </c>
      <c r="B664" t="s">
        <v>21</v>
      </c>
      <c r="C664" t="s">
        <v>16</v>
      </c>
      <c r="D664" t="s">
        <v>11</v>
      </c>
      <c r="E664" t="s">
        <v>12</v>
      </c>
      <c r="F664">
        <v>73</v>
      </c>
      <c r="G664">
        <v>70</v>
      </c>
      <c r="H664">
        <v>75</v>
      </c>
    </row>
    <row r="665" spans="1:8" x14ac:dyDescent="0.3">
      <c r="A665" t="s">
        <v>17</v>
      </c>
      <c r="B665" t="s">
        <v>24</v>
      </c>
      <c r="C665" t="s">
        <v>23</v>
      </c>
      <c r="D665" t="s">
        <v>20</v>
      </c>
      <c r="E665" t="s">
        <v>15</v>
      </c>
      <c r="F665">
        <v>73</v>
      </c>
      <c r="G665">
        <v>67</v>
      </c>
      <c r="H665">
        <v>59</v>
      </c>
    </row>
    <row r="666" spans="1:8" x14ac:dyDescent="0.3">
      <c r="A666" t="s">
        <v>17</v>
      </c>
      <c r="B666" t="s">
        <v>13</v>
      </c>
      <c r="C666" t="s">
        <v>23</v>
      </c>
      <c r="D666" t="s">
        <v>11</v>
      </c>
      <c r="E666" t="s">
        <v>12</v>
      </c>
      <c r="F666">
        <v>73</v>
      </c>
      <c r="G666">
        <v>66</v>
      </c>
      <c r="H666">
        <v>66</v>
      </c>
    </row>
    <row r="667" spans="1:8" x14ac:dyDescent="0.3">
      <c r="A667" t="s">
        <v>8</v>
      </c>
      <c r="B667" t="s">
        <v>9</v>
      </c>
      <c r="C667" t="s">
        <v>19</v>
      </c>
      <c r="D667" t="s">
        <v>11</v>
      </c>
      <c r="E667" t="s">
        <v>12</v>
      </c>
      <c r="F667">
        <v>73</v>
      </c>
      <c r="G667">
        <v>83</v>
      </c>
      <c r="H667">
        <v>76</v>
      </c>
    </row>
    <row r="668" spans="1:8" x14ac:dyDescent="0.3">
      <c r="A668" t="s">
        <v>17</v>
      </c>
      <c r="B668" t="s">
        <v>9</v>
      </c>
      <c r="C668" t="s">
        <v>22</v>
      </c>
      <c r="D668" t="s">
        <v>11</v>
      </c>
      <c r="E668" t="s">
        <v>15</v>
      </c>
      <c r="F668">
        <v>73</v>
      </c>
      <c r="G668">
        <v>71</v>
      </c>
      <c r="H668">
        <v>68</v>
      </c>
    </row>
    <row r="669" spans="1:8" x14ac:dyDescent="0.3">
      <c r="A669" t="s">
        <v>17</v>
      </c>
      <c r="B669" t="s">
        <v>9</v>
      </c>
      <c r="C669" t="s">
        <v>22</v>
      </c>
      <c r="D669" t="s">
        <v>11</v>
      </c>
      <c r="E669" t="s">
        <v>15</v>
      </c>
      <c r="F669">
        <v>73</v>
      </c>
      <c r="G669">
        <v>69</v>
      </c>
      <c r="H669">
        <v>68</v>
      </c>
    </row>
    <row r="670" spans="1:8" x14ac:dyDescent="0.3">
      <c r="A670" t="s">
        <v>17</v>
      </c>
      <c r="B670" t="s">
        <v>21</v>
      </c>
      <c r="C670" t="s">
        <v>23</v>
      </c>
      <c r="D670" t="s">
        <v>11</v>
      </c>
      <c r="E670" t="s">
        <v>12</v>
      </c>
      <c r="F670">
        <v>73</v>
      </c>
      <c r="G670">
        <v>66</v>
      </c>
      <c r="H670">
        <v>62</v>
      </c>
    </row>
    <row r="671" spans="1:8" x14ac:dyDescent="0.3">
      <c r="A671" t="s">
        <v>8</v>
      </c>
      <c r="B671" t="s">
        <v>21</v>
      </c>
      <c r="C671" t="s">
        <v>19</v>
      </c>
      <c r="D671" t="s">
        <v>11</v>
      </c>
      <c r="E671" t="s">
        <v>15</v>
      </c>
      <c r="F671">
        <v>73</v>
      </c>
      <c r="G671">
        <v>75</v>
      </c>
      <c r="H671">
        <v>80</v>
      </c>
    </row>
    <row r="672" spans="1:8" x14ac:dyDescent="0.3">
      <c r="A672" t="s">
        <v>8</v>
      </c>
      <c r="B672" t="s">
        <v>9</v>
      </c>
      <c r="C672" t="s">
        <v>23</v>
      </c>
      <c r="D672" t="s">
        <v>11</v>
      </c>
      <c r="E672" t="s">
        <v>12</v>
      </c>
      <c r="F672">
        <v>73</v>
      </c>
      <c r="G672">
        <v>79</v>
      </c>
      <c r="H672">
        <v>79</v>
      </c>
    </row>
    <row r="673" spans="1:8" x14ac:dyDescent="0.3">
      <c r="A673" t="s">
        <v>17</v>
      </c>
      <c r="B673" t="s">
        <v>13</v>
      </c>
      <c r="C673" t="s">
        <v>23</v>
      </c>
      <c r="D673" t="s">
        <v>11</v>
      </c>
      <c r="E673" t="s">
        <v>12</v>
      </c>
      <c r="F673">
        <v>73</v>
      </c>
      <c r="G673">
        <v>66</v>
      </c>
      <c r="H673">
        <v>63</v>
      </c>
    </row>
    <row r="674" spans="1:8" x14ac:dyDescent="0.3">
      <c r="A674" t="s">
        <v>17</v>
      </c>
      <c r="B674" t="s">
        <v>13</v>
      </c>
      <c r="C674" t="s">
        <v>14</v>
      </c>
      <c r="D674" t="s">
        <v>11</v>
      </c>
      <c r="E674" t="s">
        <v>12</v>
      </c>
      <c r="F674">
        <v>73</v>
      </c>
      <c r="G674">
        <v>74</v>
      </c>
      <c r="H674">
        <v>61</v>
      </c>
    </row>
    <row r="675" spans="1:8" x14ac:dyDescent="0.3">
      <c r="A675" t="s">
        <v>8</v>
      </c>
      <c r="B675" t="s">
        <v>24</v>
      </c>
      <c r="C675" t="s">
        <v>14</v>
      </c>
      <c r="D675" t="s">
        <v>11</v>
      </c>
      <c r="E675" t="s">
        <v>15</v>
      </c>
      <c r="F675">
        <v>73</v>
      </c>
      <c r="G675">
        <v>78</v>
      </c>
      <c r="H675">
        <v>76</v>
      </c>
    </row>
    <row r="676" spans="1:8" x14ac:dyDescent="0.3">
      <c r="A676" t="s">
        <v>8</v>
      </c>
      <c r="B676" t="s">
        <v>24</v>
      </c>
      <c r="C676" t="s">
        <v>19</v>
      </c>
      <c r="D676" t="s">
        <v>20</v>
      </c>
      <c r="E676" t="s">
        <v>12</v>
      </c>
      <c r="F676">
        <v>73</v>
      </c>
      <c r="G676">
        <v>76</v>
      </c>
      <c r="H676">
        <v>78</v>
      </c>
    </row>
    <row r="677" spans="1:8" x14ac:dyDescent="0.3">
      <c r="A677" t="s">
        <v>17</v>
      </c>
      <c r="B677" t="s">
        <v>13</v>
      </c>
      <c r="C677" t="s">
        <v>19</v>
      </c>
      <c r="D677" t="s">
        <v>11</v>
      </c>
      <c r="E677" t="s">
        <v>15</v>
      </c>
      <c r="F677">
        <v>73</v>
      </c>
      <c r="G677">
        <v>78</v>
      </c>
      <c r="H677">
        <v>72</v>
      </c>
    </row>
    <row r="678" spans="1:8" x14ac:dyDescent="0.3">
      <c r="A678" t="s">
        <v>8</v>
      </c>
      <c r="B678" t="s">
        <v>21</v>
      </c>
      <c r="C678" t="s">
        <v>22</v>
      </c>
      <c r="D678" t="s">
        <v>20</v>
      </c>
      <c r="E678" t="s">
        <v>12</v>
      </c>
      <c r="F678">
        <v>73</v>
      </c>
      <c r="G678">
        <v>92</v>
      </c>
      <c r="H678">
        <v>84</v>
      </c>
    </row>
    <row r="679" spans="1:8" x14ac:dyDescent="0.3">
      <c r="A679" t="s">
        <v>8</v>
      </c>
      <c r="B679" t="s">
        <v>13</v>
      </c>
      <c r="C679" t="s">
        <v>14</v>
      </c>
      <c r="D679" t="s">
        <v>11</v>
      </c>
      <c r="E679" t="s">
        <v>12</v>
      </c>
      <c r="F679">
        <v>73</v>
      </c>
      <c r="G679">
        <v>76</v>
      </c>
      <c r="H679">
        <v>78</v>
      </c>
    </row>
    <row r="680" spans="1:8" x14ac:dyDescent="0.3">
      <c r="A680" t="s">
        <v>17</v>
      </c>
      <c r="B680" t="s">
        <v>24</v>
      </c>
      <c r="C680" t="s">
        <v>22</v>
      </c>
      <c r="D680" t="s">
        <v>11</v>
      </c>
      <c r="E680" t="s">
        <v>12</v>
      </c>
      <c r="F680">
        <v>73</v>
      </c>
      <c r="G680">
        <v>64</v>
      </c>
      <c r="H680">
        <v>57</v>
      </c>
    </row>
    <row r="681" spans="1:8" x14ac:dyDescent="0.3">
      <c r="A681" t="s">
        <v>8</v>
      </c>
      <c r="B681" t="s">
        <v>13</v>
      </c>
      <c r="C681" t="s">
        <v>16</v>
      </c>
      <c r="D681" t="s">
        <v>11</v>
      </c>
      <c r="E681" t="s">
        <v>12</v>
      </c>
      <c r="F681">
        <v>73</v>
      </c>
      <c r="G681">
        <v>78</v>
      </c>
      <c r="H681">
        <v>74</v>
      </c>
    </row>
    <row r="682" spans="1:8" x14ac:dyDescent="0.3">
      <c r="A682" t="s">
        <v>17</v>
      </c>
      <c r="B682" t="s">
        <v>21</v>
      </c>
      <c r="C682" t="s">
        <v>10</v>
      </c>
      <c r="D682" t="s">
        <v>20</v>
      </c>
      <c r="E682" t="s">
        <v>15</v>
      </c>
      <c r="F682">
        <v>74</v>
      </c>
      <c r="G682">
        <v>71</v>
      </c>
      <c r="H682">
        <v>80</v>
      </c>
    </row>
    <row r="683" spans="1:8" x14ac:dyDescent="0.3">
      <c r="A683" t="s">
        <v>8</v>
      </c>
      <c r="B683" t="s">
        <v>21</v>
      </c>
      <c r="C683" t="s">
        <v>19</v>
      </c>
      <c r="D683" t="s">
        <v>11</v>
      </c>
      <c r="E683" t="s">
        <v>12</v>
      </c>
      <c r="F683">
        <v>74</v>
      </c>
      <c r="G683">
        <v>81</v>
      </c>
      <c r="H683">
        <v>83</v>
      </c>
    </row>
    <row r="684" spans="1:8" x14ac:dyDescent="0.3">
      <c r="A684" t="s">
        <v>17</v>
      </c>
      <c r="B684" t="s">
        <v>21</v>
      </c>
      <c r="C684" t="s">
        <v>10</v>
      </c>
      <c r="D684" t="s">
        <v>20</v>
      </c>
      <c r="E684" t="s">
        <v>15</v>
      </c>
      <c r="F684">
        <v>74</v>
      </c>
      <c r="G684">
        <v>79</v>
      </c>
      <c r="H684">
        <v>75</v>
      </c>
    </row>
    <row r="685" spans="1:8" x14ac:dyDescent="0.3">
      <c r="A685" t="s">
        <v>17</v>
      </c>
      <c r="B685" t="s">
        <v>21</v>
      </c>
      <c r="C685" t="s">
        <v>23</v>
      </c>
      <c r="D685" t="s">
        <v>11</v>
      </c>
      <c r="E685" t="s">
        <v>15</v>
      </c>
      <c r="F685">
        <v>74</v>
      </c>
      <c r="G685">
        <v>71</v>
      </c>
      <c r="H685">
        <v>78</v>
      </c>
    </row>
    <row r="686" spans="1:8" x14ac:dyDescent="0.3">
      <c r="A686" t="s">
        <v>8</v>
      </c>
      <c r="B686" t="s">
        <v>9</v>
      </c>
      <c r="C686" t="s">
        <v>14</v>
      </c>
      <c r="D686" t="s">
        <v>20</v>
      </c>
      <c r="E686" t="s">
        <v>12</v>
      </c>
      <c r="F686">
        <v>74</v>
      </c>
      <c r="G686">
        <v>81</v>
      </c>
      <c r="H686">
        <v>76</v>
      </c>
    </row>
    <row r="687" spans="1:8" x14ac:dyDescent="0.3">
      <c r="A687" t="s">
        <v>8</v>
      </c>
      <c r="B687" t="s">
        <v>13</v>
      </c>
      <c r="C687" t="s">
        <v>19</v>
      </c>
      <c r="D687" t="s">
        <v>11</v>
      </c>
      <c r="E687" t="s">
        <v>15</v>
      </c>
      <c r="F687">
        <v>74</v>
      </c>
      <c r="G687">
        <v>75</v>
      </c>
      <c r="H687">
        <v>83</v>
      </c>
    </row>
    <row r="688" spans="1:8" x14ac:dyDescent="0.3">
      <c r="A688" t="s">
        <v>17</v>
      </c>
      <c r="B688" t="s">
        <v>21</v>
      </c>
      <c r="C688" t="s">
        <v>23</v>
      </c>
      <c r="D688" t="s">
        <v>11</v>
      </c>
      <c r="E688" t="s">
        <v>12</v>
      </c>
      <c r="F688">
        <v>74</v>
      </c>
      <c r="G688">
        <v>74</v>
      </c>
      <c r="H688">
        <v>72</v>
      </c>
    </row>
    <row r="689" spans="1:8" x14ac:dyDescent="0.3">
      <c r="A689" t="s">
        <v>17</v>
      </c>
      <c r="B689" t="s">
        <v>9</v>
      </c>
      <c r="C689" t="s">
        <v>23</v>
      </c>
      <c r="D689" t="s">
        <v>11</v>
      </c>
      <c r="E689" t="s">
        <v>12</v>
      </c>
      <c r="F689">
        <v>74</v>
      </c>
      <c r="G689">
        <v>63</v>
      </c>
      <c r="H689">
        <v>57</v>
      </c>
    </row>
    <row r="690" spans="1:8" x14ac:dyDescent="0.3">
      <c r="A690" t="s">
        <v>17</v>
      </c>
      <c r="B690" t="s">
        <v>13</v>
      </c>
      <c r="C690" t="s">
        <v>19</v>
      </c>
      <c r="D690" t="s">
        <v>11</v>
      </c>
      <c r="E690" t="s">
        <v>12</v>
      </c>
      <c r="F690">
        <v>74</v>
      </c>
      <c r="G690">
        <v>73</v>
      </c>
      <c r="H690">
        <v>67</v>
      </c>
    </row>
    <row r="691" spans="1:8" x14ac:dyDescent="0.3">
      <c r="A691" t="s">
        <v>8</v>
      </c>
      <c r="B691" t="s">
        <v>21</v>
      </c>
      <c r="C691" t="s">
        <v>16</v>
      </c>
      <c r="D691" t="s">
        <v>11</v>
      </c>
      <c r="E691" t="s">
        <v>12</v>
      </c>
      <c r="F691">
        <v>74</v>
      </c>
      <c r="G691">
        <v>79</v>
      </c>
      <c r="H691">
        <v>82</v>
      </c>
    </row>
    <row r="692" spans="1:8" x14ac:dyDescent="0.3">
      <c r="A692" t="s">
        <v>8</v>
      </c>
      <c r="B692" t="s">
        <v>21</v>
      </c>
      <c r="C692" t="s">
        <v>14</v>
      </c>
      <c r="D692" t="s">
        <v>11</v>
      </c>
      <c r="E692" t="s">
        <v>12</v>
      </c>
      <c r="F692">
        <v>74</v>
      </c>
      <c r="G692">
        <v>89</v>
      </c>
      <c r="H692">
        <v>84</v>
      </c>
    </row>
    <row r="693" spans="1:8" x14ac:dyDescent="0.3">
      <c r="A693" t="s">
        <v>8</v>
      </c>
      <c r="B693" t="s">
        <v>21</v>
      </c>
      <c r="C693" t="s">
        <v>14</v>
      </c>
      <c r="D693" t="s">
        <v>11</v>
      </c>
      <c r="E693" t="s">
        <v>15</v>
      </c>
      <c r="F693">
        <v>74</v>
      </c>
      <c r="G693">
        <v>75</v>
      </c>
      <c r="H693">
        <v>79</v>
      </c>
    </row>
    <row r="694" spans="1:8" x14ac:dyDescent="0.3">
      <c r="A694" t="s">
        <v>8</v>
      </c>
      <c r="B694" t="s">
        <v>24</v>
      </c>
      <c r="C694" t="s">
        <v>22</v>
      </c>
      <c r="D694" t="s">
        <v>11</v>
      </c>
      <c r="E694" t="s">
        <v>12</v>
      </c>
      <c r="F694">
        <v>74</v>
      </c>
      <c r="G694">
        <v>81</v>
      </c>
      <c r="H694">
        <v>71</v>
      </c>
    </row>
    <row r="695" spans="1:8" x14ac:dyDescent="0.3">
      <c r="A695" t="s">
        <v>8</v>
      </c>
      <c r="B695" t="s">
        <v>24</v>
      </c>
      <c r="C695" t="s">
        <v>22</v>
      </c>
      <c r="D695" t="s">
        <v>11</v>
      </c>
      <c r="E695" t="s">
        <v>12</v>
      </c>
      <c r="F695">
        <v>74</v>
      </c>
      <c r="G695">
        <v>76</v>
      </c>
      <c r="H695">
        <v>73</v>
      </c>
    </row>
    <row r="696" spans="1:8" x14ac:dyDescent="0.3">
      <c r="A696" t="s">
        <v>8</v>
      </c>
      <c r="B696" t="s">
        <v>21</v>
      </c>
      <c r="C696" t="s">
        <v>19</v>
      </c>
      <c r="D696" t="s">
        <v>20</v>
      </c>
      <c r="E696" t="s">
        <v>15</v>
      </c>
      <c r="F696">
        <v>74</v>
      </c>
      <c r="G696">
        <v>88</v>
      </c>
      <c r="H696">
        <v>90</v>
      </c>
    </row>
    <row r="697" spans="1:8" x14ac:dyDescent="0.3">
      <c r="A697" t="s">
        <v>8</v>
      </c>
      <c r="B697" t="s">
        <v>24</v>
      </c>
      <c r="C697" t="s">
        <v>22</v>
      </c>
      <c r="D697" t="s">
        <v>11</v>
      </c>
      <c r="E697" t="s">
        <v>15</v>
      </c>
      <c r="F697">
        <v>74</v>
      </c>
      <c r="G697">
        <v>79</v>
      </c>
      <c r="H697">
        <v>80</v>
      </c>
    </row>
    <row r="698" spans="1:8" x14ac:dyDescent="0.3">
      <c r="A698" t="s">
        <v>17</v>
      </c>
      <c r="B698" t="s">
        <v>13</v>
      </c>
      <c r="C698" t="s">
        <v>14</v>
      </c>
      <c r="D698" t="s">
        <v>20</v>
      </c>
      <c r="E698" t="s">
        <v>12</v>
      </c>
      <c r="F698">
        <v>74</v>
      </c>
      <c r="G698">
        <v>77</v>
      </c>
      <c r="H698">
        <v>73</v>
      </c>
    </row>
    <row r="699" spans="1:8" x14ac:dyDescent="0.3">
      <c r="A699" t="s">
        <v>8</v>
      </c>
      <c r="B699" t="s">
        <v>9</v>
      </c>
      <c r="C699" t="s">
        <v>23</v>
      </c>
      <c r="D699" t="s">
        <v>20</v>
      </c>
      <c r="E699" t="s">
        <v>15</v>
      </c>
      <c r="F699">
        <v>74</v>
      </c>
      <c r="G699">
        <v>90</v>
      </c>
      <c r="H699">
        <v>88</v>
      </c>
    </row>
    <row r="700" spans="1:8" x14ac:dyDescent="0.3">
      <c r="A700" t="s">
        <v>8</v>
      </c>
      <c r="B700" t="s">
        <v>9</v>
      </c>
      <c r="C700" t="s">
        <v>22</v>
      </c>
      <c r="D700" t="s">
        <v>11</v>
      </c>
      <c r="E700" t="s">
        <v>12</v>
      </c>
      <c r="F700">
        <v>74</v>
      </c>
      <c r="G700">
        <v>72</v>
      </c>
      <c r="H700">
        <v>72</v>
      </c>
    </row>
    <row r="701" spans="1:8" x14ac:dyDescent="0.3">
      <c r="A701" t="s">
        <v>8</v>
      </c>
      <c r="B701" t="s">
        <v>13</v>
      </c>
      <c r="C701" t="s">
        <v>10</v>
      </c>
      <c r="D701" t="s">
        <v>20</v>
      </c>
      <c r="E701" t="s">
        <v>15</v>
      </c>
      <c r="F701">
        <v>74</v>
      </c>
      <c r="G701">
        <v>86</v>
      </c>
      <c r="H701">
        <v>89</v>
      </c>
    </row>
    <row r="702" spans="1:8" x14ac:dyDescent="0.3">
      <c r="A702" t="s">
        <v>17</v>
      </c>
      <c r="B702" t="s">
        <v>9</v>
      </c>
      <c r="C702" t="s">
        <v>14</v>
      </c>
      <c r="D702" t="s">
        <v>20</v>
      </c>
      <c r="E702" t="s">
        <v>15</v>
      </c>
      <c r="F702">
        <v>74</v>
      </c>
      <c r="G702">
        <v>77</v>
      </c>
      <c r="H702">
        <v>76</v>
      </c>
    </row>
    <row r="703" spans="1:8" x14ac:dyDescent="0.3">
      <c r="A703" t="s">
        <v>17</v>
      </c>
      <c r="B703" t="s">
        <v>21</v>
      </c>
      <c r="C703" t="s">
        <v>22</v>
      </c>
      <c r="D703" t="s">
        <v>20</v>
      </c>
      <c r="E703" t="s">
        <v>12</v>
      </c>
      <c r="F703">
        <v>74</v>
      </c>
      <c r="G703">
        <v>70</v>
      </c>
      <c r="H703">
        <v>69</v>
      </c>
    </row>
    <row r="704" spans="1:8" x14ac:dyDescent="0.3">
      <c r="A704" t="s">
        <v>17</v>
      </c>
      <c r="B704" t="s">
        <v>24</v>
      </c>
      <c r="C704" t="s">
        <v>23</v>
      </c>
      <c r="D704" t="s">
        <v>11</v>
      </c>
      <c r="E704" t="s">
        <v>15</v>
      </c>
      <c r="F704">
        <v>74</v>
      </c>
      <c r="G704">
        <v>64</v>
      </c>
      <c r="H704">
        <v>60</v>
      </c>
    </row>
    <row r="705" spans="1:8" x14ac:dyDescent="0.3">
      <c r="A705" t="s">
        <v>8</v>
      </c>
      <c r="B705" t="s">
        <v>24</v>
      </c>
      <c r="C705" t="s">
        <v>23</v>
      </c>
      <c r="D705" t="s">
        <v>20</v>
      </c>
      <c r="E705" t="s">
        <v>12</v>
      </c>
      <c r="F705">
        <v>74</v>
      </c>
      <c r="G705">
        <v>74</v>
      </c>
      <c r="H705">
        <v>72</v>
      </c>
    </row>
    <row r="706" spans="1:8" x14ac:dyDescent="0.3">
      <c r="A706" t="s">
        <v>8</v>
      </c>
      <c r="B706" t="s">
        <v>13</v>
      </c>
      <c r="C706" t="s">
        <v>23</v>
      </c>
      <c r="D706" t="s">
        <v>11</v>
      </c>
      <c r="E706" t="s">
        <v>12</v>
      </c>
      <c r="F706">
        <v>74</v>
      </c>
      <c r="G706">
        <v>75</v>
      </c>
      <c r="H706">
        <v>82</v>
      </c>
    </row>
    <row r="707" spans="1:8" x14ac:dyDescent="0.3">
      <c r="A707" t="s">
        <v>8</v>
      </c>
      <c r="B707" t="s">
        <v>21</v>
      </c>
      <c r="C707" t="s">
        <v>19</v>
      </c>
      <c r="D707" t="s">
        <v>20</v>
      </c>
      <c r="E707" t="s">
        <v>15</v>
      </c>
      <c r="F707">
        <v>75</v>
      </c>
      <c r="G707">
        <v>90</v>
      </c>
      <c r="H707">
        <v>88</v>
      </c>
    </row>
    <row r="708" spans="1:8" x14ac:dyDescent="0.3">
      <c r="A708" t="s">
        <v>8</v>
      </c>
      <c r="B708" t="s">
        <v>9</v>
      </c>
      <c r="C708" t="s">
        <v>10</v>
      </c>
      <c r="D708" t="s">
        <v>20</v>
      </c>
      <c r="E708" t="s">
        <v>12</v>
      </c>
      <c r="F708">
        <v>75</v>
      </c>
      <c r="G708">
        <v>85</v>
      </c>
      <c r="H708">
        <v>82</v>
      </c>
    </row>
    <row r="709" spans="1:8" x14ac:dyDescent="0.3">
      <c r="A709" t="s">
        <v>8</v>
      </c>
      <c r="B709" t="s">
        <v>13</v>
      </c>
      <c r="C709" t="s">
        <v>14</v>
      </c>
      <c r="D709" t="s">
        <v>11</v>
      </c>
      <c r="E709" t="s">
        <v>15</v>
      </c>
      <c r="F709">
        <v>75</v>
      </c>
      <c r="G709">
        <v>81</v>
      </c>
      <c r="H709">
        <v>84</v>
      </c>
    </row>
    <row r="710" spans="1:8" x14ac:dyDescent="0.3">
      <c r="A710" t="s">
        <v>8</v>
      </c>
      <c r="B710" t="s">
        <v>24</v>
      </c>
      <c r="C710" t="s">
        <v>14</v>
      </c>
      <c r="D710" t="s">
        <v>20</v>
      </c>
      <c r="E710" t="s">
        <v>15</v>
      </c>
      <c r="F710">
        <v>75</v>
      </c>
      <c r="G710">
        <v>88</v>
      </c>
      <c r="H710">
        <v>85</v>
      </c>
    </row>
    <row r="711" spans="1:8" x14ac:dyDescent="0.3">
      <c r="A711" t="s">
        <v>17</v>
      </c>
      <c r="B711" t="s">
        <v>21</v>
      </c>
      <c r="C711" t="s">
        <v>23</v>
      </c>
      <c r="D711" t="s">
        <v>11</v>
      </c>
      <c r="E711" t="s">
        <v>12</v>
      </c>
      <c r="F711">
        <v>75</v>
      </c>
      <c r="G711">
        <v>74</v>
      </c>
      <c r="H711">
        <v>69</v>
      </c>
    </row>
    <row r="712" spans="1:8" x14ac:dyDescent="0.3">
      <c r="A712" t="s">
        <v>8</v>
      </c>
      <c r="B712" t="s">
        <v>24</v>
      </c>
      <c r="C712" t="s">
        <v>22</v>
      </c>
      <c r="D712" t="s">
        <v>11</v>
      </c>
      <c r="E712" t="s">
        <v>12</v>
      </c>
      <c r="F712">
        <v>75</v>
      </c>
      <c r="G712">
        <v>86</v>
      </c>
      <c r="H712">
        <v>79</v>
      </c>
    </row>
    <row r="713" spans="1:8" x14ac:dyDescent="0.3">
      <c r="A713" t="s">
        <v>17</v>
      </c>
      <c r="B713" t="s">
        <v>21</v>
      </c>
      <c r="C713" t="s">
        <v>22</v>
      </c>
      <c r="D713" t="s">
        <v>20</v>
      </c>
      <c r="E713" t="s">
        <v>12</v>
      </c>
      <c r="F713">
        <v>75</v>
      </c>
      <c r="G713">
        <v>74</v>
      </c>
      <c r="H713">
        <v>66</v>
      </c>
    </row>
    <row r="714" spans="1:8" x14ac:dyDescent="0.3">
      <c r="A714" t="s">
        <v>17</v>
      </c>
      <c r="B714" t="s">
        <v>21</v>
      </c>
      <c r="C714" t="s">
        <v>19</v>
      </c>
      <c r="D714" t="s">
        <v>11</v>
      </c>
      <c r="E714" t="s">
        <v>12</v>
      </c>
      <c r="F714">
        <v>75</v>
      </c>
      <c r="G714">
        <v>68</v>
      </c>
      <c r="H714">
        <v>64</v>
      </c>
    </row>
    <row r="715" spans="1:8" x14ac:dyDescent="0.3">
      <c r="A715" t="s">
        <v>17</v>
      </c>
      <c r="B715" t="s">
        <v>21</v>
      </c>
      <c r="C715" t="s">
        <v>19</v>
      </c>
      <c r="D715" t="s">
        <v>20</v>
      </c>
      <c r="E715" t="s">
        <v>12</v>
      </c>
      <c r="F715">
        <v>75</v>
      </c>
      <c r="G715">
        <v>66</v>
      </c>
      <c r="H715">
        <v>73</v>
      </c>
    </row>
    <row r="716" spans="1:8" x14ac:dyDescent="0.3">
      <c r="A716" t="s">
        <v>17</v>
      </c>
      <c r="B716" t="s">
        <v>18</v>
      </c>
      <c r="C716" t="s">
        <v>10</v>
      </c>
      <c r="D716" t="s">
        <v>11</v>
      </c>
      <c r="E716" t="s">
        <v>15</v>
      </c>
      <c r="F716">
        <v>75</v>
      </c>
      <c r="G716">
        <v>58</v>
      </c>
      <c r="H716">
        <v>62</v>
      </c>
    </row>
    <row r="717" spans="1:8" x14ac:dyDescent="0.3">
      <c r="A717" t="s">
        <v>17</v>
      </c>
      <c r="B717" t="s">
        <v>13</v>
      </c>
      <c r="C717" t="s">
        <v>22</v>
      </c>
      <c r="D717" t="s">
        <v>11</v>
      </c>
      <c r="E717" t="s">
        <v>15</v>
      </c>
      <c r="F717">
        <v>75</v>
      </c>
      <c r="G717">
        <v>69</v>
      </c>
      <c r="H717">
        <v>68</v>
      </c>
    </row>
    <row r="718" spans="1:8" x14ac:dyDescent="0.3">
      <c r="A718" t="s">
        <v>17</v>
      </c>
      <c r="B718" t="s">
        <v>13</v>
      </c>
      <c r="C718" t="s">
        <v>23</v>
      </c>
      <c r="D718" t="s">
        <v>11</v>
      </c>
      <c r="E718" t="s">
        <v>12</v>
      </c>
      <c r="F718">
        <v>75</v>
      </c>
      <c r="G718">
        <v>72</v>
      </c>
      <c r="H718">
        <v>62</v>
      </c>
    </row>
    <row r="719" spans="1:8" x14ac:dyDescent="0.3">
      <c r="A719" t="s">
        <v>8</v>
      </c>
      <c r="B719" t="s">
        <v>13</v>
      </c>
      <c r="C719" t="s">
        <v>22</v>
      </c>
      <c r="D719" t="s">
        <v>11</v>
      </c>
      <c r="E719" t="s">
        <v>12</v>
      </c>
      <c r="F719">
        <v>75</v>
      </c>
      <c r="G719">
        <v>88</v>
      </c>
      <c r="H719">
        <v>85</v>
      </c>
    </row>
    <row r="720" spans="1:8" x14ac:dyDescent="0.3">
      <c r="A720" t="s">
        <v>8</v>
      </c>
      <c r="B720" t="s">
        <v>13</v>
      </c>
      <c r="C720" t="s">
        <v>19</v>
      </c>
      <c r="D720" t="s">
        <v>11</v>
      </c>
      <c r="E720" t="s">
        <v>15</v>
      </c>
      <c r="F720">
        <v>75</v>
      </c>
      <c r="G720">
        <v>82</v>
      </c>
      <c r="H720">
        <v>90</v>
      </c>
    </row>
    <row r="721" spans="1:8" x14ac:dyDescent="0.3">
      <c r="A721" t="s">
        <v>17</v>
      </c>
      <c r="B721" t="s">
        <v>21</v>
      </c>
      <c r="C721" t="s">
        <v>10</v>
      </c>
      <c r="D721" t="s">
        <v>11</v>
      </c>
      <c r="E721" t="s">
        <v>12</v>
      </c>
      <c r="F721">
        <v>75</v>
      </c>
      <c r="G721">
        <v>73</v>
      </c>
      <c r="H721">
        <v>74</v>
      </c>
    </row>
    <row r="722" spans="1:8" x14ac:dyDescent="0.3">
      <c r="A722" t="s">
        <v>17</v>
      </c>
      <c r="B722" t="s">
        <v>18</v>
      </c>
      <c r="C722" t="s">
        <v>14</v>
      </c>
      <c r="D722" t="s">
        <v>20</v>
      </c>
      <c r="E722" t="s">
        <v>12</v>
      </c>
      <c r="F722">
        <v>75</v>
      </c>
      <c r="G722">
        <v>81</v>
      </c>
      <c r="H722">
        <v>74</v>
      </c>
    </row>
    <row r="723" spans="1:8" x14ac:dyDescent="0.3">
      <c r="A723" t="s">
        <v>8</v>
      </c>
      <c r="B723" t="s">
        <v>18</v>
      </c>
      <c r="C723" t="s">
        <v>22</v>
      </c>
      <c r="D723" t="s">
        <v>11</v>
      </c>
      <c r="E723" t="s">
        <v>15</v>
      </c>
      <c r="F723">
        <v>75</v>
      </c>
      <c r="G723">
        <v>82</v>
      </c>
      <c r="H723">
        <v>79</v>
      </c>
    </row>
    <row r="724" spans="1:8" x14ac:dyDescent="0.3">
      <c r="A724" t="s">
        <v>17</v>
      </c>
      <c r="B724" t="s">
        <v>9</v>
      </c>
      <c r="C724" t="s">
        <v>14</v>
      </c>
      <c r="D724" t="s">
        <v>20</v>
      </c>
      <c r="E724" t="s">
        <v>12</v>
      </c>
      <c r="F724">
        <v>75</v>
      </c>
      <c r="G724">
        <v>68</v>
      </c>
      <c r="H724">
        <v>65</v>
      </c>
    </row>
    <row r="725" spans="1:8" x14ac:dyDescent="0.3">
      <c r="A725" t="s">
        <v>8</v>
      </c>
      <c r="B725" t="s">
        <v>21</v>
      </c>
      <c r="C725" t="s">
        <v>14</v>
      </c>
      <c r="D725" t="s">
        <v>11</v>
      </c>
      <c r="E725" t="s">
        <v>15</v>
      </c>
      <c r="F725">
        <v>75</v>
      </c>
      <c r="G725">
        <v>77</v>
      </c>
      <c r="H725">
        <v>83</v>
      </c>
    </row>
    <row r="726" spans="1:8" x14ac:dyDescent="0.3">
      <c r="A726" t="s">
        <v>17</v>
      </c>
      <c r="B726" t="s">
        <v>13</v>
      </c>
      <c r="C726" t="s">
        <v>22</v>
      </c>
      <c r="D726" t="s">
        <v>11</v>
      </c>
      <c r="E726" t="s">
        <v>12</v>
      </c>
      <c r="F726">
        <v>75</v>
      </c>
      <c r="G726">
        <v>81</v>
      </c>
      <c r="H726">
        <v>71</v>
      </c>
    </row>
    <row r="727" spans="1:8" x14ac:dyDescent="0.3">
      <c r="A727" t="s">
        <v>8</v>
      </c>
      <c r="B727" t="s">
        <v>9</v>
      </c>
      <c r="C727" t="s">
        <v>10</v>
      </c>
      <c r="D727" t="s">
        <v>11</v>
      </c>
      <c r="E727" t="s">
        <v>12</v>
      </c>
      <c r="F727">
        <v>75</v>
      </c>
      <c r="G727">
        <v>84</v>
      </c>
      <c r="H727">
        <v>80</v>
      </c>
    </row>
    <row r="728" spans="1:8" x14ac:dyDescent="0.3">
      <c r="A728" t="s">
        <v>17</v>
      </c>
      <c r="B728" t="s">
        <v>13</v>
      </c>
      <c r="C728" t="s">
        <v>14</v>
      </c>
      <c r="D728" t="s">
        <v>11</v>
      </c>
      <c r="E728" t="s">
        <v>12</v>
      </c>
      <c r="F728">
        <v>76</v>
      </c>
      <c r="G728">
        <v>78</v>
      </c>
      <c r="H728">
        <v>75</v>
      </c>
    </row>
    <row r="729" spans="1:8" x14ac:dyDescent="0.3">
      <c r="A729" t="s">
        <v>8</v>
      </c>
      <c r="B729" t="s">
        <v>13</v>
      </c>
      <c r="C729" t="s">
        <v>14</v>
      </c>
      <c r="D729" t="s">
        <v>20</v>
      </c>
      <c r="E729" t="s">
        <v>12</v>
      </c>
      <c r="F729">
        <v>76</v>
      </c>
      <c r="G729">
        <v>83</v>
      </c>
      <c r="H729">
        <v>88</v>
      </c>
    </row>
    <row r="730" spans="1:8" x14ac:dyDescent="0.3">
      <c r="A730" t="s">
        <v>8</v>
      </c>
      <c r="B730" t="s">
        <v>21</v>
      </c>
      <c r="C730" t="s">
        <v>23</v>
      </c>
      <c r="D730" t="s">
        <v>11</v>
      </c>
      <c r="E730" t="s">
        <v>12</v>
      </c>
      <c r="F730">
        <v>76</v>
      </c>
      <c r="G730">
        <v>72</v>
      </c>
      <c r="H730">
        <v>71</v>
      </c>
    </row>
    <row r="731" spans="1:8" x14ac:dyDescent="0.3">
      <c r="A731" t="s">
        <v>17</v>
      </c>
      <c r="B731" t="s">
        <v>21</v>
      </c>
      <c r="C731" t="s">
        <v>14</v>
      </c>
      <c r="D731" t="s">
        <v>11</v>
      </c>
      <c r="E731" t="s">
        <v>15</v>
      </c>
      <c r="F731">
        <v>76</v>
      </c>
      <c r="G731">
        <v>83</v>
      </c>
      <c r="H731">
        <v>79</v>
      </c>
    </row>
    <row r="732" spans="1:8" x14ac:dyDescent="0.3">
      <c r="A732" t="s">
        <v>17</v>
      </c>
      <c r="B732" t="s">
        <v>21</v>
      </c>
      <c r="C732" t="s">
        <v>14</v>
      </c>
      <c r="D732" t="s">
        <v>11</v>
      </c>
      <c r="E732" t="s">
        <v>12</v>
      </c>
      <c r="F732">
        <v>76</v>
      </c>
      <c r="G732">
        <v>64</v>
      </c>
      <c r="H732">
        <v>66</v>
      </c>
    </row>
    <row r="733" spans="1:8" x14ac:dyDescent="0.3">
      <c r="A733" t="s">
        <v>17</v>
      </c>
      <c r="B733" t="s">
        <v>21</v>
      </c>
      <c r="C733" t="s">
        <v>22</v>
      </c>
      <c r="D733" t="s">
        <v>11</v>
      </c>
      <c r="E733" t="s">
        <v>12</v>
      </c>
      <c r="F733">
        <v>76</v>
      </c>
      <c r="G733">
        <v>73</v>
      </c>
      <c r="H733">
        <v>68</v>
      </c>
    </row>
    <row r="734" spans="1:8" x14ac:dyDescent="0.3">
      <c r="A734" t="s">
        <v>17</v>
      </c>
      <c r="B734" t="s">
        <v>13</v>
      </c>
      <c r="C734" t="s">
        <v>19</v>
      </c>
      <c r="D734" t="s">
        <v>11</v>
      </c>
      <c r="E734" t="s">
        <v>12</v>
      </c>
      <c r="F734">
        <v>76</v>
      </c>
      <c r="G734">
        <v>70</v>
      </c>
      <c r="H734">
        <v>68</v>
      </c>
    </row>
    <row r="735" spans="1:8" x14ac:dyDescent="0.3">
      <c r="A735" t="s">
        <v>17</v>
      </c>
      <c r="B735" t="s">
        <v>21</v>
      </c>
      <c r="C735" t="s">
        <v>23</v>
      </c>
      <c r="D735" t="s">
        <v>11</v>
      </c>
      <c r="E735" t="s">
        <v>15</v>
      </c>
      <c r="F735">
        <v>76</v>
      </c>
      <c r="G735">
        <v>70</v>
      </c>
      <c r="H735">
        <v>69</v>
      </c>
    </row>
    <row r="736" spans="1:8" x14ac:dyDescent="0.3">
      <c r="A736" t="s">
        <v>17</v>
      </c>
      <c r="B736" t="s">
        <v>24</v>
      </c>
      <c r="C736" t="s">
        <v>14</v>
      </c>
      <c r="D736" t="s">
        <v>11</v>
      </c>
      <c r="E736" t="s">
        <v>12</v>
      </c>
      <c r="F736">
        <v>76</v>
      </c>
      <c r="G736">
        <v>67</v>
      </c>
      <c r="H736">
        <v>67</v>
      </c>
    </row>
    <row r="737" spans="1:8" x14ac:dyDescent="0.3">
      <c r="A737" t="s">
        <v>17</v>
      </c>
      <c r="B737" t="s">
        <v>24</v>
      </c>
      <c r="C737" t="s">
        <v>10</v>
      </c>
      <c r="D737" t="s">
        <v>11</v>
      </c>
      <c r="E737" t="s">
        <v>15</v>
      </c>
      <c r="F737">
        <v>76</v>
      </c>
      <c r="G737">
        <v>62</v>
      </c>
      <c r="H737">
        <v>66</v>
      </c>
    </row>
    <row r="738" spans="1:8" x14ac:dyDescent="0.3">
      <c r="A738" t="s">
        <v>17</v>
      </c>
      <c r="B738" t="s">
        <v>24</v>
      </c>
      <c r="C738" t="s">
        <v>19</v>
      </c>
      <c r="D738" t="s">
        <v>11</v>
      </c>
      <c r="E738" t="s">
        <v>12</v>
      </c>
      <c r="F738">
        <v>76</v>
      </c>
      <c r="G738">
        <v>71</v>
      </c>
      <c r="H738">
        <v>67</v>
      </c>
    </row>
    <row r="739" spans="1:8" x14ac:dyDescent="0.3">
      <c r="A739" t="s">
        <v>17</v>
      </c>
      <c r="B739" t="s">
        <v>24</v>
      </c>
      <c r="C739" t="s">
        <v>14</v>
      </c>
      <c r="D739" t="s">
        <v>11</v>
      </c>
      <c r="E739" t="s">
        <v>12</v>
      </c>
      <c r="F739">
        <v>76</v>
      </c>
      <c r="G739">
        <v>71</v>
      </c>
      <c r="H739">
        <v>72</v>
      </c>
    </row>
    <row r="740" spans="1:8" x14ac:dyDescent="0.3">
      <c r="A740" t="s">
        <v>17</v>
      </c>
      <c r="B740" t="s">
        <v>21</v>
      </c>
      <c r="C740" t="s">
        <v>14</v>
      </c>
      <c r="D740" t="s">
        <v>11</v>
      </c>
      <c r="E740" t="s">
        <v>12</v>
      </c>
      <c r="F740">
        <v>76</v>
      </c>
      <c r="G740">
        <v>71</v>
      </c>
      <c r="H740">
        <v>73</v>
      </c>
    </row>
    <row r="741" spans="1:8" x14ac:dyDescent="0.3">
      <c r="A741" t="s">
        <v>8</v>
      </c>
      <c r="B741" t="s">
        <v>13</v>
      </c>
      <c r="C741" t="s">
        <v>23</v>
      </c>
      <c r="D741" t="s">
        <v>11</v>
      </c>
      <c r="E741" t="s">
        <v>15</v>
      </c>
      <c r="F741">
        <v>76</v>
      </c>
      <c r="G741">
        <v>87</v>
      </c>
      <c r="H741">
        <v>85</v>
      </c>
    </row>
    <row r="742" spans="1:8" x14ac:dyDescent="0.3">
      <c r="A742" t="s">
        <v>8</v>
      </c>
      <c r="B742" t="s">
        <v>24</v>
      </c>
      <c r="C742" t="s">
        <v>14</v>
      </c>
      <c r="D742" t="s">
        <v>11</v>
      </c>
      <c r="E742" t="s">
        <v>12</v>
      </c>
      <c r="F742">
        <v>76</v>
      </c>
      <c r="G742">
        <v>78</v>
      </c>
      <c r="H742">
        <v>80</v>
      </c>
    </row>
    <row r="743" spans="1:8" x14ac:dyDescent="0.3">
      <c r="A743" t="s">
        <v>8</v>
      </c>
      <c r="B743" t="s">
        <v>21</v>
      </c>
      <c r="C743" t="s">
        <v>19</v>
      </c>
      <c r="D743" t="s">
        <v>11</v>
      </c>
      <c r="E743" t="s">
        <v>12</v>
      </c>
      <c r="F743">
        <v>76</v>
      </c>
      <c r="G743">
        <v>74</v>
      </c>
      <c r="H743">
        <v>73</v>
      </c>
    </row>
    <row r="744" spans="1:8" x14ac:dyDescent="0.3">
      <c r="A744" t="s">
        <v>8</v>
      </c>
      <c r="B744" t="s">
        <v>9</v>
      </c>
      <c r="C744" t="s">
        <v>19</v>
      </c>
      <c r="D744" t="s">
        <v>20</v>
      </c>
      <c r="E744" t="s">
        <v>15</v>
      </c>
      <c r="F744">
        <v>76</v>
      </c>
      <c r="G744">
        <v>94</v>
      </c>
      <c r="H744">
        <v>87</v>
      </c>
    </row>
    <row r="745" spans="1:8" x14ac:dyDescent="0.3">
      <c r="A745" t="s">
        <v>8</v>
      </c>
      <c r="B745" t="s">
        <v>13</v>
      </c>
      <c r="C745" t="s">
        <v>22</v>
      </c>
      <c r="D745" t="s">
        <v>11</v>
      </c>
      <c r="E745" t="s">
        <v>12</v>
      </c>
      <c r="F745">
        <v>76</v>
      </c>
      <c r="G745">
        <v>76</v>
      </c>
      <c r="H745">
        <v>74</v>
      </c>
    </row>
    <row r="746" spans="1:8" x14ac:dyDescent="0.3">
      <c r="A746" t="s">
        <v>17</v>
      </c>
      <c r="B746" t="s">
        <v>9</v>
      </c>
      <c r="C746" t="s">
        <v>22</v>
      </c>
      <c r="D746" t="s">
        <v>11</v>
      </c>
      <c r="E746" t="s">
        <v>15</v>
      </c>
      <c r="F746">
        <v>76</v>
      </c>
      <c r="G746">
        <v>62</v>
      </c>
      <c r="H746">
        <v>60</v>
      </c>
    </row>
    <row r="747" spans="1:8" x14ac:dyDescent="0.3">
      <c r="A747" t="s">
        <v>8</v>
      </c>
      <c r="B747" t="s">
        <v>9</v>
      </c>
      <c r="C747" t="s">
        <v>22</v>
      </c>
      <c r="D747" t="s">
        <v>20</v>
      </c>
      <c r="E747" t="s">
        <v>15</v>
      </c>
      <c r="F747">
        <v>76</v>
      </c>
      <c r="G747">
        <v>85</v>
      </c>
      <c r="H747">
        <v>82</v>
      </c>
    </row>
    <row r="748" spans="1:8" x14ac:dyDescent="0.3">
      <c r="A748" t="s">
        <v>17</v>
      </c>
      <c r="B748" t="s">
        <v>13</v>
      </c>
      <c r="C748" t="s">
        <v>23</v>
      </c>
      <c r="D748" t="s">
        <v>11</v>
      </c>
      <c r="E748" t="s">
        <v>15</v>
      </c>
      <c r="F748">
        <v>76</v>
      </c>
      <c r="G748">
        <v>80</v>
      </c>
      <c r="H748">
        <v>73</v>
      </c>
    </row>
    <row r="749" spans="1:8" x14ac:dyDescent="0.3">
      <c r="A749" t="s">
        <v>17</v>
      </c>
      <c r="B749" t="s">
        <v>24</v>
      </c>
      <c r="C749" t="s">
        <v>19</v>
      </c>
      <c r="D749" t="s">
        <v>20</v>
      </c>
      <c r="E749" t="s">
        <v>15</v>
      </c>
      <c r="F749">
        <v>77</v>
      </c>
      <c r="G749">
        <v>69</v>
      </c>
      <c r="H749">
        <v>68</v>
      </c>
    </row>
    <row r="750" spans="1:8" x14ac:dyDescent="0.3">
      <c r="A750" t="s">
        <v>8</v>
      </c>
      <c r="B750" t="s">
        <v>21</v>
      </c>
      <c r="C750" t="s">
        <v>19</v>
      </c>
      <c r="D750" t="s">
        <v>20</v>
      </c>
      <c r="E750" t="s">
        <v>15</v>
      </c>
      <c r="F750">
        <v>77</v>
      </c>
      <c r="G750">
        <v>89</v>
      </c>
      <c r="H750">
        <v>98</v>
      </c>
    </row>
    <row r="751" spans="1:8" x14ac:dyDescent="0.3">
      <c r="A751" t="s">
        <v>17</v>
      </c>
      <c r="B751" t="s">
        <v>18</v>
      </c>
      <c r="C751" t="s">
        <v>10</v>
      </c>
      <c r="D751" t="s">
        <v>11</v>
      </c>
      <c r="E751" t="s">
        <v>12</v>
      </c>
      <c r="F751">
        <v>77</v>
      </c>
      <c r="G751">
        <v>67</v>
      </c>
      <c r="H751">
        <v>68</v>
      </c>
    </row>
    <row r="752" spans="1:8" x14ac:dyDescent="0.3">
      <c r="A752" t="s">
        <v>8</v>
      </c>
      <c r="B752" t="s">
        <v>13</v>
      </c>
      <c r="C752" t="s">
        <v>10</v>
      </c>
      <c r="D752" t="s">
        <v>11</v>
      </c>
      <c r="E752" t="s">
        <v>12</v>
      </c>
      <c r="F752">
        <v>77</v>
      </c>
      <c r="G752">
        <v>88</v>
      </c>
      <c r="H752">
        <v>87</v>
      </c>
    </row>
    <row r="753" spans="1:8" x14ac:dyDescent="0.3">
      <c r="A753" t="s">
        <v>17</v>
      </c>
      <c r="B753" t="s">
        <v>21</v>
      </c>
      <c r="C753" t="s">
        <v>14</v>
      </c>
      <c r="D753" t="s">
        <v>11</v>
      </c>
      <c r="E753" t="s">
        <v>15</v>
      </c>
      <c r="F753">
        <v>77</v>
      </c>
      <c r="G753">
        <v>62</v>
      </c>
      <c r="H753">
        <v>62</v>
      </c>
    </row>
    <row r="754" spans="1:8" x14ac:dyDescent="0.3">
      <c r="A754" t="s">
        <v>17</v>
      </c>
      <c r="B754" t="s">
        <v>24</v>
      </c>
      <c r="C754" t="s">
        <v>23</v>
      </c>
      <c r="D754" t="s">
        <v>11</v>
      </c>
      <c r="E754" t="s">
        <v>15</v>
      </c>
      <c r="F754">
        <v>77</v>
      </c>
      <c r="G754">
        <v>76</v>
      </c>
      <c r="H754">
        <v>77</v>
      </c>
    </row>
    <row r="755" spans="1:8" x14ac:dyDescent="0.3">
      <c r="A755" t="s">
        <v>8</v>
      </c>
      <c r="B755" t="s">
        <v>21</v>
      </c>
      <c r="C755" t="s">
        <v>16</v>
      </c>
      <c r="D755" t="s">
        <v>11</v>
      </c>
      <c r="E755" t="s">
        <v>15</v>
      </c>
      <c r="F755">
        <v>77</v>
      </c>
      <c r="G755">
        <v>82</v>
      </c>
      <c r="H755">
        <v>91</v>
      </c>
    </row>
    <row r="756" spans="1:8" x14ac:dyDescent="0.3">
      <c r="A756" t="s">
        <v>8</v>
      </c>
      <c r="B756" t="s">
        <v>13</v>
      </c>
      <c r="C756" t="s">
        <v>10</v>
      </c>
      <c r="D756" t="s">
        <v>11</v>
      </c>
      <c r="E756" t="s">
        <v>15</v>
      </c>
      <c r="F756">
        <v>77</v>
      </c>
      <c r="G756">
        <v>94</v>
      </c>
      <c r="H756">
        <v>95</v>
      </c>
    </row>
    <row r="757" spans="1:8" x14ac:dyDescent="0.3">
      <c r="A757" t="s">
        <v>8</v>
      </c>
      <c r="B757" t="s">
        <v>21</v>
      </c>
      <c r="C757" t="s">
        <v>14</v>
      </c>
      <c r="D757" t="s">
        <v>11</v>
      </c>
      <c r="E757" t="s">
        <v>12</v>
      </c>
      <c r="F757">
        <v>77</v>
      </c>
      <c r="G757">
        <v>68</v>
      </c>
      <c r="H757">
        <v>77</v>
      </c>
    </row>
    <row r="758" spans="1:8" x14ac:dyDescent="0.3">
      <c r="A758" t="s">
        <v>8</v>
      </c>
      <c r="B758" t="s">
        <v>13</v>
      </c>
      <c r="C758" t="s">
        <v>14</v>
      </c>
      <c r="D758" t="s">
        <v>20</v>
      </c>
      <c r="E758" t="s">
        <v>12</v>
      </c>
      <c r="F758">
        <v>77</v>
      </c>
      <c r="G758">
        <v>90</v>
      </c>
      <c r="H758">
        <v>91</v>
      </c>
    </row>
    <row r="759" spans="1:8" x14ac:dyDescent="0.3">
      <c r="A759" t="s">
        <v>8</v>
      </c>
      <c r="B759" t="s">
        <v>18</v>
      </c>
      <c r="C759" t="s">
        <v>22</v>
      </c>
      <c r="D759" t="s">
        <v>20</v>
      </c>
      <c r="E759" t="s">
        <v>15</v>
      </c>
      <c r="F759">
        <v>77</v>
      </c>
      <c r="G759">
        <v>88</v>
      </c>
      <c r="H759">
        <v>85</v>
      </c>
    </row>
    <row r="760" spans="1:8" x14ac:dyDescent="0.3">
      <c r="A760" t="s">
        <v>8</v>
      </c>
      <c r="B760" t="s">
        <v>9</v>
      </c>
      <c r="C760" t="s">
        <v>16</v>
      </c>
      <c r="D760" t="s">
        <v>20</v>
      </c>
      <c r="E760" t="s">
        <v>15</v>
      </c>
      <c r="F760">
        <v>77</v>
      </c>
      <c r="G760">
        <v>97</v>
      </c>
      <c r="H760">
        <v>94</v>
      </c>
    </row>
    <row r="761" spans="1:8" x14ac:dyDescent="0.3">
      <c r="A761" t="s">
        <v>17</v>
      </c>
      <c r="B761" t="s">
        <v>21</v>
      </c>
      <c r="C761" t="s">
        <v>14</v>
      </c>
      <c r="D761" t="s">
        <v>20</v>
      </c>
      <c r="E761" t="s">
        <v>12</v>
      </c>
      <c r="F761">
        <v>77</v>
      </c>
      <c r="G761">
        <v>62</v>
      </c>
      <c r="H761">
        <v>64</v>
      </c>
    </row>
    <row r="762" spans="1:8" x14ac:dyDescent="0.3">
      <c r="A762" t="s">
        <v>8</v>
      </c>
      <c r="B762" t="s">
        <v>24</v>
      </c>
      <c r="C762" t="s">
        <v>23</v>
      </c>
      <c r="D762" t="s">
        <v>11</v>
      </c>
      <c r="E762" t="s">
        <v>12</v>
      </c>
      <c r="F762">
        <v>77</v>
      </c>
      <c r="G762">
        <v>79</v>
      </c>
      <c r="H762">
        <v>80</v>
      </c>
    </row>
    <row r="763" spans="1:8" x14ac:dyDescent="0.3">
      <c r="A763" t="s">
        <v>17</v>
      </c>
      <c r="B763" t="s">
        <v>13</v>
      </c>
      <c r="C763" t="s">
        <v>19</v>
      </c>
      <c r="D763" t="s">
        <v>20</v>
      </c>
      <c r="E763" t="s">
        <v>12</v>
      </c>
      <c r="F763">
        <v>77</v>
      </c>
      <c r="G763">
        <v>67</v>
      </c>
      <c r="H763">
        <v>64</v>
      </c>
    </row>
    <row r="764" spans="1:8" x14ac:dyDescent="0.3">
      <c r="A764" t="s">
        <v>8</v>
      </c>
      <c r="B764" t="s">
        <v>9</v>
      </c>
      <c r="C764" t="s">
        <v>10</v>
      </c>
      <c r="D764" t="s">
        <v>20</v>
      </c>
      <c r="E764" t="s">
        <v>12</v>
      </c>
      <c r="F764">
        <v>77</v>
      </c>
      <c r="G764">
        <v>85</v>
      </c>
      <c r="H764">
        <v>87</v>
      </c>
    </row>
    <row r="765" spans="1:8" x14ac:dyDescent="0.3">
      <c r="A765" t="s">
        <v>17</v>
      </c>
      <c r="B765" t="s">
        <v>21</v>
      </c>
      <c r="C765" t="s">
        <v>19</v>
      </c>
      <c r="D765" t="s">
        <v>20</v>
      </c>
      <c r="E765" t="s">
        <v>12</v>
      </c>
      <c r="F765">
        <v>77</v>
      </c>
      <c r="G765">
        <v>78</v>
      </c>
      <c r="H765">
        <v>73</v>
      </c>
    </row>
    <row r="766" spans="1:8" x14ac:dyDescent="0.3">
      <c r="A766" t="s">
        <v>8</v>
      </c>
      <c r="B766" t="s">
        <v>21</v>
      </c>
      <c r="C766" t="s">
        <v>19</v>
      </c>
      <c r="D766" t="s">
        <v>11</v>
      </c>
      <c r="E766" t="s">
        <v>12</v>
      </c>
      <c r="F766">
        <v>77</v>
      </c>
      <c r="G766">
        <v>77</v>
      </c>
      <c r="H766">
        <v>73</v>
      </c>
    </row>
    <row r="767" spans="1:8" x14ac:dyDescent="0.3">
      <c r="A767" t="s">
        <v>8</v>
      </c>
      <c r="B767" t="s">
        <v>13</v>
      </c>
      <c r="C767" t="s">
        <v>23</v>
      </c>
      <c r="D767" t="s">
        <v>11</v>
      </c>
      <c r="E767" t="s">
        <v>15</v>
      </c>
      <c r="F767">
        <v>77</v>
      </c>
      <c r="G767">
        <v>90</v>
      </c>
      <c r="H767">
        <v>85</v>
      </c>
    </row>
    <row r="768" spans="1:8" x14ac:dyDescent="0.3">
      <c r="A768" t="s">
        <v>8</v>
      </c>
      <c r="B768" t="s">
        <v>9</v>
      </c>
      <c r="C768" t="s">
        <v>16</v>
      </c>
      <c r="D768" t="s">
        <v>11</v>
      </c>
      <c r="E768" t="s">
        <v>12</v>
      </c>
      <c r="F768">
        <v>77</v>
      </c>
      <c r="G768">
        <v>90</v>
      </c>
      <c r="H768">
        <v>84</v>
      </c>
    </row>
    <row r="769" spans="1:8" x14ac:dyDescent="0.3">
      <c r="A769" t="s">
        <v>8</v>
      </c>
      <c r="B769" t="s">
        <v>13</v>
      </c>
      <c r="C769" t="s">
        <v>23</v>
      </c>
      <c r="D769" t="s">
        <v>11</v>
      </c>
      <c r="E769" t="s">
        <v>12</v>
      </c>
      <c r="F769">
        <v>77</v>
      </c>
      <c r="G769">
        <v>91</v>
      </c>
      <c r="H769">
        <v>88</v>
      </c>
    </row>
    <row r="770" spans="1:8" x14ac:dyDescent="0.3">
      <c r="A770" t="s">
        <v>8</v>
      </c>
      <c r="B770" t="s">
        <v>9</v>
      </c>
      <c r="C770" t="s">
        <v>22</v>
      </c>
      <c r="D770" t="s">
        <v>11</v>
      </c>
      <c r="E770" t="s">
        <v>15</v>
      </c>
      <c r="F770">
        <v>77</v>
      </c>
      <c r="G770">
        <v>82</v>
      </c>
      <c r="H770">
        <v>89</v>
      </c>
    </row>
    <row r="771" spans="1:8" x14ac:dyDescent="0.3">
      <c r="A771" t="s">
        <v>17</v>
      </c>
      <c r="B771" t="s">
        <v>21</v>
      </c>
      <c r="C771" t="s">
        <v>23</v>
      </c>
      <c r="D771" t="s">
        <v>11</v>
      </c>
      <c r="E771" t="s">
        <v>15</v>
      </c>
      <c r="F771">
        <v>77</v>
      </c>
      <c r="G771">
        <v>68</v>
      </c>
      <c r="H771">
        <v>69</v>
      </c>
    </row>
    <row r="772" spans="1:8" x14ac:dyDescent="0.3">
      <c r="A772" t="s">
        <v>8</v>
      </c>
      <c r="B772" t="s">
        <v>21</v>
      </c>
      <c r="C772" t="s">
        <v>14</v>
      </c>
      <c r="D772" t="s">
        <v>20</v>
      </c>
      <c r="E772" t="s">
        <v>12</v>
      </c>
      <c r="F772">
        <v>77</v>
      </c>
      <c r="G772">
        <v>86</v>
      </c>
      <c r="H772">
        <v>86</v>
      </c>
    </row>
    <row r="773" spans="1:8" x14ac:dyDescent="0.3">
      <c r="A773" t="s">
        <v>17</v>
      </c>
      <c r="B773" t="s">
        <v>18</v>
      </c>
      <c r="C773" t="s">
        <v>14</v>
      </c>
      <c r="D773" t="s">
        <v>11</v>
      </c>
      <c r="E773" t="s">
        <v>15</v>
      </c>
      <c r="F773">
        <v>78</v>
      </c>
      <c r="G773">
        <v>72</v>
      </c>
      <c r="H773">
        <v>70</v>
      </c>
    </row>
    <row r="774" spans="1:8" x14ac:dyDescent="0.3">
      <c r="A774" t="s">
        <v>17</v>
      </c>
      <c r="B774" t="s">
        <v>13</v>
      </c>
      <c r="C774" t="s">
        <v>19</v>
      </c>
      <c r="D774" t="s">
        <v>20</v>
      </c>
      <c r="E774" t="s">
        <v>15</v>
      </c>
      <c r="F774">
        <v>78</v>
      </c>
      <c r="G774">
        <v>81</v>
      </c>
      <c r="H774">
        <v>82</v>
      </c>
    </row>
    <row r="775" spans="1:8" x14ac:dyDescent="0.3">
      <c r="A775" t="s">
        <v>8</v>
      </c>
      <c r="B775" t="s">
        <v>21</v>
      </c>
      <c r="C775" t="s">
        <v>10</v>
      </c>
      <c r="D775" t="s">
        <v>11</v>
      </c>
      <c r="E775" t="s">
        <v>12</v>
      </c>
      <c r="F775">
        <v>78</v>
      </c>
      <c r="G775">
        <v>82</v>
      </c>
      <c r="H775">
        <v>79</v>
      </c>
    </row>
    <row r="776" spans="1:8" x14ac:dyDescent="0.3">
      <c r="A776" t="s">
        <v>8</v>
      </c>
      <c r="B776" t="s">
        <v>9</v>
      </c>
      <c r="C776" t="s">
        <v>10</v>
      </c>
      <c r="D776" t="s">
        <v>20</v>
      </c>
      <c r="E776" t="s">
        <v>12</v>
      </c>
      <c r="F776">
        <v>78</v>
      </c>
      <c r="G776">
        <v>79</v>
      </c>
      <c r="H776">
        <v>76</v>
      </c>
    </row>
    <row r="777" spans="1:8" x14ac:dyDescent="0.3">
      <c r="A777" t="s">
        <v>17</v>
      </c>
      <c r="B777" t="s">
        <v>13</v>
      </c>
      <c r="C777" t="s">
        <v>19</v>
      </c>
      <c r="D777" t="s">
        <v>11</v>
      </c>
      <c r="E777" t="s">
        <v>15</v>
      </c>
      <c r="F777">
        <v>78</v>
      </c>
      <c r="G777">
        <v>77</v>
      </c>
      <c r="H777">
        <v>77</v>
      </c>
    </row>
    <row r="778" spans="1:8" x14ac:dyDescent="0.3">
      <c r="A778" t="s">
        <v>17</v>
      </c>
      <c r="B778" t="s">
        <v>21</v>
      </c>
      <c r="C778" t="s">
        <v>22</v>
      </c>
      <c r="D778" t="s">
        <v>20</v>
      </c>
      <c r="E778" t="s">
        <v>15</v>
      </c>
      <c r="F778">
        <v>78</v>
      </c>
      <c r="G778">
        <v>77</v>
      </c>
      <c r="H778">
        <v>80</v>
      </c>
    </row>
    <row r="779" spans="1:8" x14ac:dyDescent="0.3">
      <c r="A779" t="s">
        <v>8</v>
      </c>
      <c r="B779" t="s">
        <v>21</v>
      </c>
      <c r="C779" t="s">
        <v>22</v>
      </c>
      <c r="D779" t="s">
        <v>11</v>
      </c>
      <c r="E779" t="s">
        <v>12</v>
      </c>
      <c r="F779">
        <v>78</v>
      </c>
      <c r="G779">
        <v>81</v>
      </c>
      <c r="H779">
        <v>80</v>
      </c>
    </row>
    <row r="780" spans="1:8" x14ac:dyDescent="0.3">
      <c r="A780" t="s">
        <v>17</v>
      </c>
      <c r="B780" t="s">
        <v>24</v>
      </c>
      <c r="C780" t="s">
        <v>23</v>
      </c>
      <c r="D780" t="s">
        <v>20</v>
      </c>
      <c r="E780" t="s">
        <v>15</v>
      </c>
      <c r="F780">
        <v>78</v>
      </c>
      <c r="G780">
        <v>83</v>
      </c>
      <c r="H780">
        <v>80</v>
      </c>
    </row>
    <row r="781" spans="1:8" x14ac:dyDescent="0.3">
      <c r="A781" t="s">
        <v>17</v>
      </c>
      <c r="B781" t="s">
        <v>21</v>
      </c>
      <c r="C781" t="s">
        <v>23</v>
      </c>
      <c r="D781" t="s">
        <v>11</v>
      </c>
      <c r="E781" t="s">
        <v>15</v>
      </c>
      <c r="F781">
        <v>78</v>
      </c>
      <c r="G781">
        <v>81</v>
      </c>
      <c r="H781">
        <v>86</v>
      </c>
    </row>
    <row r="782" spans="1:8" x14ac:dyDescent="0.3">
      <c r="A782" t="s">
        <v>8</v>
      </c>
      <c r="B782" t="s">
        <v>21</v>
      </c>
      <c r="C782" t="s">
        <v>10</v>
      </c>
      <c r="D782" t="s">
        <v>20</v>
      </c>
      <c r="E782" t="s">
        <v>12</v>
      </c>
      <c r="F782">
        <v>78</v>
      </c>
      <c r="G782">
        <v>90</v>
      </c>
      <c r="H782">
        <v>93</v>
      </c>
    </row>
    <row r="783" spans="1:8" x14ac:dyDescent="0.3">
      <c r="A783" t="s">
        <v>17</v>
      </c>
      <c r="B783" t="s">
        <v>24</v>
      </c>
      <c r="C783" t="s">
        <v>19</v>
      </c>
      <c r="D783" t="s">
        <v>20</v>
      </c>
      <c r="E783" t="s">
        <v>15</v>
      </c>
      <c r="F783">
        <v>78</v>
      </c>
      <c r="G783">
        <v>74</v>
      </c>
      <c r="H783">
        <v>72</v>
      </c>
    </row>
    <row r="784" spans="1:8" x14ac:dyDescent="0.3">
      <c r="A784" t="s">
        <v>8</v>
      </c>
      <c r="B784" t="s">
        <v>21</v>
      </c>
      <c r="C784" t="s">
        <v>16</v>
      </c>
      <c r="D784" t="s">
        <v>11</v>
      </c>
      <c r="E784" t="s">
        <v>12</v>
      </c>
      <c r="F784">
        <v>78</v>
      </c>
      <c r="G784">
        <v>91</v>
      </c>
      <c r="H784">
        <v>96</v>
      </c>
    </row>
    <row r="785" spans="1:8" x14ac:dyDescent="0.3">
      <c r="A785" t="s">
        <v>17</v>
      </c>
      <c r="B785" t="s">
        <v>13</v>
      </c>
      <c r="C785" t="s">
        <v>23</v>
      </c>
      <c r="D785" t="s">
        <v>11</v>
      </c>
      <c r="E785" t="s">
        <v>15</v>
      </c>
      <c r="F785">
        <v>78</v>
      </c>
      <c r="G785">
        <v>72</v>
      </c>
      <c r="H785">
        <v>69</v>
      </c>
    </row>
    <row r="786" spans="1:8" x14ac:dyDescent="0.3">
      <c r="A786" t="s">
        <v>8</v>
      </c>
      <c r="B786" t="s">
        <v>18</v>
      </c>
      <c r="C786" t="s">
        <v>14</v>
      </c>
      <c r="D786" t="s">
        <v>11</v>
      </c>
      <c r="E786" t="s">
        <v>15</v>
      </c>
      <c r="F786">
        <v>78</v>
      </c>
      <c r="G786">
        <v>87</v>
      </c>
      <c r="H786">
        <v>91</v>
      </c>
    </row>
    <row r="787" spans="1:8" x14ac:dyDescent="0.3">
      <c r="A787" t="s">
        <v>17</v>
      </c>
      <c r="B787" t="s">
        <v>24</v>
      </c>
      <c r="C787" t="s">
        <v>10</v>
      </c>
      <c r="D787" t="s">
        <v>20</v>
      </c>
      <c r="E787" t="s">
        <v>15</v>
      </c>
      <c r="F787">
        <v>79</v>
      </c>
      <c r="G787">
        <v>74</v>
      </c>
      <c r="H787">
        <v>72</v>
      </c>
    </row>
    <row r="788" spans="1:8" x14ac:dyDescent="0.3">
      <c r="A788" t="s">
        <v>8</v>
      </c>
      <c r="B788" t="s">
        <v>9</v>
      </c>
      <c r="C788" t="s">
        <v>14</v>
      </c>
      <c r="D788" t="s">
        <v>11</v>
      </c>
      <c r="E788" t="s">
        <v>12</v>
      </c>
      <c r="F788">
        <v>79</v>
      </c>
      <c r="G788">
        <v>86</v>
      </c>
      <c r="H788">
        <v>92</v>
      </c>
    </row>
    <row r="789" spans="1:8" x14ac:dyDescent="0.3">
      <c r="A789" t="s">
        <v>17</v>
      </c>
      <c r="B789" t="s">
        <v>9</v>
      </c>
      <c r="C789" t="s">
        <v>14</v>
      </c>
      <c r="D789" t="s">
        <v>11</v>
      </c>
      <c r="E789" t="s">
        <v>12</v>
      </c>
      <c r="F789">
        <v>79</v>
      </c>
      <c r="G789">
        <v>67</v>
      </c>
      <c r="H789">
        <v>67</v>
      </c>
    </row>
    <row r="790" spans="1:8" x14ac:dyDescent="0.3">
      <c r="A790" t="s">
        <v>8</v>
      </c>
      <c r="B790" t="s">
        <v>13</v>
      </c>
      <c r="C790" t="s">
        <v>10</v>
      </c>
      <c r="D790" t="s">
        <v>11</v>
      </c>
      <c r="E790" t="s">
        <v>15</v>
      </c>
      <c r="F790">
        <v>79</v>
      </c>
      <c r="G790">
        <v>92</v>
      </c>
      <c r="H790">
        <v>89</v>
      </c>
    </row>
    <row r="791" spans="1:8" x14ac:dyDescent="0.3">
      <c r="A791" t="s">
        <v>8</v>
      </c>
      <c r="B791" t="s">
        <v>21</v>
      </c>
      <c r="C791" t="s">
        <v>14</v>
      </c>
      <c r="D791" t="s">
        <v>11</v>
      </c>
      <c r="E791" t="s">
        <v>12</v>
      </c>
      <c r="F791">
        <v>79</v>
      </c>
      <c r="G791">
        <v>86</v>
      </c>
      <c r="H791">
        <v>81</v>
      </c>
    </row>
    <row r="792" spans="1:8" x14ac:dyDescent="0.3">
      <c r="A792" t="s">
        <v>17</v>
      </c>
      <c r="B792" t="s">
        <v>13</v>
      </c>
      <c r="C792" t="s">
        <v>14</v>
      </c>
      <c r="D792" t="s">
        <v>11</v>
      </c>
      <c r="E792" t="s">
        <v>15</v>
      </c>
      <c r="F792">
        <v>79</v>
      </c>
      <c r="G792">
        <v>79</v>
      </c>
      <c r="H792">
        <v>78</v>
      </c>
    </row>
    <row r="793" spans="1:8" x14ac:dyDescent="0.3">
      <c r="A793" t="s">
        <v>17</v>
      </c>
      <c r="B793" t="s">
        <v>21</v>
      </c>
      <c r="C793" t="s">
        <v>14</v>
      </c>
      <c r="D793" t="s">
        <v>11</v>
      </c>
      <c r="E793" t="s">
        <v>12</v>
      </c>
      <c r="F793">
        <v>79</v>
      </c>
      <c r="G793">
        <v>73</v>
      </c>
      <c r="H793">
        <v>67</v>
      </c>
    </row>
    <row r="794" spans="1:8" x14ac:dyDescent="0.3">
      <c r="A794" t="s">
        <v>17</v>
      </c>
      <c r="B794" t="s">
        <v>13</v>
      </c>
      <c r="C794" t="s">
        <v>16</v>
      </c>
      <c r="D794" t="s">
        <v>20</v>
      </c>
      <c r="E794" t="s">
        <v>12</v>
      </c>
      <c r="F794">
        <v>79</v>
      </c>
      <c r="G794">
        <v>81</v>
      </c>
      <c r="H794">
        <v>71</v>
      </c>
    </row>
    <row r="795" spans="1:8" x14ac:dyDescent="0.3">
      <c r="A795" t="s">
        <v>17</v>
      </c>
      <c r="B795" t="s">
        <v>18</v>
      </c>
      <c r="C795" t="s">
        <v>23</v>
      </c>
      <c r="D795" t="s">
        <v>20</v>
      </c>
      <c r="E795" t="s">
        <v>12</v>
      </c>
      <c r="F795">
        <v>79</v>
      </c>
      <c r="G795">
        <v>82</v>
      </c>
      <c r="H795">
        <v>73</v>
      </c>
    </row>
    <row r="796" spans="1:8" x14ac:dyDescent="0.3">
      <c r="A796" t="s">
        <v>8</v>
      </c>
      <c r="B796" t="s">
        <v>21</v>
      </c>
      <c r="C796" t="s">
        <v>10</v>
      </c>
      <c r="D796" t="s">
        <v>11</v>
      </c>
      <c r="E796" t="s">
        <v>12</v>
      </c>
      <c r="F796">
        <v>79</v>
      </c>
      <c r="G796">
        <v>89</v>
      </c>
      <c r="H796">
        <v>89</v>
      </c>
    </row>
    <row r="797" spans="1:8" x14ac:dyDescent="0.3">
      <c r="A797" t="s">
        <v>17</v>
      </c>
      <c r="B797" t="s">
        <v>18</v>
      </c>
      <c r="C797" t="s">
        <v>19</v>
      </c>
      <c r="D797" t="s">
        <v>20</v>
      </c>
      <c r="E797" t="s">
        <v>15</v>
      </c>
      <c r="F797">
        <v>79</v>
      </c>
      <c r="G797">
        <v>82</v>
      </c>
      <c r="H797">
        <v>82</v>
      </c>
    </row>
    <row r="798" spans="1:8" x14ac:dyDescent="0.3">
      <c r="A798" t="s">
        <v>17</v>
      </c>
      <c r="B798" t="s">
        <v>13</v>
      </c>
      <c r="C798" t="s">
        <v>16</v>
      </c>
      <c r="D798" t="s">
        <v>11</v>
      </c>
      <c r="E798" t="s">
        <v>12</v>
      </c>
      <c r="F798">
        <v>79</v>
      </c>
      <c r="G798">
        <v>78</v>
      </c>
      <c r="H798">
        <v>77</v>
      </c>
    </row>
    <row r="799" spans="1:8" x14ac:dyDescent="0.3">
      <c r="A799" t="s">
        <v>8</v>
      </c>
      <c r="B799" t="s">
        <v>24</v>
      </c>
      <c r="C799" t="s">
        <v>19</v>
      </c>
      <c r="D799" t="s">
        <v>11</v>
      </c>
      <c r="E799" t="s">
        <v>15</v>
      </c>
      <c r="F799">
        <v>79</v>
      </c>
      <c r="G799">
        <v>88</v>
      </c>
      <c r="H799">
        <v>94</v>
      </c>
    </row>
    <row r="800" spans="1:8" x14ac:dyDescent="0.3">
      <c r="A800" t="s">
        <v>17</v>
      </c>
      <c r="B800" t="s">
        <v>21</v>
      </c>
      <c r="C800" t="s">
        <v>19</v>
      </c>
      <c r="D800" t="s">
        <v>20</v>
      </c>
      <c r="E800" t="s">
        <v>15</v>
      </c>
      <c r="F800">
        <v>79</v>
      </c>
      <c r="G800">
        <v>82</v>
      </c>
      <c r="H800">
        <v>80</v>
      </c>
    </row>
    <row r="801" spans="1:8" x14ac:dyDescent="0.3">
      <c r="A801" t="s">
        <v>17</v>
      </c>
      <c r="B801" t="s">
        <v>13</v>
      </c>
      <c r="C801" t="s">
        <v>16</v>
      </c>
      <c r="D801" t="s">
        <v>11</v>
      </c>
      <c r="E801" t="s">
        <v>12</v>
      </c>
      <c r="F801">
        <v>79</v>
      </c>
      <c r="G801">
        <v>72</v>
      </c>
      <c r="H801">
        <v>69</v>
      </c>
    </row>
    <row r="802" spans="1:8" x14ac:dyDescent="0.3">
      <c r="A802" t="s">
        <v>17</v>
      </c>
      <c r="B802" t="s">
        <v>13</v>
      </c>
      <c r="C802" t="s">
        <v>23</v>
      </c>
      <c r="D802" t="s">
        <v>20</v>
      </c>
      <c r="E802" t="s">
        <v>12</v>
      </c>
      <c r="F802">
        <v>79</v>
      </c>
      <c r="G802">
        <v>76</v>
      </c>
      <c r="H802">
        <v>65</v>
      </c>
    </row>
    <row r="803" spans="1:8" x14ac:dyDescent="0.3">
      <c r="A803" t="s">
        <v>17</v>
      </c>
      <c r="B803" t="s">
        <v>9</v>
      </c>
      <c r="C803" t="s">
        <v>22</v>
      </c>
      <c r="D803" t="s">
        <v>11</v>
      </c>
      <c r="E803" t="s">
        <v>12</v>
      </c>
      <c r="F803">
        <v>79</v>
      </c>
      <c r="G803">
        <v>60</v>
      </c>
      <c r="H803">
        <v>65</v>
      </c>
    </row>
    <row r="804" spans="1:8" x14ac:dyDescent="0.3">
      <c r="A804" t="s">
        <v>8</v>
      </c>
      <c r="B804" t="s">
        <v>21</v>
      </c>
      <c r="C804" t="s">
        <v>14</v>
      </c>
      <c r="D804" t="s">
        <v>20</v>
      </c>
      <c r="E804" t="s">
        <v>12</v>
      </c>
      <c r="F804">
        <v>79</v>
      </c>
      <c r="G804">
        <v>89</v>
      </c>
      <c r="H804">
        <v>86</v>
      </c>
    </row>
    <row r="805" spans="1:8" x14ac:dyDescent="0.3">
      <c r="A805" t="s">
        <v>8</v>
      </c>
      <c r="B805" t="s">
        <v>24</v>
      </c>
      <c r="C805" t="s">
        <v>10</v>
      </c>
      <c r="D805" t="s">
        <v>11</v>
      </c>
      <c r="E805" t="s">
        <v>15</v>
      </c>
      <c r="F805">
        <v>79</v>
      </c>
      <c r="G805">
        <v>81</v>
      </c>
      <c r="H805">
        <v>82</v>
      </c>
    </row>
    <row r="806" spans="1:8" x14ac:dyDescent="0.3">
      <c r="A806" t="s">
        <v>17</v>
      </c>
      <c r="B806" t="s">
        <v>13</v>
      </c>
      <c r="C806" t="s">
        <v>16</v>
      </c>
      <c r="D806" t="s">
        <v>20</v>
      </c>
      <c r="E806" t="s">
        <v>15</v>
      </c>
      <c r="F806">
        <v>79</v>
      </c>
      <c r="G806">
        <v>77</v>
      </c>
      <c r="H806">
        <v>75</v>
      </c>
    </row>
    <row r="807" spans="1:8" x14ac:dyDescent="0.3">
      <c r="A807" t="s">
        <v>8</v>
      </c>
      <c r="B807" t="s">
        <v>21</v>
      </c>
      <c r="C807" t="s">
        <v>14</v>
      </c>
      <c r="D807" t="s">
        <v>11</v>
      </c>
      <c r="E807" t="s">
        <v>15</v>
      </c>
      <c r="F807">
        <v>79</v>
      </c>
      <c r="G807">
        <v>84</v>
      </c>
      <c r="H807">
        <v>91</v>
      </c>
    </row>
    <row r="808" spans="1:8" x14ac:dyDescent="0.3">
      <c r="A808" t="s">
        <v>17</v>
      </c>
      <c r="B808" t="s">
        <v>9</v>
      </c>
      <c r="C808" t="s">
        <v>23</v>
      </c>
      <c r="D808" t="s">
        <v>11</v>
      </c>
      <c r="E808" t="s">
        <v>15</v>
      </c>
      <c r="F808">
        <v>79</v>
      </c>
      <c r="G808">
        <v>85</v>
      </c>
      <c r="H808">
        <v>86</v>
      </c>
    </row>
    <row r="809" spans="1:8" x14ac:dyDescent="0.3">
      <c r="A809" t="s">
        <v>17</v>
      </c>
      <c r="B809" t="s">
        <v>18</v>
      </c>
      <c r="C809" t="s">
        <v>10</v>
      </c>
      <c r="D809" t="s">
        <v>11</v>
      </c>
      <c r="E809" t="s">
        <v>15</v>
      </c>
      <c r="F809">
        <v>80</v>
      </c>
      <c r="G809">
        <v>78</v>
      </c>
      <c r="H809">
        <v>81</v>
      </c>
    </row>
    <row r="810" spans="1:8" x14ac:dyDescent="0.3">
      <c r="A810" t="s">
        <v>17</v>
      </c>
      <c r="B810" t="s">
        <v>24</v>
      </c>
      <c r="C810" t="s">
        <v>22</v>
      </c>
      <c r="D810" t="s">
        <v>11</v>
      </c>
      <c r="E810" t="s">
        <v>12</v>
      </c>
      <c r="F810">
        <v>80</v>
      </c>
      <c r="G810">
        <v>76</v>
      </c>
      <c r="H810">
        <v>65</v>
      </c>
    </row>
    <row r="811" spans="1:8" x14ac:dyDescent="0.3">
      <c r="A811" t="s">
        <v>17</v>
      </c>
      <c r="B811" t="s">
        <v>21</v>
      </c>
      <c r="C811" t="s">
        <v>23</v>
      </c>
      <c r="D811" t="s">
        <v>20</v>
      </c>
      <c r="E811" t="s">
        <v>15</v>
      </c>
      <c r="F811">
        <v>80</v>
      </c>
      <c r="G811">
        <v>79</v>
      </c>
      <c r="H811">
        <v>79</v>
      </c>
    </row>
    <row r="812" spans="1:8" x14ac:dyDescent="0.3">
      <c r="A812" t="s">
        <v>17</v>
      </c>
      <c r="B812" t="s">
        <v>21</v>
      </c>
      <c r="C812" t="s">
        <v>19</v>
      </c>
      <c r="D812" t="s">
        <v>11</v>
      </c>
      <c r="E812" t="s">
        <v>12</v>
      </c>
      <c r="F812">
        <v>80</v>
      </c>
      <c r="G812">
        <v>75</v>
      </c>
      <c r="H812">
        <v>77</v>
      </c>
    </row>
    <row r="813" spans="1:8" x14ac:dyDescent="0.3">
      <c r="A813" t="s">
        <v>8</v>
      </c>
      <c r="B813" t="s">
        <v>24</v>
      </c>
      <c r="C813" t="s">
        <v>10</v>
      </c>
      <c r="D813" t="s">
        <v>11</v>
      </c>
      <c r="E813" t="s">
        <v>12</v>
      </c>
      <c r="F813">
        <v>80</v>
      </c>
      <c r="G813">
        <v>83</v>
      </c>
      <c r="H813">
        <v>83</v>
      </c>
    </row>
    <row r="814" spans="1:8" x14ac:dyDescent="0.3">
      <c r="A814" t="s">
        <v>17</v>
      </c>
      <c r="B814" t="s">
        <v>21</v>
      </c>
      <c r="C814" t="s">
        <v>16</v>
      </c>
      <c r="D814" t="s">
        <v>11</v>
      </c>
      <c r="E814" t="s">
        <v>12</v>
      </c>
      <c r="F814">
        <v>80</v>
      </c>
      <c r="G814">
        <v>80</v>
      </c>
      <c r="H814">
        <v>72</v>
      </c>
    </row>
    <row r="815" spans="1:8" x14ac:dyDescent="0.3">
      <c r="A815" t="s">
        <v>17</v>
      </c>
      <c r="B815" t="s">
        <v>9</v>
      </c>
      <c r="C815" t="s">
        <v>19</v>
      </c>
      <c r="D815" t="s">
        <v>11</v>
      </c>
      <c r="E815" t="s">
        <v>12</v>
      </c>
      <c r="F815">
        <v>80</v>
      </c>
      <c r="G815">
        <v>76</v>
      </c>
      <c r="H815">
        <v>64</v>
      </c>
    </row>
    <row r="816" spans="1:8" x14ac:dyDescent="0.3">
      <c r="A816" t="s">
        <v>8</v>
      </c>
      <c r="B816" t="s">
        <v>21</v>
      </c>
      <c r="C816" t="s">
        <v>14</v>
      </c>
      <c r="D816" t="s">
        <v>11</v>
      </c>
      <c r="E816" t="s">
        <v>12</v>
      </c>
      <c r="F816">
        <v>80</v>
      </c>
      <c r="G816">
        <v>90</v>
      </c>
      <c r="H816">
        <v>89</v>
      </c>
    </row>
    <row r="817" spans="1:8" x14ac:dyDescent="0.3">
      <c r="A817" t="s">
        <v>8</v>
      </c>
      <c r="B817" t="s">
        <v>21</v>
      </c>
      <c r="C817" t="s">
        <v>23</v>
      </c>
      <c r="D817" t="s">
        <v>11</v>
      </c>
      <c r="E817" t="s">
        <v>12</v>
      </c>
      <c r="F817">
        <v>80</v>
      </c>
      <c r="G817">
        <v>90</v>
      </c>
      <c r="H817">
        <v>82</v>
      </c>
    </row>
    <row r="818" spans="1:8" x14ac:dyDescent="0.3">
      <c r="A818" t="s">
        <v>8</v>
      </c>
      <c r="B818" t="s">
        <v>9</v>
      </c>
      <c r="C818" t="s">
        <v>19</v>
      </c>
      <c r="D818" t="s">
        <v>11</v>
      </c>
      <c r="E818" t="s">
        <v>12</v>
      </c>
      <c r="F818">
        <v>80</v>
      </c>
      <c r="G818">
        <v>86</v>
      </c>
      <c r="H818">
        <v>83</v>
      </c>
    </row>
    <row r="819" spans="1:8" x14ac:dyDescent="0.3">
      <c r="A819" t="s">
        <v>17</v>
      </c>
      <c r="B819" t="s">
        <v>21</v>
      </c>
      <c r="C819" t="s">
        <v>19</v>
      </c>
      <c r="D819" t="s">
        <v>11</v>
      </c>
      <c r="E819" t="s">
        <v>12</v>
      </c>
      <c r="F819">
        <v>80</v>
      </c>
      <c r="G819">
        <v>68</v>
      </c>
      <c r="H819">
        <v>72</v>
      </c>
    </row>
    <row r="820" spans="1:8" x14ac:dyDescent="0.3">
      <c r="A820" t="s">
        <v>8</v>
      </c>
      <c r="B820" t="s">
        <v>21</v>
      </c>
      <c r="C820" t="s">
        <v>23</v>
      </c>
      <c r="D820" t="s">
        <v>11</v>
      </c>
      <c r="E820" t="s">
        <v>15</v>
      </c>
      <c r="F820">
        <v>80</v>
      </c>
      <c r="G820">
        <v>92</v>
      </c>
      <c r="H820">
        <v>88</v>
      </c>
    </row>
    <row r="821" spans="1:8" x14ac:dyDescent="0.3">
      <c r="A821" t="s">
        <v>17</v>
      </c>
      <c r="B821" t="s">
        <v>21</v>
      </c>
      <c r="C821" t="s">
        <v>19</v>
      </c>
      <c r="D821" t="s">
        <v>11</v>
      </c>
      <c r="E821" t="s">
        <v>12</v>
      </c>
      <c r="F821">
        <v>80</v>
      </c>
      <c r="G821">
        <v>63</v>
      </c>
      <c r="H821">
        <v>63</v>
      </c>
    </row>
    <row r="822" spans="1:8" x14ac:dyDescent="0.3">
      <c r="A822" t="s">
        <v>8</v>
      </c>
      <c r="B822" t="s">
        <v>24</v>
      </c>
      <c r="C822" t="s">
        <v>23</v>
      </c>
      <c r="D822" t="s">
        <v>11</v>
      </c>
      <c r="E822" t="s">
        <v>15</v>
      </c>
      <c r="F822">
        <v>80</v>
      </c>
      <c r="G822">
        <v>85</v>
      </c>
      <c r="H822">
        <v>85</v>
      </c>
    </row>
    <row r="823" spans="1:8" x14ac:dyDescent="0.3">
      <c r="A823" t="s">
        <v>17</v>
      </c>
      <c r="B823" t="s">
        <v>21</v>
      </c>
      <c r="C823" t="s">
        <v>10</v>
      </c>
      <c r="D823" t="s">
        <v>11</v>
      </c>
      <c r="E823" t="s">
        <v>12</v>
      </c>
      <c r="F823">
        <v>80</v>
      </c>
      <c r="G823">
        <v>73</v>
      </c>
      <c r="H823">
        <v>72</v>
      </c>
    </row>
    <row r="824" spans="1:8" x14ac:dyDescent="0.3">
      <c r="A824" t="s">
        <v>17</v>
      </c>
      <c r="B824" t="s">
        <v>21</v>
      </c>
      <c r="C824" t="s">
        <v>19</v>
      </c>
      <c r="D824" t="s">
        <v>11</v>
      </c>
      <c r="E824" t="s">
        <v>12</v>
      </c>
      <c r="F824">
        <v>80</v>
      </c>
      <c r="G824">
        <v>75</v>
      </c>
      <c r="H824">
        <v>69</v>
      </c>
    </row>
    <row r="825" spans="1:8" x14ac:dyDescent="0.3">
      <c r="A825" t="s">
        <v>17</v>
      </c>
      <c r="B825" t="s">
        <v>13</v>
      </c>
      <c r="C825" t="s">
        <v>14</v>
      </c>
      <c r="D825" t="s">
        <v>20</v>
      </c>
      <c r="E825" t="s">
        <v>12</v>
      </c>
      <c r="F825">
        <v>80</v>
      </c>
      <c r="G825">
        <v>64</v>
      </c>
      <c r="H825">
        <v>66</v>
      </c>
    </row>
    <row r="826" spans="1:8" x14ac:dyDescent="0.3">
      <c r="A826" t="s">
        <v>17</v>
      </c>
      <c r="B826" t="s">
        <v>24</v>
      </c>
      <c r="C826" t="s">
        <v>19</v>
      </c>
      <c r="D826" t="s">
        <v>11</v>
      </c>
      <c r="E826" t="s">
        <v>15</v>
      </c>
      <c r="F826">
        <v>81</v>
      </c>
      <c r="G826">
        <v>81</v>
      </c>
      <c r="H826">
        <v>79</v>
      </c>
    </row>
    <row r="827" spans="1:8" x14ac:dyDescent="0.3">
      <c r="A827" t="s">
        <v>8</v>
      </c>
      <c r="B827" t="s">
        <v>24</v>
      </c>
      <c r="C827" t="s">
        <v>16</v>
      </c>
      <c r="D827" t="s">
        <v>11</v>
      </c>
      <c r="E827" t="s">
        <v>12</v>
      </c>
      <c r="F827">
        <v>81</v>
      </c>
      <c r="G827">
        <v>92</v>
      </c>
      <c r="H827">
        <v>91</v>
      </c>
    </row>
    <row r="828" spans="1:8" x14ac:dyDescent="0.3">
      <c r="A828" t="s">
        <v>8</v>
      </c>
      <c r="B828" t="s">
        <v>13</v>
      </c>
      <c r="C828" t="s">
        <v>16</v>
      </c>
      <c r="D828" t="s">
        <v>11</v>
      </c>
      <c r="E828" t="s">
        <v>15</v>
      </c>
      <c r="F828">
        <v>81</v>
      </c>
      <c r="G828">
        <v>91</v>
      </c>
      <c r="H828">
        <v>87</v>
      </c>
    </row>
    <row r="829" spans="1:8" x14ac:dyDescent="0.3">
      <c r="A829" t="s">
        <v>17</v>
      </c>
      <c r="B829" t="s">
        <v>24</v>
      </c>
      <c r="C829" t="s">
        <v>22</v>
      </c>
      <c r="D829" t="s">
        <v>11</v>
      </c>
      <c r="E829" t="s">
        <v>15</v>
      </c>
      <c r="F829">
        <v>81</v>
      </c>
      <c r="G829">
        <v>80</v>
      </c>
      <c r="H829">
        <v>76</v>
      </c>
    </row>
    <row r="830" spans="1:8" x14ac:dyDescent="0.3">
      <c r="A830" t="s">
        <v>17</v>
      </c>
      <c r="B830" t="s">
        <v>9</v>
      </c>
      <c r="C830" t="s">
        <v>19</v>
      </c>
      <c r="D830" t="s">
        <v>11</v>
      </c>
      <c r="E830" t="s">
        <v>15</v>
      </c>
      <c r="F830">
        <v>81</v>
      </c>
      <c r="G830">
        <v>82</v>
      </c>
      <c r="H830">
        <v>82</v>
      </c>
    </row>
    <row r="831" spans="1:8" x14ac:dyDescent="0.3">
      <c r="A831" t="s">
        <v>17</v>
      </c>
      <c r="B831" t="s">
        <v>18</v>
      </c>
      <c r="C831" t="s">
        <v>14</v>
      </c>
      <c r="D831" t="s">
        <v>20</v>
      </c>
      <c r="E831" t="s">
        <v>15</v>
      </c>
      <c r="F831">
        <v>81</v>
      </c>
      <c r="G831">
        <v>78</v>
      </c>
      <c r="H831">
        <v>81</v>
      </c>
    </row>
    <row r="832" spans="1:8" x14ac:dyDescent="0.3">
      <c r="A832" t="s">
        <v>17</v>
      </c>
      <c r="B832" t="s">
        <v>9</v>
      </c>
      <c r="C832" t="s">
        <v>19</v>
      </c>
      <c r="D832" t="s">
        <v>11</v>
      </c>
      <c r="E832" t="s">
        <v>12</v>
      </c>
      <c r="F832">
        <v>81</v>
      </c>
      <c r="G832">
        <v>73</v>
      </c>
      <c r="H832">
        <v>72</v>
      </c>
    </row>
    <row r="833" spans="1:8" x14ac:dyDescent="0.3">
      <c r="A833" t="s">
        <v>8</v>
      </c>
      <c r="B833" t="s">
        <v>13</v>
      </c>
      <c r="C833" t="s">
        <v>10</v>
      </c>
      <c r="D833" t="s">
        <v>11</v>
      </c>
      <c r="E833" t="s">
        <v>12</v>
      </c>
      <c r="F833">
        <v>81</v>
      </c>
      <c r="G833">
        <v>88</v>
      </c>
      <c r="H833">
        <v>90</v>
      </c>
    </row>
    <row r="834" spans="1:8" x14ac:dyDescent="0.3">
      <c r="A834" t="s">
        <v>8</v>
      </c>
      <c r="B834" t="s">
        <v>13</v>
      </c>
      <c r="C834" t="s">
        <v>19</v>
      </c>
      <c r="D834" t="s">
        <v>11</v>
      </c>
      <c r="E834" t="s">
        <v>12</v>
      </c>
      <c r="F834">
        <v>81</v>
      </c>
      <c r="G834">
        <v>77</v>
      </c>
      <c r="H834">
        <v>79</v>
      </c>
    </row>
    <row r="835" spans="1:8" x14ac:dyDescent="0.3">
      <c r="A835" t="s">
        <v>8</v>
      </c>
      <c r="B835" t="s">
        <v>9</v>
      </c>
      <c r="C835" t="s">
        <v>22</v>
      </c>
      <c r="D835" t="s">
        <v>11</v>
      </c>
      <c r="E835" t="s">
        <v>12</v>
      </c>
      <c r="F835">
        <v>81</v>
      </c>
      <c r="G835">
        <v>91</v>
      </c>
      <c r="H835">
        <v>89</v>
      </c>
    </row>
    <row r="836" spans="1:8" x14ac:dyDescent="0.3">
      <c r="A836" t="s">
        <v>8</v>
      </c>
      <c r="B836" t="s">
        <v>21</v>
      </c>
      <c r="C836" t="s">
        <v>23</v>
      </c>
      <c r="D836" t="s">
        <v>11</v>
      </c>
      <c r="E836" t="s">
        <v>12</v>
      </c>
      <c r="F836">
        <v>81</v>
      </c>
      <c r="G836">
        <v>97</v>
      </c>
      <c r="H836">
        <v>96</v>
      </c>
    </row>
    <row r="837" spans="1:8" x14ac:dyDescent="0.3">
      <c r="A837" t="s">
        <v>17</v>
      </c>
      <c r="B837" t="s">
        <v>21</v>
      </c>
      <c r="C837" t="s">
        <v>19</v>
      </c>
      <c r="D837" t="s">
        <v>11</v>
      </c>
      <c r="E837" t="s">
        <v>15</v>
      </c>
      <c r="F837">
        <v>81</v>
      </c>
      <c r="G837">
        <v>72</v>
      </c>
      <c r="H837">
        <v>77</v>
      </c>
    </row>
    <row r="838" spans="1:8" x14ac:dyDescent="0.3">
      <c r="A838" t="s">
        <v>17</v>
      </c>
      <c r="B838" t="s">
        <v>21</v>
      </c>
      <c r="C838" t="s">
        <v>19</v>
      </c>
      <c r="D838" t="s">
        <v>20</v>
      </c>
      <c r="E838" t="s">
        <v>12</v>
      </c>
      <c r="F838">
        <v>81</v>
      </c>
      <c r="G838">
        <v>75</v>
      </c>
      <c r="H838">
        <v>78</v>
      </c>
    </row>
    <row r="839" spans="1:8" x14ac:dyDescent="0.3">
      <c r="A839" t="s">
        <v>17</v>
      </c>
      <c r="B839" t="s">
        <v>21</v>
      </c>
      <c r="C839" t="s">
        <v>16</v>
      </c>
      <c r="D839" t="s">
        <v>11</v>
      </c>
      <c r="E839" t="s">
        <v>12</v>
      </c>
      <c r="F839">
        <v>81</v>
      </c>
      <c r="G839">
        <v>81</v>
      </c>
      <c r="H839">
        <v>84</v>
      </c>
    </row>
    <row r="840" spans="1:8" x14ac:dyDescent="0.3">
      <c r="A840" t="s">
        <v>17</v>
      </c>
      <c r="B840" t="s">
        <v>24</v>
      </c>
      <c r="C840" t="s">
        <v>14</v>
      </c>
      <c r="D840" t="s">
        <v>11</v>
      </c>
      <c r="E840" t="s">
        <v>15</v>
      </c>
      <c r="F840">
        <v>81</v>
      </c>
      <c r="G840">
        <v>74</v>
      </c>
      <c r="H840">
        <v>71</v>
      </c>
    </row>
    <row r="841" spans="1:8" x14ac:dyDescent="0.3">
      <c r="A841" t="s">
        <v>17</v>
      </c>
      <c r="B841" t="s">
        <v>21</v>
      </c>
      <c r="C841" t="s">
        <v>19</v>
      </c>
      <c r="D841" t="s">
        <v>11</v>
      </c>
      <c r="E841" t="s">
        <v>12</v>
      </c>
      <c r="F841">
        <v>81</v>
      </c>
      <c r="G841">
        <v>71</v>
      </c>
      <c r="H841">
        <v>73</v>
      </c>
    </row>
    <row r="842" spans="1:8" x14ac:dyDescent="0.3">
      <c r="A842" t="s">
        <v>8</v>
      </c>
      <c r="B842" t="s">
        <v>13</v>
      </c>
      <c r="C842" t="s">
        <v>22</v>
      </c>
      <c r="D842" t="s">
        <v>11</v>
      </c>
      <c r="E842" t="s">
        <v>12</v>
      </c>
      <c r="F842">
        <v>81</v>
      </c>
      <c r="G842">
        <v>84</v>
      </c>
      <c r="H842">
        <v>82</v>
      </c>
    </row>
    <row r="843" spans="1:8" x14ac:dyDescent="0.3">
      <c r="A843" t="s">
        <v>8</v>
      </c>
      <c r="B843" t="s">
        <v>24</v>
      </c>
      <c r="C843" t="s">
        <v>16</v>
      </c>
      <c r="D843" t="s">
        <v>20</v>
      </c>
      <c r="E843" t="s">
        <v>12</v>
      </c>
      <c r="F843">
        <v>81</v>
      </c>
      <c r="G843">
        <v>86</v>
      </c>
      <c r="H843">
        <v>87</v>
      </c>
    </row>
    <row r="844" spans="1:8" x14ac:dyDescent="0.3">
      <c r="A844" t="s">
        <v>17</v>
      </c>
      <c r="B844" t="s">
        <v>21</v>
      </c>
      <c r="C844" t="s">
        <v>14</v>
      </c>
      <c r="D844" t="s">
        <v>11</v>
      </c>
      <c r="E844" t="s">
        <v>12</v>
      </c>
      <c r="F844">
        <v>81</v>
      </c>
      <c r="G844">
        <v>82</v>
      </c>
      <c r="H844">
        <v>84</v>
      </c>
    </row>
    <row r="845" spans="1:8" x14ac:dyDescent="0.3">
      <c r="A845" t="s">
        <v>17</v>
      </c>
      <c r="B845" t="s">
        <v>13</v>
      </c>
      <c r="C845" t="s">
        <v>22</v>
      </c>
      <c r="D845" t="s">
        <v>11</v>
      </c>
      <c r="E845" t="s">
        <v>12</v>
      </c>
      <c r="F845">
        <v>81</v>
      </c>
      <c r="G845">
        <v>66</v>
      </c>
      <c r="H845">
        <v>64</v>
      </c>
    </row>
    <row r="846" spans="1:8" x14ac:dyDescent="0.3">
      <c r="A846" t="s">
        <v>17</v>
      </c>
      <c r="B846" t="s">
        <v>21</v>
      </c>
      <c r="C846" t="s">
        <v>23</v>
      </c>
      <c r="D846" t="s">
        <v>11</v>
      </c>
      <c r="E846" t="s">
        <v>12</v>
      </c>
      <c r="F846">
        <v>81</v>
      </c>
      <c r="G846">
        <v>78</v>
      </c>
      <c r="H846">
        <v>78</v>
      </c>
    </row>
    <row r="847" spans="1:8" x14ac:dyDescent="0.3">
      <c r="A847" t="s">
        <v>17</v>
      </c>
      <c r="B847" t="s">
        <v>24</v>
      </c>
      <c r="C847" t="s">
        <v>23</v>
      </c>
      <c r="D847" t="s">
        <v>11</v>
      </c>
      <c r="E847" t="s">
        <v>15</v>
      </c>
      <c r="F847">
        <v>81</v>
      </c>
      <c r="G847">
        <v>75</v>
      </c>
      <c r="H847">
        <v>76</v>
      </c>
    </row>
    <row r="848" spans="1:8" x14ac:dyDescent="0.3">
      <c r="A848" t="s">
        <v>17</v>
      </c>
      <c r="B848" t="s">
        <v>13</v>
      </c>
      <c r="C848" t="s">
        <v>22</v>
      </c>
      <c r="D848" t="s">
        <v>11</v>
      </c>
      <c r="E848" t="s">
        <v>15</v>
      </c>
      <c r="F848">
        <v>82</v>
      </c>
      <c r="G848">
        <v>84</v>
      </c>
      <c r="H848">
        <v>82</v>
      </c>
    </row>
    <row r="849" spans="1:8" x14ac:dyDescent="0.3">
      <c r="A849" t="s">
        <v>8</v>
      </c>
      <c r="B849" t="s">
        <v>24</v>
      </c>
      <c r="C849" t="s">
        <v>19</v>
      </c>
      <c r="D849" t="s">
        <v>11</v>
      </c>
      <c r="E849" t="s">
        <v>15</v>
      </c>
      <c r="F849">
        <v>82</v>
      </c>
      <c r="G849">
        <v>85</v>
      </c>
      <c r="H849">
        <v>86</v>
      </c>
    </row>
    <row r="850" spans="1:8" x14ac:dyDescent="0.3">
      <c r="A850" t="s">
        <v>17</v>
      </c>
      <c r="B850" t="s">
        <v>21</v>
      </c>
      <c r="C850" t="s">
        <v>16</v>
      </c>
      <c r="D850" t="s">
        <v>11</v>
      </c>
      <c r="E850" t="s">
        <v>12</v>
      </c>
      <c r="F850">
        <v>82</v>
      </c>
      <c r="G850">
        <v>82</v>
      </c>
      <c r="H850">
        <v>74</v>
      </c>
    </row>
    <row r="851" spans="1:8" x14ac:dyDescent="0.3">
      <c r="A851" t="s">
        <v>17</v>
      </c>
      <c r="B851" t="s">
        <v>9</v>
      </c>
      <c r="C851" t="s">
        <v>19</v>
      </c>
      <c r="D851" t="s">
        <v>20</v>
      </c>
      <c r="E851" t="s">
        <v>15</v>
      </c>
      <c r="F851">
        <v>82</v>
      </c>
      <c r="G851">
        <v>78</v>
      </c>
      <c r="H851">
        <v>74</v>
      </c>
    </row>
    <row r="852" spans="1:8" x14ac:dyDescent="0.3">
      <c r="A852" t="s">
        <v>17</v>
      </c>
      <c r="B852" t="s">
        <v>24</v>
      </c>
      <c r="C852" t="s">
        <v>10</v>
      </c>
      <c r="D852" t="s">
        <v>11</v>
      </c>
      <c r="E852" t="s">
        <v>12</v>
      </c>
      <c r="F852">
        <v>82</v>
      </c>
      <c r="G852">
        <v>62</v>
      </c>
      <c r="H852">
        <v>62</v>
      </c>
    </row>
    <row r="853" spans="1:8" x14ac:dyDescent="0.3">
      <c r="A853" t="s">
        <v>8</v>
      </c>
      <c r="B853" t="s">
        <v>13</v>
      </c>
      <c r="C853" t="s">
        <v>14</v>
      </c>
      <c r="D853" t="s">
        <v>11</v>
      </c>
      <c r="E853" t="s">
        <v>12</v>
      </c>
      <c r="F853">
        <v>82</v>
      </c>
      <c r="G853">
        <v>90</v>
      </c>
      <c r="H853">
        <v>94</v>
      </c>
    </row>
    <row r="854" spans="1:8" x14ac:dyDescent="0.3">
      <c r="A854" t="s">
        <v>17</v>
      </c>
      <c r="B854" t="s">
        <v>13</v>
      </c>
      <c r="C854" t="s">
        <v>19</v>
      </c>
      <c r="D854" t="s">
        <v>11</v>
      </c>
      <c r="E854" t="s">
        <v>15</v>
      </c>
      <c r="F854">
        <v>82</v>
      </c>
      <c r="G854">
        <v>75</v>
      </c>
      <c r="H854">
        <v>77</v>
      </c>
    </row>
    <row r="855" spans="1:8" x14ac:dyDescent="0.3">
      <c r="A855" t="s">
        <v>8</v>
      </c>
      <c r="B855" t="s">
        <v>21</v>
      </c>
      <c r="C855" t="s">
        <v>14</v>
      </c>
      <c r="D855" t="s">
        <v>11</v>
      </c>
      <c r="E855" t="s">
        <v>15</v>
      </c>
      <c r="F855">
        <v>82</v>
      </c>
      <c r="G855">
        <v>97</v>
      </c>
      <c r="H855">
        <v>96</v>
      </c>
    </row>
    <row r="856" spans="1:8" x14ac:dyDescent="0.3">
      <c r="A856" t="s">
        <v>8</v>
      </c>
      <c r="B856" t="s">
        <v>9</v>
      </c>
      <c r="C856" t="s">
        <v>19</v>
      </c>
      <c r="D856" t="s">
        <v>11</v>
      </c>
      <c r="E856" t="s">
        <v>12</v>
      </c>
      <c r="F856">
        <v>82</v>
      </c>
      <c r="G856">
        <v>80</v>
      </c>
      <c r="H856">
        <v>77</v>
      </c>
    </row>
    <row r="857" spans="1:8" x14ac:dyDescent="0.3">
      <c r="A857" t="s">
        <v>8</v>
      </c>
      <c r="B857" t="s">
        <v>13</v>
      </c>
      <c r="C857" t="s">
        <v>19</v>
      </c>
      <c r="D857" t="s">
        <v>20</v>
      </c>
      <c r="E857" t="s">
        <v>15</v>
      </c>
      <c r="F857">
        <v>82</v>
      </c>
      <c r="G857">
        <v>93</v>
      </c>
      <c r="H857">
        <v>93</v>
      </c>
    </row>
    <row r="858" spans="1:8" x14ac:dyDescent="0.3">
      <c r="A858" t="s">
        <v>8</v>
      </c>
      <c r="B858" t="s">
        <v>9</v>
      </c>
      <c r="C858" t="s">
        <v>23</v>
      </c>
      <c r="D858" t="s">
        <v>11</v>
      </c>
      <c r="E858" t="s">
        <v>12</v>
      </c>
      <c r="F858">
        <v>82</v>
      </c>
      <c r="G858">
        <v>82</v>
      </c>
      <c r="H858">
        <v>80</v>
      </c>
    </row>
    <row r="859" spans="1:8" x14ac:dyDescent="0.3">
      <c r="A859" t="s">
        <v>8</v>
      </c>
      <c r="B859" t="s">
        <v>21</v>
      </c>
      <c r="C859" t="s">
        <v>19</v>
      </c>
      <c r="D859" t="s">
        <v>11</v>
      </c>
      <c r="E859" t="s">
        <v>12</v>
      </c>
      <c r="F859">
        <v>82</v>
      </c>
      <c r="G859">
        <v>95</v>
      </c>
      <c r="H859">
        <v>89</v>
      </c>
    </row>
    <row r="860" spans="1:8" x14ac:dyDescent="0.3">
      <c r="A860" t="s">
        <v>8</v>
      </c>
      <c r="B860" t="s">
        <v>18</v>
      </c>
      <c r="C860" t="s">
        <v>19</v>
      </c>
      <c r="D860" t="s">
        <v>11</v>
      </c>
      <c r="E860" t="s">
        <v>12</v>
      </c>
      <c r="F860">
        <v>82</v>
      </c>
      <c r="G860">
        <v>93</v>
      </c>
      <c r="H860">
        <v>93</v>
      </c>
    </row>
    <row r="861" spans="1:8" x14ac:dyDescent="0.3">
      <c r="A861" t="s">
        <v>8</v>
      </c>
      <c r="B861" t="s">
        <v>9</v>
      </c>
      <c r="C861" t="s">
        <v>14</v>
      </c>
      <c r="D861" t="s">
        <v>11</v>
      </c>
      <c r="E861" t="s">
        <v>12</v>
      </c>
      <c r="F861">
        <v>82</v>
      </c>
      <c r="G861">
        <v>85</v>
      </c>
      <c r="H861">
        <v>87</v>
      </c>
    </row>
    <row r="862" spans="1:8" x14ac:dyDescent="0.3">
      <c r="A862" t="s">
        <v>17</v>
      </c>
      <c r="B862" t="s">
        <v>24</v>
      </c>
      <c r="C862" t="s">
        <v>23</v>
      </c>
      <c r="D862" t="s">
        <v>11</v>
      </c>
      <c r="E862" t="s">
        <v>12</v>
      </c>
      <c r="F862">
        <v>82</v>
      </c>
      <c r="G862">
        <v>67</v>
      </c>
      <c r="H862">
        <v>61</v>
      </c>
    </row>
    <row r="863" spans="1:8" x14ac:dyDescent="0.3">
      <c r="A863" t="s">
        <v>17</v>
      </c>
      <c r="B863" t="s">
        <v>21</v>
      </c>
      <c r="C863" t="s">
        <v>14</v>
      </c>
      <c r="D863" t="s">
        <v>11</v>
      </c>
      <c r="E863" t="s">
        <v>15</v>
      </c>
      <c r="F863">
        <v>82</v>
      </c>
      <c r="G863">
        <v>82</v>
      </c>
      <c r="H863">
        <v>88</v>
      </c>
    </row>
    <row r="864" spans="1:8" x14ac:dyDescent="0.3">
      <c r="A864" t="s">
        <v>17</v>
      </c>
      <c r="B864" t="s">
        <v>9</v>
      </c>
      <c r="C864" t="s">
        <v>19</v>
      </c>
      <c r="D864" t="s">
        <v>11</v>
      </c>
      <c r="E864" t="s">
        <v>15</v>
      </c>
      <c r="F864">
        <v>82</v>
      </c>
      <c r="G864">
        <v>84</v>
      </c>
      <c r="H864">
        <v>78</v>
      </c>
    </row>
    <row r="865" spans="1:8" x14ac:dyDescent="0.3">
      <c r="A865" t="s">
        <v>17</v>
      </c>
      <c r="B865" t="s">
        <v>9</v>
      </c>
      <c r="C865" t="s">
        <v>22</v>
      </c>
      <c r="D865" t="s">
        <v>11</v>
      </c>
      <c r="E865" t="s">
        <v>12</v>
      </c>
      <c r="F865">
        <v>82</v>
      </c>
      <c r="G865">
        <v>82</v>
      </c>
      <c r="H865">
        <v>80</v>
      </c>
    </row>
    <row r="866" spans="1:8" x14ac:dyDescent="0.3">
      <c r="A866" t="s">
        <v>17</v>
      </c>
      <c r="B866" t="s">
        <v>24</v>
      </c>
      <c r="C866" t="s">
        <v>14</v>
      </c>
      <c r="D866" t="s">
        <v>11</v>
      </c>
      <c r="E866" t="s">
        <v>12</v>
      </c>
      <c r="F866">
        <v>83</v>
      </c>
      <c r="G866">
        <v>80</v>
      </c>
      <c r="H866">
        <v>73</v>
      </c>
    </row>
    <row r="867" spans="1:8" x14ac:dyDescent="0.3">
      <c r="A867" t="s">
        <v>8</v>
      </c>
      <c r="B867" t="s">
        <v>24</v>
      </c>
      <c r="C867" t="s">
        <v>19</v>
      </c>
      <c r="D867" t="s">
        <v>20</v>
      </c>
      <c r="E867" t="s">
        <v>15</v>
      </c>
      <c r="F867">
        <v>83</v>
      </c>
      <c r="G867">
        <v>86</v>
      </c>
      <c r="H867">
        <v>88</v>
      </c>
    </row>
    <row r="868" spans="1:8" x14ac:dyDescent="0.3">
      <c r="A868" t="s">
        <v>17</v>
      </c>
      <c r="B868" t="s">
        <v>13</v>
      </c>
      <c r="C868" t="s">
        <v>10</v>
      </c>
      <c r="D868" t="s">
        <v>11</v>
      </c>
      <c r="E868" t="s">
        <v>15</v>
      </c>
      <c r="F868">
        <v>83</v>
      </c>
      <c r="G868">
        <v>82</v>
      </c>
      <c r="H868">
        <v>84</v>
      </c>
    </row>
    <row r="869" spans="1:8" x14ac:dyDescent="0.3">
      <c r="A869" t="s">
        <v>17</v>
      </c>
      <c r="B869" t="s">
        <v>13</v>
      </c>
      <c r="C869" t="s">
        <v>10</v>
      </c>
      <c r="D869" t="s">
        <v>11</v>
      </c>
      <c r="E869" t="s">
        <v>12</v>
      </c>
      <c r="F869">
        <v>83</v>
      </c>
      <c r="G869">
        <v>78</v>
      </c>
      <c r="H869">
        <v>73</v>
      </c>
    </row>
    <row r="870" spans="1:8" x14ac:dyDescent="0.3">
      <c r="A870" t="s">
        <v>17</v>
      </c>
      <c r="B870" t="s">
        <v>13</v>
      </c>
      <c r="C870" t="s">
        <v>19</v>
      </c>
      <c r="D870" t="s">
        <v>11</v>
      </c>
      <c r="E870" t="s">
        <v>12</v>
      </c>
      <c r="F870">
        <v>83</v>
      </c>
      <c r="G870">
        <v>72</v>
      </c>
      <c r="H870">
        <v>78</v>
      </c>
    </row>
    <row r="871" spans="1:8" x14ac:dyDescent="0.3">
      <c r="A871" t="s">
        <v>8</v>
      </c>
      <c r="B871" t="s">
        <v>13</v>
      </c>
      <c r="C871" t="s">
        <v>10</v>
      </c>
      <c r="D871" t="s">
        <v>11</v>
      </c>
      <c r="E871" t="s">
        <v>12</v>
      </c>
      <c r="F871">
        <v>83</v>
      </c>
      <c r="G871">
        <v>93</v>
      </c>
      <c r="H871">
        <v>95</v>
      </c>
    </row>
    <row r="872" spans="1:8" x14ac:dyDescent="0.3">
      <c r="A872" t="s">
        <v>8</v>
      </c>
      <c r="B872" t="s">
        <v>13</v>
      </c>
      <c r="C872" t="s">
        <v>19</v>
      </c>
      <c r="D872" t="s">
        <v>11</v>
      </c>
      <c r="E872" t="s">
        <v>15</v>
      </c>
      <c r="F872">
        <v>83</v>
      </c>
      <c r="G872">
        <v>85</v>
      </c>
      <c r="H872">
        <v>90</v>
      </c>
    </row>
    <row r="873" spans="1:8" x14ac:dyDescent="0.3">
      <c r="A873" t="s">
        <v>8</v>
      </c>
      <c r="B873" t="s">
        <v>13</v>
      </c>
      <c r="C873" t="s">
        <v>14</v>
      </c>
      <c r="D873" t="s">
        <v>11</v>
      </c>
      <c r="E873" t="s">
        <v>12</v>
      </c>
      <c r="F873">
        <v>83</v>
      </c>
      <c r="G873">
        <v>83</v>
      </c>
      <c r="H873">
        <v>90</v>
      </c>
    </row>
    <row r="874" spans="1:8" x14ac:dyDescent="0.3">
      <c r="A874" t="s">
        <v>17</v>
      </c>
      <c r="B874" t="s">
        <v>13</v>
      </c>
      <c r="C874" t="s">
        <v>22</v>
      </c>
      <c r="D874" t="s">
        <v>11</v>
      </c>
      <c r="E874" t="s">
        <v>12</v>
      </c>
      <c r="F874">
        <v>84</v>
      </c>
      <c r="G874">
        <v>77</v>
      </c>
      <c r="H874">
        <v>74</v>
      </c>
    </row>
    <row r="875" spans="1:8" x14ac:dyDescent="0.3">
      <c r="A875" t="s">
        <v>17</v>
      </c>
      <c r="B875" t="s">
        <v>9</v>
      </c>
      <c r="C875" t="s">
        <v>23</v>
      </c>
      <c r="D875" t="s">
        <v>11</v>
      </c>
      <c r="E875" t="s">
        <v>15</v>
      </c>
      <c r="F875">
        <v>84</v>
      </c>
      <c r="G875">
        <v>83</v>
      </c>
      <c r="H875">
        <v>75</v>
      </c>
    </row>
    <row r="876" spans="1:8" x14ac:dyDescent="0.3">
      <c r="A876" t="s">
        <v>17</v>
      </c>
      <c r="B876" t="s">
        <v>13</v>
      </c>
      <c r="C876" t="s">
        <v>19</v>
      </c>
      <c r="D876" t="s">
        <v>11</v>
      </c>
      <c r="E876" t="s">
        <v>12</v>
      </c>
      <c r="F876">
        <v>84</v>
      </c>
      <c r="G876">
        <v>80</v>
      </c>
      <c r="H876">
        <v>80</v>
      </c>
    </row>
    <row r="877" spans="1:8" x14ac:dyDescent="0.3">
      <c r="A877" t="s">
        <v>17</v>
      </c>
      <c r="B877" t="s">
        <v>24</v>
      </c>
      <c r="C877" t="s">
        <v>14</v>
      </c>
      <c r="D877" t="s">
        <v>11</v>
      </c>
      <c r="E877" t="s">
        <v>12</v>
      </c>
      <c r="F877">
        <v>84</v>
      </c>
      <c r="G877">
        <v>77</v>
      </c>
      <c r="H877">
        <v>71</v>
      </c>
    </row>
    <row r="878" spans="1:8" x14ac:dyDescent="0.3">
      <c r="A878" t="s">
        <v>17</v>
      </c>
      <c r="B878" t="s">
        <v>24</v>
      </c>
      <c r="C878" t="s">
        <v>14</v>
      </c>
      <c r="D878" t="s">
        <v>11</v>
      </c>
      <c r="E878" t="s">
        <v>15</v>
      </c>
      <c r="F878">
        <v>84</v>
      </c>
      <c r="G878">
        <v>83</v>
      </c>
      <c r="H878">
        <v>78</v>
      </c>
    </row>
    <row r="879" spans="1:8" x14ac:dyDescent="0.3">
      <c r="A879" t="s">
        <v>17</v>
      </c>
      <c r="B879" t="s">
        <v>24</v>
      </c>
      <c r="C879" t="s">
        <v>22</v>
      </c>
      <c r="D879" t="s">
        <v>11</v>
      </c>
      <c r="E879" t="s">
        <v>12</v>
      </c>
      <c r="F879">
        <v>84</v>
      </c>
      <c r="G879">
        <v>73</v>
      </c>
      <c r="H879">
        <v>69</v>
      </c>
    </row>
    <row r="880" spans="1:8" x14ac:dyDescent="0.3">
      <c r="A880" t="s">
        <v>8</v>
      </c>
      <c r="B880" t="s">
        <v>13</v>
      </c>
      <c r="C880" t="s">
        <v>14</v>
      </c>
      <c r="D880" t="s">
        <v>11</v>
      </c>
      <c r="E880" t="s">
        <v>12</v>
      </c>
      <c r="F880">
        <v>84</v>
      </c>
      <c r="G880">
        <v>87</v>
      </c>
      <c r="H880">
        <v>91</v>
      </c>
    </row>
    <row r="881" spans="1:8" x14ac:dyDescent="0.3">
      <c r="A881" t="s">
        <v>17</v>
      </c>
      <c r="B881" t="s">
        <v>21</v>
      </c>
      <c r="C881" t="s">
        <v>16</v>
      </c>
      <c r="D881" t="s">
        <v>20</v>
      </c>
      <c r="E881" t="s">
        <v>15</v>
      </c>
      <c r="F881">
        <v>84</v>
      </c>
      <c r="G881">
        <v>89</v>
      </c>
      <c r="H881">
        <v>90</v>
      </c>
    </row>
    <row r="882" spans="1:8" x14ac:dyDescent="0.3">
      <c r="A882" t="s">
        <v>17</v>
      </c>
      <c r="B882" t="s">
        <v>21</v>
      </c>
      <c r="C882" t="s">
        <v>23</v>
      </c>
      <c r="D882" t="s">
        <v>11</v>
      </c>
      <c r="E882" t="s">
        <v>12</v>
      </c>
      <c r="F882">
        <v>84</v>
      </c>
      <c r="G882">
        <v>84</v>
      </c>
      <c r="H882">
        <v>80</v>
      </c>
    </row>
    <row r="883" spans="1:8" x14ac:dyDescent="0.3">
      <c r="A883" t="s">
        <v>8</v>
      </c>
      <c r="B883" t="s">
        <v>24</v>
      </c>
      <c r="C883" t="s">
        <v>19</v>
      </c>
      <c r="D883" t="s">
        <v>11</v>
      </c>
      <c r="E883" t="s">
        <v>12</v>
      </c>
      <c r="F883">
        <v>84</v>
      </c>
      <c r="G883">
        <v>95</v>
      </c>
      <c r="H883">
        <v>92</v>
      </c>
    </row>
    <row r="884" spans="1:8" x14ac:dyDescent="0.3">
      <c r="A884" t="s">
        <v>17</v>
      </c>
      <c r="B884" t="s">
        <v>13</v>
      </c>
      <c r="C884" t="s">
        <v>14</v>
      </c>
      <c r="D884" t="s">
        <v>11</v>
      </c>
      <c r="E884" t="s">
        <v>12</v>
      </c>
      <c r="F884">
        <v>84</v>
      </c>
      <c r="G884">
        <v>87</v>
      </c>
      <c r="H884">
        <v>81</v>
      </c>
    </row>
    <row r="885" spans="1:8" x14ac:dyDescent="0.3">
      <c r="A885" t="s">
        <v>8</v>
      </c>
      <c r="B885" t="s">
        <v>21</v>
      </c>
      <c r="C885" t="s">
        <v>19</v>
      </c>
      <c r="D885" t="s">
        <v>11</v>
      </c>
      <c r="E885" t="s">
        <v>12</v>
      </c>
      <c r="F885">
        <v>85</v>
      </c>
      <c r="G885">
        <v>91</v>
      </c>
      <c r="H885">
        <v>89</v>
      </c>
    </row>
    <row r="886" spans="1:8" x14ac:dyDescent="0.3">
      <c r="A886" t="s">
        <v>17</v>
      </c>
      <c r="B886" t="s">
        <v>13</v>
      </c>
      <c r="C886" t="s">
        <v>19</v>
      </c>
      <c r="D886" t="s">
        <v>11</v>
      </c>
      <c r="E886" t="s">
        <v>12</v>
      </c>
      <c r="F886">
        <v>85</v>
      </c>
      <c r="G886">
        <v>76</v>
      </c>
      <c r="H886">
        <v>71</v>
      </c>
    </row>
    <row r="887" spans="1:8" x14ac:dyDescent="0.3">
      <c r="A887" t="s">
        <v>8</v>
      </c>
      <c r="B887" t="s">
        <v>13</v>
      </c>
      <c r="C887" t="s">
        <v>23</v>
      </c>
      <c r="D887" t="s">
        <v>11</v>
      </c>
      <c r="E887" t="s">
        <v>15</v>
      </c>
      <c r="F887">
        <v>85</v>
      </c>
      <c r="G887">
        <v>92</v>
      </c>
      <c r="H887">
        <v>93</v>
      </c>
    </row>
    <row r="888" spans="1:8" x14ac:dyDescent="0.3">
      <c r="A888" t="s">
        <v>17</v>
      </c>
      <c r="B888" t="s">
        <v>9</v>
      </c>
      <c r="C888" t="s">
        <v>23</v>
      </c>
      <c r="D888" t="s">
        <v>11</v>
      </c>
      <c r="E888" t="s">
        <v>15</v>
      </c>
      <c r="F888">
        <v>85</v>
      </c>
      <c r="G888">
        <v>84</v>
      </c>
      <c r="H888">
        <v>78</v>
      </c>
    </row>
    <row r="889" spans="1:8" x14ac:dyDescent="0.3">
      <c r="A889" t="s">
        <v>8</v>
      </c>
      <c r="B889" t="s">
        <v>21</v>
      </c>
      <c r="C889" t="s">
        <v>16</v>
      </c>
      <c r="D889" t="s">
        <v>20</v>
      </c>
      <c r="E889" t="s">
        <v>15</v>
      </c>
      <c r="F889">
        <v>85</v>
      </c>
      <c r="G889">
        <v>95</v>
      </c>
      <c r="H889">
        <v>100</v>
      </c>
    </row>
    <row r="890" spans="1:8" x14ac:dyDescent="0.3">
      <c r="A890" t="s">
        <v>8</v>
      </c>
      <c r="B890" t="s">
        <v>13</v>
      </c>
      <c r="C890" t="s">
        <v>19</v>
      </c>
      <c r="D890" t="s">
        <v>11</v>
      </c>
      <c r="E890" t="s">
        <v>12</v>
      </c>
      <c r="F890">
        <v>85</v>
      </c>
      <c r="G890">
        <v>89</v>
      </c>
      <c r="H890">
        <v>95</v>
      </c>
    </row>
    <row r="891" spans="1:8" x14ac:dyDescent="0.3">
      <c r="A891" t="s">
        <v>17</v>
      </c>
      <c r="B891" t="s">
        <v>24</v>
      </c>
      <c r="C891" t="s">
        <v>10</v>
      </c>
      <c r="D891" t="s">
        <v>11</v>
      </c>
      <c r="E891" t="s">
        <v>15</v>
      </c>
      <c r="F891">
        <v>85</v>
      </c>
      <c r="G891">
        <v>66</v>
      </c>
      <c r="H891">
        <v>71</v>
      </c>
    </row>
    <row r="892" spans="1:8" x14ac:dyDescent="0.3">
      <c r="A892" t="s">
        <v>8</v>
      </c>
      <c r="B892" t="s">
        <v>13</v>
      </c>
      <c r="C892" t="s">
        <v>19</v>
      </c>
      <c r="D892" t="s">
        <v>11</v>
      </c>
      <c r="E892" t="s">
        <v>12</v>
      </c>
      <c r="F892">
        <v>85</v>
      </c>
      <c r="G892">
        <v>84</v>
      </c>
      <c r="H892">
        <v>82</v>
      </c>
    </row>
    <row r="893" spans="1:8" x14ac:dyDescent="0.3">
      <c r="A893" t="s">
        <v>8</v>
      </c>
      <c r="B893" t="s">
        <v>21</v>
      </c>
      <c r="C893" t="s">
        <v>14</v>
      </c>
      <c r="D893" t="s">
        <v>11</v>
      </c>
      <c r="E893" t="s">
        <v>15</v>
      </c>
      <c r="F893">
        <v>85</v>
      </c>
      <c r="G893">
        <v>86</v>
      </c>
      <c r="H893">
        <v>98</v>
      </c>
    </row>
    <row r="894" spans="1:8" x14ac:dyDescent="0.3">
      <c r="A894" t="s">
        <v>17</v>
      </c>
      <c r="B894" t="s">
        <v>24</v>
      </c>
      <c r="C894" t="s">
        <v>14</v>
      </c>
      <c r="D894" t="s">
        <v>11</v>
      </c>
      <c r="E894" t="s">
        <v>15</v>
      </c>
      <c r="F894">
        <v>85</v>
      </c>
      <c r="G894">
        <v>75</v>
      </c>
      <c r="H894">
        <v>68</v>
      </c>
    </row>
    <row r="895" spans="1:8" x14ac:dyDescent="0.3">
      <c r="A895" t="s">
        <v>8</v>
      </c>
      <c r="B895" t="s">
        <v>18</v>
      </c>
      <c r="C895" t="s">
        <v>23</v>
      </c>
      <c r="D895" t="s">
        <v>11</v>
      </c>
      <c r="E895" t="s">
        <v>15</v>
      </c>
      <c r="F895">
        <v>85</v>
      </c>
      <c r="G895">
        <v>90</v>
      </c>
      <c r="H895">
        <v>92</v>
      </c>
    </row>
    <row r="896" spans="1:8" x14ac:dyDescent="0.3">
      <c r="A896" t="s">
        <v>8</v>
      </c>
      <c r="B896" t="s">
        <v>24</v>
      </c>
      <c r="C896" t="s">
        <v>19</v>
      </c>
      <c r="D896" t="s">
        <v>11</v>
      </c>
      <c r="E896" t="s">
        <v>12</v>
      </c>
      <c r="F896">
        <v>85</v>
      </c>
      <c r="G896">
        <v>92</v>
      </c>
      <c r="H896">
        <v>85</v>
      </c>
    </row>
    <row r="897" spans="1:8" x14ac:dyDescent="0.3">
      <c r="A897" t="s">
        <v>17</v>
      </c>
      <c r="B897" t="s">
        <v>21</v>
      </c>
      <c r="C897" t="s">
        <v>16</v>
      </c>
      <c r="D897" t="s">
        <v>11</v>
      </c>
      <c r="E897" t="s">
        <v>12</v>
      </c>
      <c r="F897">
        <v>85</v>
      </c>
      <c r="G897">
        <v>84</v>
      </c>
      <c r="H897">
        <v>89</v>
      </c>
    </row>
    <row r="898" spans="1:8" x14ac:dyDescent="0.3">
      <c r="A898" t="s">
        <v>17</v>
      </c>
      <c r="B898" t="s">
        <v>21</v>
      </c>
      <c r="C898" t="s">
        <v>14</v>
      </c>
      <c r="D898" t="s">
        <v>11</v>
      </c>
      <c r="E898" t="s">
        <v>15</v>
      </c>
      <c r="F898">
        <v>85</v>
      </c>
      <c r="G898">
        <v>81</v>
      </c>
      <c r="H898">
        <v>85</v>
      </c>
    </row>
    <row r="899" spans="1:8" x14ac:dyDescent="0.3">
      <c r="A899" t="s">
        <v>17</v>
      </c>
      <c r="B899" t="s">
        <v>21</v>
      </c>
      <c r="C899" t="s">
        <v>23</v>
      </c>
      <c r="D899" t="s">
        <v>11</v>
      </c>
      <c r="E899" t="s">
        <v>12</v>
      </c>
      <c r="F899">
        <v>86</v>
      </c>
      <c r="G899">
        <v>80</v>
      </c>
      <c r="H899">
        <v>75</v>
      </c>
    </row>
    <row r="900" spans="1:8" x14ac:dyDescent="0.3">
      <c r="A900" t="s">
        <v>17</v>
      </c>
      <c r="B900" t="s">
        <v>21</v>
      </c>
      <c r="C900" t="s">
        <v>23</v>
      </c>
      <c r="D900" t="s">
        <v>11</v>
      </c>
      <c r="E900" t="s">
        <v>12</v>
      </c>
      <c r="F900">
        <v>86</v>
      </c>
      <c r="G900">
        <v>73</v>
      </c>
      <c r="H900">
        <v>70</v>
      </c>
    </row>
    <row r="901" spans="1:8" x14ac:dyDescent="0.3">
      <c r="A901" t="s">
        <v>17</v>
      </c>
      <c r="B901" t="s">
        <v>13</v>
      </c>
      <c r="C901" t="s">
        <v>10</v>
      </c>
      <c r="D901" t="s">
        <v>11</v>
      </c>
      <c r="E901" t="s">
        <v>12</v>
      </c>
      <c r="F901">
        <v>86</v>
      </c>
      <c r="G901">
        <v>83</v>
      </c>
      <c r="H901">
        <v>86</v>
      </c>
    </row>
    <row r="902" spans="1:8" x14ac:dyDescent="0.3">
      <c r="A902" t="s">
        <v>17</v>
      </c>
      <c r="B902" t="s">
        <v>13</v>
      </c>
      <c r="C902" t="s">
        <v>22</v>
      </c>
      <c r="D902" t="s">
        <v>11</v>
      </c>
      <c r="E902" t="s">
        <v>15</v>
      </c>
      <c r="F902">
        <v>86</v>
      </c>
      <c r="G902">
        <v>81</v>
      </c>
      <c r="H902">
        <v>80</v>
      </c>
    </row>
    <row r="903" spans="1:8" x14ac:dyDescent="0.3">
      <c r="A903" t="s">
        <v>8</v>
      </c>
      <c r="B903" t="s">
        <v>13</v>
      </c>
      <c r="C903" t="s">
        <v>10</v>
      </c>
      <c r="D903" t="s">
        <v>11</v>
      </c>
      <c r="E903" t="s">
        <v>12</v>
      </c>
      <c r="F903">
        <v>86</v>
      </c>
      <c r="G903">
        <v>92</v>
      </c>
      <c r="H903">
        <v>87</v>
      </c>
    </row>
    <row r="904" spans="1:8" x14ac:dyDescent="0.3">
      <c r="A904" t="s">
        <v>17</v>
      </c>
      <c r="B904" t="s">
        <v>24</v>
      </c>
      <c r="C904" t="s">
        <v>14</v>
      </c>
      <c r="D904" t="s">
        <v>11</v>
      </c>
      <c r="E904" t="s">
        <v>12</v>
      </c>
      <c r="F904">
        <v>86</v>
      </c>
      <c r="G904">
        <v>76</v>
      </c>
      <c r="H904">
        <v>74</v>
      </c>
    </row>
    <row r="905" spans="1:8" x14ac:dyDescent="0.3">
      <c r="A905" t="s">
        <v>8</v>
      </c>
      <c r="B905" t="s">
        <v>24</v>
      </c>
      <c r="C905" t="s">
        <v>14</v>
      </c>
      <c r="D905" t="s">
        <v>11</v>
      </c>
      <c r="E905" t="s">
        <v>15</v>
      </c>
      <c r="F905">
        <v>86</v>
      </c>
      <c r="G905">
        <v>85</v>
      </c>
      <c r="H905">
        <v>91</v>
      </c>
    </row>
    <row r="906" spans="1:8" x14ac:dyDescent="0.3">
      <c r="A906" t="s">
        <v>17</v>
      </c>
      <c r="B906" t="s">
        <v>24</v>
      </c>
      <c r="C906" t="s">
        <v>22</v>
      </c>
      <c r="D906" t="s">
        <v>20</v>
      </c>
      <c r="E906" t="s">
        <v>15</v>
      </c>
      <c r="F906">
        <v>86</v>
      </c>
      <c r="G906">
        <v>81</v>
      </c>
      <c r="H906">
        <v>75</v>
      </c>
    </row>
    <row r="907" spans="1:8" x14ac:dyDescent="0.3">
      <c r="A907" t="s">
        <v>8</v>
      </c>
      <c r="B907" t="s">
        <v>21</v>
      </c>
      <c r="C907" t="s">
        <v>16</v>
      </c>
      <c r="D907" t="s">
        <v>11</v>
      </c>
      <c r="E907" t="s">
        <v>12</v>
      </c>
      <c r="F907">
        <v>87</v>
      </c>
      <c r="G907">
        <v>100</v>
      </c>
      <c r="H907">
        <v>100</v>
      </c>
    </row>
    <row r="908" spans="1:8" x14ac:dyDescent="0.3">
      <c r="A908" t="s">
        <v>8</v>
      </c>
      <c r="B908" t="s">
        <v>9</v>
      </c>
      <c r="C908" t="s">
        <v>22</v>
      </c>
      <c r="D908" t="s">
        <v>11</v>
      </c>
      <c r="E908" t="s">
        <v>12</v>
      </c>
      <c r="F908">
        <v>87</v>
      </c>
      <c r="G908">
        <v>95</v>
      </c>
      <c r="H908">
        <v>86</v>
      </c>
    </row>
    <row r="909" spans="1:8" x14ac:dyDescent="0.3">
      <c r="A909" t="s">
        <v>17</v>
      </c>
      <c r="B909" t="s">
        <v>24</v>
      </c>
      <c r="C909" t="s">
        <v>14</v>
      </c>
      <c r="D909" t="s">
        <v>20</v>
      </c>
      <c r="E909" t="s">
        <v>15</v>
      </c>
      <c r="F909">
        <v>87</v>
      </c>
      <c r="G909">
        <v>74</v>
      </c>
      <c r="H909">
        <v>70</v>
      </c>
    </row>
    <row r="910" spans="1:8" x14ac:dyDescent="0.3">
      <c r="A910" t="s">
        <v>17</v>
      </c>
      <c r="B910" t="s">
        <v>24</v>
      </c>
      <c r="C910" t="s">
        <v>22</v>
      </c>
      <c r="D910" t="s">
        <v>11</v>
      </c>
      <c r="E910" t="s">
        <v>15</v>
      </c>
      <c r="F910">
        <v>87</v>
      </c>
      <c r="G910">
        <v>91</v>
      </c>
      <c r="H910">
        <v>81</v>
      </c>
    </row>
    <row r="911" spans="1:8" x14ac:dyDescent="0.3">
      <c r="A911" t="s">
        <v>17</v>
      </c>
      <c r="B911" t="s">
        <v>9</v>
      </c>
      <c r="C911" t="s">
        <v>19</v>
      </c>
      <c r="D911" t="s">
        <v>11</v>
      </c>
      <c r="E911" t="s">
        <v>12</v>
      </c>
      <c r="F911">
        <v>87</v>
      </c>
      <c r="G911">
        <v>85</v>
      </c>
      <c r="H911">
        <v>73</v>
      </c>
    </row>
    <row r="912" spans="1:8" x14ac:dyDescent="0.3">
      <c r="A912" t="s">
        <v>17</v>
      </c>
      <c r="B912" t="s">
        <v>24</v>
      </c>
      <c r="C912" t="s">
        <v>19</v>
      </c>
      <c r="D912" t="s">
        <v>11</v>
      </c>
      <c r="E912" t="s">
        <v>12</v>
      </c>
      <c r="F912">
        <v>87</v>
      </c>
      <c r="G912">
        <v>74</v>
      </c>
      <c r="H912">
        <v>76</v>
      </c>
    </row>
    <row r="913" spans="1:8" x14ac:dyDescent="0.3">
      <c r="A913" t="s">
        <v>17</v>
      </c>
      <c r="B913" t="s">
        <v>13</v>
      </c>
      <c r="C913" t="s">
        <v>19</v>
      </c>
      <c r="D913" t="s">
        <v>11</v>
      </c>
      <c r="E913" t="s">
        <v>15</v>
      </c>
      <c r="F913">
        <v>87</v>
      </c>
      <c r="G913">
        <v>100</v>
      </c>
      <c r="H913">
        <v>95</v>
      </c>
    </row>
    <row r="914" spans="1:8" x14ac:dyDescent="0.3">
      <c r="A914" t="s">
        <v>17</v>
      </c>
      <c r="B914" t="s">
        <v>21</v>
      </c>
      <c r="C914" t="s">
        <v>19</v>
      </c>
      <c r="D914" t="s">
        <v>11</v>
      </c>
      <c r="E914" t="s">
        <v>15</v>
      </c>
      <c r="F914">
        <v>87</v>
      </c>
      <c r="G914">
        <v>84</v>
      </c>
      <c r="H914">
        <v>85</v>
      </c>
    </row>
    <row r="915" spans="1:8" x14ac:dyDescent="0.3">
      <c r="A915" t="s">
        <v>17</v>
      </c>
      <c r="B915" t="s">
        <v>9</v>
      </c>
      <c r="C915" t="s">
        <v>10</v>
      </c>
      <c r="D915" t="s">
        <v>20</v>
      </c>
      <c r="E915" t="s">
        <v>15</v>
      </c>
      <c r="F915">
        <v>87</v>
      </c>
      <c r="G915">
        <v>90</v>
      </c>
      <c r="H915">
        <v>88</v>
      </c>
    </row>
    <row r="916" spans="1:8" x14ac:dyDescent="0.3">
      <c r="A916" t="s">
        <v>17</v>
      </c>
      <c r="B916" t="s">
        <v>18</v>
      </c>
      <c r="C916" t="s">
        <v>10</v>
      </c>
      <c r="D916" t="s">
        <v>11</v>
      </c>
      <c r="E916" t="s">
        <v>15</v>
      </c>
      <c r="F916">
        <v>87</v>
      </c>
      <c r="G916">
        <v>84</v>
      </c>
      <c r="H916">
        <v>87</v>
      </c>
    </row>
    <row r="917" spans="1:8" x14ac:dyDescent="0.3">
      <c r="A917" t="s">
        <v>8</v>
      </c>
      <c r="B917" t="s">
        <v>13</v>
      </c>
      <c r="C917" t="s">
        <v>14</v>
      </c>
      <c r="D917" t="s">
        <v>11</v>
      </c>
      <c r="E917" t="s">
        <v>15</v>
      </c>
      <c r="F917">
        <v>87</v>
      </c>
      <c r="G917">
        <v>89</v>
      </c>
      <c r="H917">
        <v>94</v>
      </c>
    </row>
    <row r="918" spans="1:8" x14ac:dyDescent="0.3">
      <c r="A918" t="s">
        <v>17</v>
      </c>
      <c r="B918" t="s">
        <v>9</v>
      </c>
      <c r="C918" t="s">
        <v>14</v>
      </c>
      <c r="D918" t="s">
        <v>11</v>
      </c>
      <c r="E918" t="s">
        <v>15</v>
      </c>
      <c r="F918">
        <v>87</v>
      </c>
      <c r="G918">
        <v>84</v>
      </c>
      <c r="H918">
        <v>86</v>
      </c>
    </row>
    <row r="919" spans="1:8" x14ac:dyDescent="0.3">
      <c r="A919" t="s">
        <v>8</v>
      </c>
      <c r="B919" t="s">
        <v>24</v>
      </c>
      <c r="C919" t="s">
        <v>19</v>
      </c>
      <c r="D919" t="s">
        <v>11</v>
      </c>
      <c r="E919" t="s">
        <v>12</v>
      </c>
      <c r="F919">
        <v>87</v>
      </c>
      <c r="G919">
        <v>94</v>
      </c>
      <c r="H919">
        <v>95</v>
      </c>
    </row>
    <row r="920" spans="1:8" x14ac:dyDescent="0.3">
      <c r="A920" t="s">
        <v>17</v>
      </c>
      <c r="B920" t="s">
        <v>24</v>
      </c>
      <c r="C920" t="s">
        <v>23</v>
      </c>
      <c r="D920" t="s">
        <v>11</v>
      </c>
      <c r="E920" t="s">
        <v>15</v>
      </c>
      <c r="F920">
        <v>87</v>
      </c>
      <c r="G920">
        <v>84</v>
      </c>
      <c r="H920">
        <v>76</v>
      </c>
    </row>
    <row r="921" spans="1:8" x14ac:dyDescent="0.3">
      <c r="A921" t="s">
        <v>8</v>
      </c>
      <c r="B921" t="s">
        <v>24</v>
      </c>
      <c r="C921" t="s">
        <v>14</v>
      </c>
      <c r="D921" t="s">
        <v>11</v>
      </c>
      <c r="E921" t="s">
        <v>12</v>
      </c>
      <c r="F921">
        <v>87</v>
      </c>
      <c r="G921">
        <v>85</v>
      </c>
      <c r="H921">
        <v>93</v>
      </c>
    </row>
    <row r="922" spans="1:8" x14ac:dyDescent="0.3">
      <c r="A922" t="s">
        <v>17</v>
      </c>
      <c r="B922" t="s">
        <v>13</v>
      </c>
      <c r="C922" t="s">
        <v>19</v>
      </c>
      <c r="D922" t="s">
        <v>20</v>
      </c>
      <c r="E922" t="s">
        <v>12</v>
      </c>
      <c r="F922">
        <v>87</v>
      </c>
      <c r="G922">
        <v>73</v>
      </c>
      <c r="H922">
        <v>72</v>
      </c>
    </row>
    <row r="923" spans="1:8" x14ac:dyDescent="0.3">
      <c r="A923" t="s">
        <v>8</v>
      </c>
      <c r="B923" t="s">
        <v>9</v>
      </c>
      <c r="C923" t="s">
        <v>14</v>
      </c>
      <c r="D923" t="s">
        <v>11</v>
      </c>
      <c r="E923" t="s">
        <v>15</v>
      </c>
      <c r="F923">
        <v>88</v>
      </c>
      <c r="G923">
        <v>95</v>
      </c>
      <c r="H923">
        <v>92</v>
      </c>
    </row>
    <row r="924" spans="1:8" x14ac:dyDescent="0.3">
      <c r="A924" t="s">
        <v>17</v>
      </c>
      <c r="B924" t="s">
        <v>13</v>
      </c>
      <c r="C924" t="s">
        <v>22</v>
      </c>
      <c r="D924" t="s">
        <v>11</v>
      </c>
      <c r="E924" t="s">
        <v>12</v>
      </c>
      <c r="F924">
        <v>88</v>
      </c>
      <c r="G924">
        <v>89</v>
      </c>
      <c r="H924">
        <v>86</v>
      </c>
    </row>
    <row r="925" spans="1:8" x14ac:dyDescent="0.3">
      <c r="A925" t="s">
        <v>17</v>
      </c>
      <c r="B925" t="s">
        <v>21</v>
      </c>
      <c r="C925" t="s">
        <v>22</v>
      </c>
      <c r="D925" t="s">
        <v>11</v>
      </c>
      <c r="E925" t="s">
        <v>12</v>
      </c>
      <c r="F925">
        <v>88</v>
      </c>
      <c r="G925">
        <v>78</v>
      </c>
      <c r="H925">
        <v>75</v>
      </c>
    </row>
    <row r="926" spans="1:8" x14ac:dyDescent="0.3">
      <c r="A926" t="s">
        <v>8</v>
      </c>
      <c r="B926" t="s">
        <v>13</v>
      </c>
      <c r="C926" t="s">
        <v>14</v>
      </c>
      <c r="D926" t="s">
        <v>11</v>
      </c>
      <c r="E926" t="s">
        <v>15</v>
      </c>
      <c r="F926">
        <v>88</v>
      </c>
      <c r="G926">
        <v>93</v>
      </c>
      <c r="H926">
        <v>93</v>
      </c>
    </row>
    <row r="927" spans="1:8" x14ac:dyDescent="0.3">
      <c r="A927" t="s">
        <v>17</v>
      </c>
      <c r="B927" t="s">
        <v>21</v>
      </c>
      <c r="C927" t="s">
        <v>14</v>
      </c>
      <c r="D927" t="s">
        <v>11</v>
      </c>
      <c r="E927" t="s">
        <v>12</v>
      </c>
      <c r="F927">
        <v>88</v>
      </c>
      <c r="G927">
        <v>73</v>
      </c>
      <c r="H927">
        <v>78</v>
      </c>
    </row>
    <row r="928" spans="1:8" x14ac:dyDescent="0.3">
      <c r="A928" t="s">
        <v>17</v>
      </c>
      <c r="B928" t="s">
        <v>9</v>
      </c>
      <c r="C928" t="s">
        <v>23</v>
      </c>
      <c r="D928" t="s">
        <v>11</v>
      </c>
      <c r="E928" t="s">
        <v>12</v>
      </c>
      <c r="F928">
        <v>88</v>
      </c>
      <c r="G928">
        <v>84</v>
      </c>
      <c r="H928">
        <v>75</v>
      </c>
    </row>
    <row r="929" spans="1:8" x14ac:dyDescent="0.3">
      <c r="A929" t="s">
        <v>8</v>
      </c>
      <c r="B929" t="s">
        <v>13</v>
      </c>
      <c r="C929" t="s">
        <v>14</v>
      </c>
      <c r="D929" t="s">
        <v>11</v>
      </c>
      <c r="E929" t="s">
        <v>15</v>
      </c>
      <c r="F929">
        <v>88</v>
      </c>
      <c r="G929">
        <v>95</v>
      </c>
      <c r="H929">
        <v>94</v>
      </c>
    </row>
    <row r="930" spans="1:8" x14ac:dyDescent="0.3">
      <c r="A930" t="s">
        <v>8</v>
      </c>
      <c r="B930" t="s">
        <v>21</v>
      </c>
      <c r="C930" t="s">
        <v>19</v>
      </c>
      <c r="D930" t="s">
        <v>11</v>
      </c>
      <c r="E930" t="s">
        <v>15</v>
      </c>
      <c r="F930">
        <v>88</v>
      </c>
      <c r="G930">
        <v>92</v>
      </c>
      <c r="H930">
        <v>95</v>
      </c>
    </row>
    <row r="931" spans="1:8" x14ac:dyDescent="0.3">
      <c r="A931" t="s">
        <v>17</v>
      </c>
      <c r="B931" t="s">
        <v>9</v>
      </c>
      <c r="C931" t="s">
        <v>14</v>
      </c>
      <c r="D931" t="s">
        <v>11</v>
      </c>
      <c r="E931" t="s">
        <v>15</v>
      </c>
      <c r="F931">
        <v>88</v>
      </c>
      <c r="G931">
        <v>85</v>
      </c>
      <c r="H931">
        <v>76</v>
      </c>
    </row>
    <row r="932" spans="1:8" x14ac:dyDescent="0.3">
      <c r="A932" t="s">
        <v>17</v>
      </c>
      <c r="B932" t="s">
        <v>9</v>
      </c>
      <c r="C932" t="s">
        <v>10</v>
      </c>
      <c r="D932" t="s">
        <v>20</v>
      </c>
      <c r="E932" t="s">
        <v>12</v>
      </c>
      <c r="F932">
        <v>88</v>
      </c>
      <c r="G932">
        <v>75</v>
      </c>
      <c r="H932">
        <v>76</v>
      </c>
    </row>
    <row r="933" spans="1:8" x14ac:dyDescent="0.3">
      <c r="A933" t="s">
        <v>8</v>
      </c>
      <c r="B933" t="s">
        <v>21</v>
      </c>
      <c r="C933" t="s">
        <v>22</v>
      </c>
      <c r="D933" t="s">
        <v>11</v>
      </c>
      <c r="E933" t="s">
        <v>15</v>
      </c>
      <c r="F933">
        <v>88</v>
      </c>
      <c r="G933">
        <v>99</v>
      </c>
      <c r="H933">
        <v>100</v>
      </c>
    </row>
    <row r="934" spans="1:8" x14ac:dyDescent="0.3">
      <c r="A934" t="s">
        <v>17</v>
      </c>
      <c r="B934" t="s">
        <v>21</v>
      </c>
      <c r="C934" t="s">
        <v>10</v>
      </c>
      <c r="D934" t="s">
        <v>11</v>
      </c>
      <c r="E934" t="s">
        <v>12</v>
      </c>
      <c r="F934">
        <v>88</v>
      </c>
      <c r="G934">
        <v>78</v>
      </c>
      <c r="H934">
        <v>83</v>
      </c>
    </row>
    <row r="935" spans="1:8" x14ac:dyDescent="0.3">
      <c r="A935" t="s">
        <v>17</v>
      </c>
      <c r="B935" t="s">
        <v>21</v>
      </c>
      <c r="C935" t="s">
        <v>23</v>
      </c>
      <c r="D935" t="s">
        <v>11</v>
      </c>
      <c r="E935" t="s">
        <v>15</v>
      </c>
      <c r="F935">
        <v>88</v>
      </c>
      <c r="G935">
        <v>74</v>
      </c>
      <c r="H935">
        <v>75</v>
      </c>
    </row>
    <row r="936" spans="1:8" x14ac:dyDescent="0.3">
      <c r="A936" t="s">
        <v>17</v>
      </c>
      <c r="B936" t="s">
        <v>21</v>
      </c>
      <c r="C936" t="s">
        <v>14</v>
      </c>
      <c r="D936" t="s">
        <v>11</v>
      </c>
      <c r="E936" t="s">
        <v>12</v>
      </c>
      <c r="F936">
        <v>88</v>
      </c>
      <c r="G936">
        <v>77</v>
      </c>
      <c r="H936">
        <v>77</v>
      </c>
    </row>
    <row r="937" spans="1:8" x14ac:dyDescent="0.3">
      <c r="A937" t="s">
        <v>8</v>
      </c>
      <c r="B937" t="s">
        <v>24</v>
      </c>
      <c r="C937" t="s">
        <v>16</v>
      </c>
      <c r="D937" t="s">
        <v>11</v>
      </c>
      <c r="E937" t="s">
        <v>15</v>
      </c>
      <c r="F937">
        <v>88</v>
      </c>
      <c r="G937">
        <v>99</v>
      </c>
      <c r="H937">
        <v>95</v>
      </c>
    </row>
    <row r="938" spans="1:8" x14ac:dyDescent="0.3">
      <c r="A938" t="s">
        <v>17</v>
      </c>
      <c r="B938" t="s">
        <v>21</v>
      </c>
      <c r="C938" t="s">
        <v>16</v>
      </c>
      <c r="D938" t="s">
        <v>11</v>
      </c>
      <c r="E938" t="s">
        <v>12</v>
      </c>
      <c r="F938">
        <v>89</v>
      </c>
      <c r="G938">
        <v>84</v>
      </c>
      <c r="H938">
        <v>82</v>
      </c>
    </row>
    <row r="939" spans="1:8" x14ac:dyDescent="0.3">
      <c r="A939" t="s">
        <v>17</v>
      </c>
      <c r="B939" t="s">
        <v>24</v>
      </c>
      <c r="C939" t="s">
        <v>19</v>
      </c>
      <c r="D939" t="s">
        <v>11</v>
      </c>
      <c r="E939" t="s">
        <v>12</v>
      </c>
      <c r="F939">
        <v>89</v>
      </c>
      <c r="G939">
        <v>76</v>
      </c>
      <c r="H939">
        <v>74</v>
      </c>
    </row>
    <row r="940" spans="1:8" x14ac:dyDescent="0.3">
      <c r="A940" t="s">
        <v>17</v>
      </c>
      <c r="B940" t="s">
        <v>21</v>
      </c>
      <c r="C940" t="s">
        <v>23</v>
      </c>
      <c r="D940" t="s">
        <v>11</v>
      </c>
      <c r="E940" t="s">
        <v>15</v>
      </c>
      <c r="F940">
        <v>89</v>
      </c>
      <c r="G940">
        <v>88</v>
      </c>
      <c r="H940">
        <v>82</v>
      </c>
    </row>
    <row r="941" spans="1:8" x14ac:dyDescent="0.3">
      <c r="A941" t="s">
        <v>17</v>
      </c>
      <c r="B941" t="s">
        <v>21</v>
      </c>
      <c r="C941" t="s">
        <v>22</v>
      </c>
      <c r="D941" t="s">
        <v>11</v>
      </c>
      <c r="E941" t="s">
        <v>12</v>
      </c>
      <c r="F941">
        <v>89</v>
      </c>
      <c r="G941">
        <v>87</v>
      </c>
      <c r="H941">
        <v>79</v>
      </c>
    </row>
    <row r="942" spans="1:8" x14ac:dyDescent="0.3">
      <c r="A942" t="s">
        <v>17</v>
      </c>
      <c r="B942" t="s">
        <v>24</v>
      </c>
      <c r="C942" t="s">
        <v>23</v>
      </c>
      <c r="D942" t="s">
        <v>11</v>
      </c>
      <c r="E942" t="s">
        <v>15</v>
      </c>
      <c r="F942">
        <v>89</v>
      </c>
      <c r="G942">
        <v>84</v>
      </c>
      <c r="H942">
        <v>77</v>
      </c>
    </row>
    <row r="943" spans="1:8" x14ac:dyDescent="0.3">
      <c r="A943" t="s">
        <v>8</v>
      </c>
      <c r="B943" t="s">
        <v>21</v>
      </c>
      <c r="C943" t="s">
        <v>10</v>
      </c>
      <c r="D943" t="s">
        <v>11</v>
      </c>
      <c r="E943" t="s">
        <v>12</v>
      </c>
      <c r="F943">
        <v>89</v>
      </c>
      <c r="G943">
        <v>100</v>
      </c>
      <c r="H943">
        <v>100</v>
      </c>
    </row>
    <row r="944" spans="1:8" x14ac:dyDescent="0.3">
      <c r="A944" t="s">
        <v>8</v>
      </c>
      <c r="B944" t="s">
        <v>9</v>
      </c>
      <c r="C944" t="s">
        <v>16</v>
      </c>
      <c r="D944" t="s">
        <v>11</v>
      </c>
      <c r="E944" t="s">
        <v>12</v>
      </c>
      <c r="F944">
        <v>90</v>
      </c>
      <c r="G944">
        <v>95</v>
      </c>
      <c r="H944">
        <v>93</v>
      </c>
    </row>
    <row r="945" spans="1:8" x14ac:dyDescent="0.3">
      <c r="A945" t="s">
        <v>17</v>
      </c>
      <c r="B945" t="s">
        <v>21</v>
      </c>
      <c r="C945" t="s">
        <v>19</v>
      </c>
      <c r="D945" t="s">
        <v>20</v>
      </c>
      <c r="E945" t="s">
        <v>12</v>
      </c>
      <c r="F945">
        <v>90</v>
      </c>
      <c r="G945">
        <v>87</v>
      </c>
      <c r="H945">
        <v>75</v>
      </c>
    </row>
    <row r="946" spans="1:8" x14ac:dyDescent="0.3">
      <c r="A946" t="s">
        <v>17</v>
      </c>
      <c r="B946" t="s">
        <v>9</v>
      </c>
      <c r="C946" t="s">
        <v>19</v>
      </c>
      <c r="D946" t="s">
        <v>11</v>
      </c>
      <c r="E946" t="s">
        <v>12</v>
      </c>
      <c r="F946">
        <v>90</v>
      </c>
      <c r="G946">
        <v>78</v>
      </c>
      <c r="H946">
        <v>81</v>
      </c>
    </row>
    <row r="947" spans="1:8" x14ac:dyDescent="0.3">
      <c r="A947" t="s">
        <v>8</v>
      </c>
      <c r="B947" t="s">
        <v>9</v>
      </c>
      <c r="C947" t="s">
        <v>19</v>
      </c>
      <c r="D947" t="s">
        <v>11</v>
      </c>
      <c r="E947" t="s">
        <v>15</v>
      </c>
      <c r="F947">
        <v>90</v>
      </c>
      <c r="G947">
        <v>90</v>
      </c>
      <c r="H947">
        <v>91</v>
      </c>
    </row>
    <row r="948" spans="1:8" x14ac:dyDescent="0.3">
      <c r="A948" t="s">
        <v>17</v>
      </c>
      <c r="B948" t="s">
        <v>21</v>
      </c>
      <c r="C948" t="s">
        <v>19</v>
      </c>
      <c r="D948" t="s">
        <v>11</v>
      </c>
      <c r="E948" t="s">
        <v>12</v>
      </c>
      <c r="F948">
        <v>90</v>
      </c>
      <c r="G948">
        <v>87</v>
      </c>
      <c r="H948">
        <v>85</v>
      </c>
    </row>
    <row r="949" spans="1:8" x14ac:dyDescent="0.3">
      <c r="A949" t="s">
        <v>17</v>
      </c>
      <c r="B949" t="s">
        <v>13</v>
      </c>
      <c r="C949" t="s">
        <v>22</v>
      </c>
      <c r="D949" t="s">
        <v>11</v>
      </c>
      <c r="E949" t="s">
        <v>12</v>
      </c>
      <c r="F949">
        <v>90</v>
      </c>
      <c r="G949">
        <v>75</v>
      </c>
      <c r="H949">
        <v>69</v>
      </c>
    </row>
    <row r="950" spans="1:8" x14ac:dyDescent="0.3">
      <c r="A950" t="s">
        <v>17</v>
      </c>
      <c r="B950" t="s">
        <v>24</v>
      </c>
      <c r="C950" t="s">
        <v>16</v>
      </c>
      <c r="D950" t="s">
        <v>11</v>
      </c>
      <c r="E950" t="s">
        <v>12</v>
      </c>
      <c r="F950">
        <v>90</v>
      </c>
      <c r="G950">
        <v>85</v>
      </c>
      <c r="H950">
        <v>84</v>
      </c>
    </row>
    <row r="951" spans="1:8" x14ac:dyDescent="0.3">
      <c r="A951" t="s">
        <v>17</v>
      </c>
      <c r="B951" t="s">
        <v>24</v>
      </c>
      <c r="C951" t="s">
        <v>19</v>
      </c>
      <c r="D951" t="s">
        <v>20</v>
      </c>
      <c r="E951" t="s">
        <v>12</v>
      </c>
      <c r="F951">
        <v>90</v>
      </c>
      <c r="G951">
        <v>90</v>
      </c>
      <c r="H951">
        <v>82</v>
      </c>
    </row>
    <row r="952" spans="1:8" x14ac:dyDescent="0.3">
      <c r="A952" t="s">
        <v>17</v>
      </c>
      <c r="B952" t="s">
        <v>9</v>
      </c>
      <c r="C952" t="s">
        <v>19</v>
      </c>
      <c r="D952" t="s">
        <v>11</v>
      </c>
      <c r="E952" t="s">
        <v>15</v>
      </c>
      <c r="F952">
        <v>91</v>
      </c>
      <c r="G952">
        <v>89</v>
      </c>
      <c r="H952">
        <v>92</v>
      </c>
    </row>
    <row r="953" spans="1:8" x14ac:dyDescent="0.3">
      <c r="A953" t="s">
        <v>17</v>
      </c>
      <c r="B953" t="s">
        <v>13</v>
      </c>
      <c r="C953" t="s">
        <v>14</v>
      </c>
      <c r="D953" t="s">
        <v>11</v>
      </c>
      <c r="E953" t="s">
        <v>12</v>
      </c>
      <c r="F953">
        <v>91</v>
      </c>
      <c r="G953">
        <v>74</v>
      </c>
      <c r="H953">
        <v>76</v>
      </c>
    </row>
    <row r="954" spans="1:8" x14ac:dyDescent="0.3">
      <c r="A954" t="s">
        <v>8</v>
      </c>
      <c r="B954" t="s">
        <v>13</v>
      </c>
      <c r="C954" t="s">
        <v>19</v>
      </c>
      <c r="D954" t="s">
        <v>11</v>
      </c>
      <c r="E954" t="s">
        <v>12</v>
      </c>
      <c r="F954">
        <v>91</v>
      </c>
      <c r="G954">
        <v>86</v>
      </c>
      <c r="H954">
        <v>84</v>
      </c>
    </row>
    <row r="955" spans="1:8" x14ac:dyDescent="0.3">
      <c r="A955" t="s">
        <v>17</v>
      </c>
      <c r="B955" t="s">
        <v>18</v>
      </c>
      <c r="C955" t="s">
        <v>10</v>
      </c>
      <c r="D955" t="s">
        <v>11</v>
      </c>
      <c r="E955" t="s">
        <v>12</v>
      </c>
      <c r="F955">
        <v>91</v>
      </c>
      <c r="G955">
        <v>96</v>
      </c>
      <c r="H955">
        <v>92</v>
      </c>
    </row>
    <row r="956" spans="1:8" x14ac:dyDescent="0.3">
      <c r="A956" t="s">
        <v>17</v>
      </c>
      <c r="B956" t="s">
        <v>24</v>
      </c>
      <c r="C956" t="s">
        <v>19</v>
      </c>
      <c r="D956" t="s">
        <v>20</v>
      </c>
      <c r="E956" t="s">
        <v>15</v>
      </c>
      <c r="F956">
        <v>91</v>
      </c>
      <c r="G956">
        <v>73</v>
      </c>
      <c r="H956">
        <v>80</v>
      </c>
    </row>
    <row r="957" spans="1:8" x14ac:dyDescent="0.3">
      <c r="A957" t="s">
        <v>17</v>
      </c>
      <c r="B957" t="s">
        <v>13</v>
      </c>
      <c r="C957" t="s">
        <v>10</v>
      </c>
      <c r="D957" t="s">
        <v>11</v>
      </c>
      <c r="E957" t="s">
        <v>15</v>
      </c>
      <c r="F957">
        <v>91</v>
      </c>
      <c r="G957">
        <v>81</v>
      </c>
      <c r="H957">
        <v>79</v>
      </c>
    </row>
    <row r="958" spans="1:8" x14ac:dyDescent="0.3">
      <c r="A958" t="s">
        <v>17</v>
      </c>
      <c r="B958" t="s">
        <v>13</v>
      </c>
      <c r="C958" t="s">
        <v>16</v>
      </c>
      <c r="D958" t="s">
        <v>11</v>
      </c>
      <c r="E958" t="s">
        <v>15</v>
      </c>
      <c r="F958">
        <v>91</v>
      </c>
      <c r="G958">
        <v>85</v>
      </c>
      <c r="H958">
        <v>85</v>
      </c>
    </row>
    <row r="959" spans="1:8" x14ac:dyDescent="0.3">
      <c r="A959" t="s">
        <v>17</v>
      </c>
      <c r="B959" t="s">
        <v>9</v>
      </c>
      <c r="C959" t="s">
        <v>14</v>
      </c>
      <c r="D959" t="s">
        <v>11</v>
      </c>
      <c r="E959" t="s">
        <v>15</v>
      </c>
      <c r="F959">
        <v>91</v>
      </c>
      <c r="G959">
        <v>96</v>
      </c>
      <c r="H959">
        <v>91</v>
      </c>
    </row>
    <row r="960" spans="1:8" x14ac:dyDescent="0.3">
      <c r="A960" t="s">
        <v>8</v>
      </c>
      <c r="B960" t="s">
        <v>13</v>
      </c>
      <c r="C960" t="s">
        <v>19</v>
      </c>
      <c r="D960" t="s">
        <v>11</v>
      </c>
      <c r="E960" t="s">
        <v>12</v>
      </c>
      <c r="F960">
        <v>91</v>
      </c>
      <c r="G960">
        <v>95</v>
      </c>
      <c r="H960">
        <v>94</v>
      </c>
    </row>
    <row r="961" spans="1:8" x14ac:dyDescent="0.3">
      <c r="A961" t="s">
        <v>17</v>
      </c>
      <c r="B961" t="s">
        <v>24</v>
      </c>
      <c r="C961" t="s">
        <v>23</v>
      </c>
      <c r="D961" t="s">
        <v>11</v>
      </c>
      <c r="E961" t="s">
        <v>12</v>
      </c>
      <c r="F961">
        <v>92</v>
      </c>
      <c r="G961">
        <v>87</v>
      </c>
      <c r="H961">
        <v>78</v>
      </c>
    </row>
    <row r="962" spans="1:8" x14ac:dyDescent="0.3">
      <c r="A962" t="s">
        <v>8</v>
      </c>
      <c r="B962" t="s">
        <v>18</v>
      </c>
      <c r="C962" t="s">
        <v>23</v>
      </c>
      <c r="D962" t="s">
        <v>11</v>
      </c>
      <c r="E962" t="s">
        <v>15</v>
      </c>
      <c r="F962">
        <v>92</v>
      </c>
      <c r="G962">
        <v>100</v>
      </c>
      <c r="H962">
        <v>97</v>
      </c>
    </row>
    <row r="963" spans="1:8" x14ac:dyDescent="0.3">
      <c r="A963" t="s">
        <v>8</v>
      </c>
      <c r="B963" t="s">
        <v>24</v>
      </c>
      <c r="C963" t="s">
        <v>10</v>
      </c>
      <c r="D963" t="s">
        <v>20</v>
      </c>
      <c r="E963" t="s">
        <v>15</v>
      </c>
      <c r="F963">
        <v>92</v>
      </c>
      <c r="G963">
        <v>100</v>
      </c>
      <c r="H963">
        <v>100</v>
      </c>
    </row>
    <row r="964" spans="1:8" x14ac:dyDescent="0.3">
      <c r="A964" t="s">
        <v>8</v>
      </c>
      <c r="B964" t="s">
        <v>13</v>
      </c>
      <c r="C964" t="s">
        <v>10</v>
      </c>
      <c r="D964" t="s">
        <v>11</v>
      </c>
      <c r="E964" t="s">
        <v>15</v>
      </c>
      <c r="F964">
        <v>92</v>
      </c>
      <c r="G964">
        <v>100</v>
      </c>
      <c r="H964">
        <v>99</v>
      </c>
    </row>
    <row r="965" spans="1:8" x14ac:dyDescent="0.3">
      <c r="A965" t="s">
        <v>17</v>
      </c>
      <c r="B965" t="s">
        <v>13</v>
      </c>
      <c r="C965" t="s">
        <v>19</v>
      </c>
      <c r="D965" t="s">
        <v>11</v>
      </c>
      <c r="E965" t="s">
        <v>12</v>
      </c>
      <c r="F965">
        <v>92</v>
      </c>
      <c r="G965">
        <v>79</v>
      </c>
      <c r="H965">
        <v>84</v>
      </c>
    </row>
    <row r="966" spans="1:8" x14ac:dyDescent="0.3">
      <c r="A966" t="s">
        <v>8</v>
      </c>
      <c r="B966" t="s">
        <v>21</v>
      </c>
      <c r="C966" t="s">
        <v>16</v>
      </c>
      <c r="D966" t="s">
        <v>11</v>
      </c>
      <c r="E966" t="s">
        <v>12</v>
      </c>
      <c r="F966">
        <v>92</v>
      </c>
      <c r="G966">
        <v>100</v>
      </c>
      <c r="H966">
        <v>100</v>
      </c>
    </row>
    <row r="967" spans="1:8" x14ac:dyDescent="0.3">
      <c r="A967" t="s">
        <v>17</v>
      </c>
      <c r="B967" t="s">
        <v>24</v>
      </c>
      <c r="C967" t="s">
        <v>14</v>
      </c>
      <c r="D967" t="s">
        <v>20</v>
      </c>
      <c r="E967" t="s">
        <v>12</v>
      </c>
      <c r="F967">
        <v>93</v>
      </c>
      <c r="G967">
        <v>90</v>
      </c>
      <c r="H967">
        <v>83</v>
      </c>
    </row>
    <row r="968" spans="1:8" x14ac:dyDescent="0.3">
      <c r="A968" t="s">
        <v>17</v>
      </c>
      <c r="B968" t="s">
        <v>13</v>
      </c>
      <c r="C968" t="s">
        <v>14</v>
      </c>
      <c r="D968" t="s">
        <v>11</v>
      </c>
      <c r="E968" t="s">
        <v>15</v>
      </c>
      <c r="F968">
        <v>93</v>
      </c>
      <c r="G968">
        <v>84</v>
      </c>
      <c r="H968">
        <v>90</v>
      </c>
    </row>
    <row r="969" spans="1:8" x14ac:dyDescent="0.3">
      <c r="A969" t="s">
        <v>8</v>
      </c>
      <c r="B969" t="s">
        <v>24</v>
      </c>
      <c r="C969" t="s">
        <v>19</v>
      </c>
      <c r="D969" t="s">
        <v>11</v>
      </c>
      <c r="E969" t="s">
        <v>15</v>
      </c>
      <c r="F969">
        <v>93</v>
      </c>
      <c r="G969">
        <v>100</v>
      </c>
      <c r="H969">
        <v>95</v>
      </c>
    </row>
    <row r="970" spans="1:8" x14ac:dyDescent="0.3">
      <c r="A970" t="s">
        <v>8</v>
      </c>
      <c r="B970" t="s">
        <v>21</v>
      </c>
      <c r="C970" t="s">
        <v>10</v>
      </c>
      <c r="D970" t="s">
        <v>20</v>
      </c>
      <c r="E970" t="s">
        <v>15</v>
      </c>
      <c r="F970">
        <v>93</v>
      </c>
      <c r="G970">
        <v>100</v>
      </c>
      <c r="H970">
        <v>100</v>
      </c>
    </row>
    <row r="971" spans="1:8" x14ac:dyDescent="0.3">
      <c r="A971" t="s">
        <v>17</v>
      </c>
      <c r="B971" t="s">
        <v>24</v>
      </c>
      <c r="C971" t="s">
        <v>23</v>
      </c>
      <c r="D971" t="s">
        <v>11</v>
      </c>
      <c r="E971" t="s">
        <v>12</v>
      </c>
      <c r="F971">
        <v>94</v>
      </c>
      <c r="G971">
        <v>88</v>
      </c>
      <c r="H971">
        <v>78</v>
      </c>
    </row>
    <row r="972" spans="1:8" x14ac:dyDescent="0.3">
      <c r="A972" t="s">
        <v>8</v>
      </c>
      <c r="B972" t="s">
        <v>9</v>
      </c>
      <c r="C972" t="s">
        <v>19</v>
      </c>
      <c r="D972" t="s">
        <v>11</v>
      </c>
      <c r="E972" t="s">
        <v>15</v>
      </c>
      <c r="F972">
        <v>94</v>
      </c>
      <c r="G972">
        <v>87</v>
      </c>
      <c r="H972">
        <v>92</v>
      </c>
    </row>
    <row r="973" spans="1:8" x14ac:dyDescent="0.3">
      <c r="A973" t="s">
        <v>17</v>
      </c>
      <c r="B973" t="s">
        <v>13</v>
      </c>
      <c r="C973" t="s">
        <v>10</v>
      </c>
      <c r="D973" t="s">
        <v>11</v>
      </c>
      <c r="E973" t="s">
        <v>15</v>
      </c>
      <c r="F973">
        <v>94</v>
      </c>
      <c r="G973">
        <v>90</v>
      </c>
      <c r="H973">
        <v>91</v>
      </c>
    </row>
    <row r="974" spans="1:8" x14ac:dyDescent="0.3">
      <c r="A974" t="s">
        <v>8</v>
      </c>
      <c r="B974" t="s">
        <v>24</v>
      </c>
      <c r="C974" t="s">
        <v>16</v>
      </c>
      <c r="D974" t="s">
        <v>11</v>
      </c>
      <c r="E974" t="s">
        <v>15</v>
      </c>
      <c r="F974">
        <v>94</v>
      </c>
      <c r="G974">
        <v>99</v>
      </c>
      <c r="H974">
        <v>100</v>
      </c>
    </row>
    <row r="975" spans="1:8" x14ac:dyDescent="0.3">
      <c r="A975" t="s">
        <v>17</v>
      </c>
      <c r="B975" t="s">
        <v>24</v>
      </c>
      <c r="C975" t="s">
        <v>19</v>
      </c>
      <c r="D975" t="s">
        <v>11</v>
      </c>
      <c r="E975" t="s">
        <v>15</v>
      </c>
      <c r="F975">
        <v>94</v>
      </c>
      <c r="G975">
        <v>85</v>
      </c>
      <c r="H975">
        <v>82</v>
      </c>
    </row>
    <row r="976" spans="1:8" x14ac:dyDescent="0.3">
      <c r="A976" t="s">
        <v>17</v>
      </c>
      <c r="B976" t="s">
        <v>9</v>
      </c>
      <c r="C976" t="s">
        <v>23</v>
      </c>
      <c r="D976" t="s">
        <v>11</v>
      </c>
      <c r="E976" t="s">
        <v>15</v>
      </c>
      <c r="F976">
        <v>94</v>
      </c>
      <c r="G976">
        <v>86</v>
      </c>
      <c r="H976">
        <v>87</v>
      </c>
    </row>
    <row r="977" spans="1:8" x14ac:dyDescent="0.3">
      <c r="A977" t="s">
        <v>17</v>
      </c>
      <c r="B977" t="s">
        <v>24</v>
      </c>
      <c r="C977" t="s">
        <v>22</v>
      </c>
      <c r="D977" t="s">
        <v>11</v>
      </c>
      <c r="E977" t="s">
        <v>12</v>
      </c>
      <c r="F977">
        <v>94</v>
      </c>
      <c r="G977">
        <v>73</v>
      </c>
      <c r="H977">
        <v>71</v>
      </c>
    </row>
    <row r="978" spans="1:8" x14ac:dyDescent="0.3">
      <c r="A978" t="s">
        <v>8</v>
      </c>
      <c r="B978" t="s">
        <v>24</v>
      </c>
      <c r="C978" t="s">
        <v>19</v>
      </c>
      <c r="D978" t="s">
        <v>11</v>
      </c>
      <c r="E978" t="s">
        <v>15</v>
      </c>
      <c r="F978">
        <v>95</v>
      </c>
      <c r="G978">
        <v>89</v>
      </c>
      <c r="H978">
        <v>92</v>
      </c>
    </row>
    <row r="979" spans="1:8" x14ac:dyDescent="0.3">
      <c r="A979" t="s">
        <v>17</v>
      </c>
      <c r="B979" t="s">
        <v>21</v>
      </c>
      <c r="C979" t="s">
        <v>16</v>
      </c>
      <c r="D979" t="s">
        <v>11</v>
      </c>
      <c r="E979" t="s">
        <v>12</v>
      </c>
      <c r="F979">
        <v>95</v>
      </c>
      <c r="G979">
        <v>81</v>
      </c>
      <c r="H979">
        <v>84</v>
      </c>
    </row>
    <row r="980" spans="1:8" x14ac:dyDescent="0.3">
      <c r="A980" t="s">
        <v>8</v>
      </c>
      <c r="B980" t="s">
        <v>13</v>
      </c>
      <c r="C980" t="s">
        <v>10</v>
      </c>
      <c r="D980" t="s">
        <v>11</v>
      </c>
      <c r="E980" t="s">
        <v>15</v>
      </c>
      <c r="F980">
        <v>96</v>
      </c>
      <c r="G980">
        <v>100</v>
      </c>
      <c r="H980">
        <v>100</v>
      </c>
    </row>
    <row r="981" spans="1:8" x14ac:dyDescent="0.3">
      <c r="A981" t="s">
        <v>17</v>
      </c>
      <c r="B981" t="s">
        <v>13</v>
      </c>
      <c r="C981" t="s">
        <v>10</v>
      </c>
      <c r="D981" t="s">
        <v>11</v>
      </c>
      <c r="E981" t="s">
        <v>15</v>
      </c>
      <c r="F981">
        <v>96</v>
      </c>
      <c r="G981">
        <v>90</v>
      </c>
      <c r="H981">
        <v>92</v>
      </c>
    </row>
    <row r="982" spans="1:8" x14ac:dyDescent="0.3">
      <c r="A982" t="s">
        <v>8</v>
      </c>
      <c r="B982" t="s">
        <v>13</v>
      </c>
      <c r="C982" t="s">
        <v>19</v>
      </c>
      <c r="D982" t="s">
        <v>11</v>
      </c>
      <c r="E982" t="s">
        <v>15</v>
      </c>
      <c r="F982">
        <v>96</v>
      </c>
      <c r="G982">
        <v>96</v>
      </c>
      <c r="H982">
        <v>99</v>
      </c>
    </row>
    <row r="983" spans="1:8" x14ac:dyDescent="0.3">
      <c r="A983" t="s">
        <v>17</v>
      </c>
      <c r="B983" t="s">
        <v>24</v>
      </c>
      <c r="C983" t="s">
        <v>14</v>
      </c>
      <c r="D983" t="s">
        <v>11</v>
      </c>
      <c r="E983" t="s">
        <v>12</v>
      </c>
      <c r="F983">
        <v>97</v>
      </c>
      <c r="G983">
        <v>87</v>
      </c>
      <c r="H983">
        <v>82</v>
      </c>
    </row>
    <row r="984" spans="1:8" x14ac:dyDescent="0.3">
      <c r="A984" t="s">
        <v>8</v>
      </c>
      <c r="B984" t="s">
        <v>21</v>
      </c>
      <c r="C984" t="s">
        <v>23</v>
      </c>
      <c r="D984" t="s">
        <v>11</v>
      </c>
      <c r="E984" t="s">
        <v>15</v>
      </c>
      <c r="F984">
        <v>97</v>
      </c>
      <c r="G984">
        <v>100</v>
      </c>
      <c r="H984">
        <v>100</v>
      </c>
    </row>
    <row r="985" spans="1:8" x14ac:dyDescent="0.3">
      <c r="A985" t="s">
        <v>17</v>
      </c>
      <c r="B985" t="s">
        <v>24</v>
      </c>
      <c r="C985" t="s">
        <v>19</v>
      </c>
      <c r="D985" t="s">
        <v>11</v>
      </c>
      <c r="E985" t="s">
        <v>15</v>
      </c>
      <c r="F985">
        <v>97</v>
      </c>
      <c r="G985">
        <v>82</v>
      </c>
      <c r="H985">
        <v>88</v>
      </c>
    </row>
    <row r="986" spans="1:8" x14ac:dyDescent="0.3">
      <c r="A986" t="s">
        <v>17</v>
      </c>
      <c r="B986" t="s">
        <v>18</v>
      </c>
      <c r="C986" t="s">
        <v>19</v>
      </c>
      <c r="D986" t="s">
        <v>11</v>
      </c>
      <c r="E986" t="s">
        <v>15</v>
      </c>
      <c r="F986">
        <v>97</v>
      </c>
      <c r="G986">
        <v>92</v>
      </c>
      <c r="H986">
        <v>86</v>
      </c>
    </row>
    <row r="987" spans="1:8" x14ac:dyDescent="0.3">
      <c r="A987" t="s">
        <v>8</v>
      </c>
      <c r="B987" t="s">
        <v>9</v>
      </c>
      <c r="C987" t="s">
        <v>10</v>
      </c>
      <c r="D987" t="s">
        <v>11</v>
      </c>
      <c r="E987" t="s">
        <v>12</v>
      </c>
      <c r="F987">
        <v>97</v>
      </c>
      <c r="G987">
        <v>97</v>
      </c>
      <c r="H987">
        <v>96</v>
      </c>
    </row>
    <row r="988" spans="1:8" x14ac:dyDescent="0.3">
      <c r="A988" t="s">
        <v>17</v>
      </c>
      <c r="B988" t="s">
        <v>13</v>
      </c>
      <c r="C988" t="s">
        <v>19</v>
      </c>
      <c r="D988" t="s">
        <v>11</v>
      </c>
      <c r="E988" t="s">
        <v>12</v>
      </c>
      <c r="F988">
        <v>97</v>
      </c>
      <c r="G988">
        <v>93</v>
      </c>
      <c r="H988">
        <v>91</v>
      </c>
    </row>
    <row r="989" spans="1:8" x14ac:dyDescent="0.3">
      <c r="A989" t="s">
        <v>17</v>
      </c>
      <c r="B989" t="s">
        <v>13</v>
      </c>
      <c r="C989" t="s">
        <v>14</v>
      </c>
      <c r="D989" t="s">
        <v>11</v>
      </c>
      <c r="E989" t="s">
        <v>15</v>
      </c>
      <c r="F989">
        <v>98</v>
      </c>
      <c r="G989">
        <v>86</v>
      </c>
      <c r="H989">
        <v>90</v>
      </c>
    </row>
    <row r="990" spans="1:8" x14ac:dyDescent="0.3">
      <c r="A990" t="s">
        <v>8</v>
      </c>
      <c r="B990" t="s">
        <v>21</v>
      </c>
      <c r="C990" t="s">
        <v>14</v>
      </c>
      <c r="D990" t="s">
        <v>11</v>
      </c>
      <c r="E990" t="s">
        <v>12</v>
      </c>
      <c r="F990">
        <v>98</v>
      </c>
      <c r="G990">
        <v>100</v>
      </c>
      <c r="H990">
        <v>99</v>
      </c>
    </row>
    <row r="991" spans="1:8" x14ac:dyDescent="0.3">
      <c r="A991" t="s">
        <v>17</v>
      </c>
      <c r="B991" t="s">
        <v>13</v>
      </c>
      <c r="C991" t="s">
        <v>19</v>
      </c>
      <c r="D991" t="s">
        <v>11</v>
      </c>
      <c r="E991" t="s">
        <v>15</v>
      </c>
      <c r="F991">
        <v>98</v>
      </c>
      <c r="G991">
        <v>87</v>
      </c>
      <c r="H991">
        <v>90</v>
      </c>
    </row>
    <row r="992" spans="1:8" x14ac:dyDescent="0.3">
      <c r="A992" t="s">
        <v>8</v>
      </c>
      <c r="B992" t="s">
        <v>24</v>
      </c>
      <c r="C992" t="s">
        <v>10</v>
      </c>
      <c r="D992" t="s">
        <v>11</v>
      </c>
      <c r="E992" t="s">
        <v>15</v>
      </c>
      <c r="F992">
        <v>99</v>
      </c>
      <c r="G992">
        <v>100</v>
      </c>
      <c r="H992">
        <v>100</v>
      </c>
    </row>
    <row r="993" spans="1:8" x14ac:dyDescent="0.3">
      <c r="A993" t="s">
        <v>8</v>
      </c>
      <c r="B993" t="s">
        <v>24</v>
      </c>
      <c r="C993" t="s">
        <v>22</v>
      </c>
      <c r="D993" t="s">
        <v>11</v>
      </c>
      <c r="E993" t="s">
        <v>12</v>
      </c>
      <c r="F993">
        <v>99</v>
      </c>
      <c r="G993">
        <v>93</v>
      </c>
      <c r="H993">
        <v>90</v>
      </c>
    </row>
    <row r="994" spans="1:8" x14ac:dyDescent="0.3">
      <c r="A994" t="s">
        <v>17</v>
      </c>
      <c r="B994" t="s">
        <v>24</v>
      </c>
      <c r="C994" t="s">
        <v>14</v>
      </c>
      <c r="D994" t="s">
        <v>11</v>
      </c>
      <c r="E994" t="s">
        <v>15</v>
      </c>
      <c r="F994">
        <v>99</v>
      </c>
      <c r="G994">
        <v>87</v>
      </c>
      <c r="H994">
        <v>81</v>
      </c>
    </row>
    <row r="995" spans="1:8" x14ac:dyDescent="0.3">
      <c r="A995" t="s">
        <v>17</v>
      </c>
      <c r="B995" t="s">
        <v>24</v>
      </c>
      <c r="C995" t="s">
        <v>19</v>
      </c>
      <c r="D995" t="s">
        <v>20</v>
      </c>
      <c r="E995" t="s">
        <v>15</v>
      </c>
      <c r="F995">
        <v>100</v>
      </c>
      <c r="G995">
        <v>100</v>
      </c>
      <c r="H995">
        <v>93</v>
      </c>
    </row>
    <row r="996" spans="1:8" x14ac:dyDescent="0.3">
      <c r="A996" t="s">
        <v>8</v>
      </c>
      <c r="B996" t="s">
        <v>24</v>
      </c>
      <c r="C996" t="s">
        <v>14</v>
      </c>
      <c r="D996" t="s">
        <v>11</v>
      </c>
      <c r="E996" t="s">
        <v>12</v>
      </c>
      <c r="F996">
        <v>100</v>
      </c>
      <c r="G996">
        <v>92</v>
      </c>
      <c r="H996">
        <v>97</v>
      </c>
    </row>
    <row r="997" spans="1:8" x14ac:dyDescent="0.3">
      <c r="A997" t="s">
        <v>8</v>
      </c>
      <c r="B997" t="s">
        <v>24</v>
      </c>
      <c r="C997" t="s">
        <v>10</v>
      </c>
      <c r="D997" t="s">
        <v>11</v>
      </c>
      <c r="E997" t="s">
        <v>12</v>
      </c>
      <c r="F997">
        <v>100</v>
      </c>
      <c r="G997">
        <v>100</v>
      </c>
      <c r="H997">
        <v>100</v>
      </c>
    </row>
    <row r="998" spans="1:8" x14ac:dyDescent="0.3">
      <c r="A998" t="s">
        <v>17</v>
      </c>
      <c r="B998" t="s">
        <v>18</v>
      </c>
      <c r="C998" t="s">
        <v>14</v>
      </c>
      <c r="D998" t="s">
        <v>11</v>
      </c>
      <c r="E998" t="s">
        <v>15</v>
      </c>
      <c r="F998">
        <v>100</v>
      </c>
      <c r="G998">
        <v>96</v>
      </c>
      <c r="H998">
        <v>86</v>
      </c>
    </row>
    <row r="999" spans="1:8" x14ac:dyDescent="0.3">
      <c r="A999" t="s">
        <v>17</v>
      </c>
      <c r="B999" t="s">
        <v>21</v>
      </c>
      <c r="C999" t="s">
        <v>14</v>
      </c>
      <c r="D999" t="s">
        <v>11</v>
      </c>
      <c r="E999" t="s">
        <v>15</v>
      </c>
      <c r="F999">
        <v>100</v>
      </c>
      <c r="G999">
        <v>97</v>
      </c>
      <c r="H999">
        <v>99</v>
      </c>
    </row>
    <row r="1000" spans="1:8" x14ac:dyDescent="0.3">
      <c r="A1000" t="s">
        <v>17</v>
      </c>
      <c r="B1000" t="s">
        <v>24</v>
      </c>
      <c r="C1000" t="s">
        <v>10</v>
      </c>
      <c r="D1000" t="s">
        <v>11</v>
      </c>
      <c r="E1000" t="s">
        <v>15</v>
      </c>
      <c r="F1000">
        <v>100</v>
      </c>
      <c r="G1000">
        <v>100</v>
      </c>
      <c r="H1000">
        <v>100</v>
      </c>
    </row>
    <row r="1001" spans="1:8" x14ac:dyDescent="0.3">
      <c r="A1001" t="s">
        <v>8</v>
      </c>
      <c r="B1001" t="s">
        <v>24</v>
      </c>
      <c r="C1001" t="s">
        <v>19</v>
      </c>
      <c r="D1001" t="s">
        <v>11</v>
      </c>
      <c r="E1001" t="s">
        <v>12</v>
      </c>
      <c r="F1001">
        <v>100</v>
      </c>
      <c r="G1001">
        <v>100</v>
      </c>
      <c r="H1001">
        <v>100</v>
      </c>
    </row>
    <row r="1004" spans="1:8" ht="21" x14ac:dyDescent="0.4">
      <c r="C1004" s="22"/>
    </row>
  </sheetData>
  <sortState ref="A2:H1001">
    <sortCondition ref="F2:F1001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8"/>
  <sheetViews>
    <sheetView workbookViewId="0">
      <selection activeCell="G21" sqref="A1:XFD1048576"/>
    </sheetView>
  </sheetViews>
  <sheetFormatPr defaultRowHeight="14.4" x14ac:dyDescent="0.3"/>
  <cols>
    <col min="1" max="1" width="13.6640625" bestFit="1" customWidth="1"/>
    <col min="2" max="2" width="15.5546875" bestFit="1" customWidth="1"/>
    <col min="3" max="3" width="12" customWidth="1"/>
    <col min="4" max="4" width="12" bestFit="1" customWidth="1"/>
  </cols>
  <sheetData>
    <row r="3" spans="1:4" x14ac:dyDescent="0.3">
      <c r="A3" s="9" t="s">
        <v>46</v>
      </c>
      <c r="B3" s="9" t="s">
        <v>29</v>
      </c>
    </row>
    <row r="4" spans="1:4" x14ac:dyDescent="0.3">
      <c r="A4" s="9" t="s">
        <v>27</v>
      </c>
      <c r="B4" t="s">
        <v>8</v>
      </c>
      <c r="C4" t="s">
        <v>17</v>
      </c>
      <c r="D4" t="s">
        <v>28</v>
      </c>
    </row>
    <row r="5" spans="1:4" x14ac:dyDescent="0.3">
      <c r="A5" s="10" t="s">
        <v>15</v>
      </c>
      <c r="B5" s="6">
        <v>74.454710144927532</v>
      </c>
      <c r="C5" s="6">
        <v>70.781609195402282</v>
      </c>
      <c r="D5" s="6">
        <v>72.669459962756036</v>
      </c>
    </row>
    <row r="6" spans="1:4" x14ac:dyDescent="0.3">
      <c r="A6" s="10" t="s">
        <v>12</v>
      </c>
      <c r="B6" s="6">
        <v>66.87824351297408</v>
      </c>
      <c r="C6" s="6">
        <v>63.044372294372337</v>
      </c>
      <c r="D6" s="6">
        <v>65.038940809968892</v>
      </c>
    </row>
    <row r="7" spans="1:4" x14ac:dyDescent="0.3">
      <c r="A7" s="10" t="s">
        <v>28</v>
      </c>
      <c r="B7" s="6">
        <v>69.569498069498067</v>
      </c>
      <c r="C7" s="6">
        <v>65.837482710926679</v>
      </c>
      <c r="D7" s="6">
        <v>67.770666666666685</v>
      </c>
    </row>
    <row r="18" spans="6:6" ht="18" x14ac:dyDescent="0.35">
      <c r="F18" s="23" t="s">
        <v>53</v>
      </c>
    </row>
  </sheetData>
  <autoFilter ref="A3:D17"/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1"/>
  <sheetViews>
    <sheetView workbookViewId="0">
      <selection activeCell="D18" sqref="D18"/>
    </sheetView>
  </sheetViews>
  <sheetFormatPr defaultRowHeight="14.4" x14ac:dyDescent="0.3"/>
  <cols>
    <col min="3" max="4" width="30.21875" customWidth="1"/>
    <col min="5" max="5" width="22.33203125" customWidth="1"/>
    <col min="8" max="8" width="12.6640625" customWidth="1"/>
    <col min="10" max="10" width="8.88671875" style="15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14" t="s">
        <v>32</v>
      </c>
      <c r="J1" s="16" t="s">
        <v>36</v>
      </c>
      <c r="K1" s="18" t="s">
        <v>35</v>
      </c>
    </row>
    <row r="2" spans="1:14" x14ac:dyDescent="0.3">
      <c r="A2" t="s">
        <v>8</v>
      </c>
      <c r="B2" t="s">
        <v>13</v>
      </c>
      <c r="C2" t="s">
        <v>23</v>
      </c>
      <c r="D2" t="s">
        <v>20</v>
      </c>
      <c r="E2" t="s">
        <v>12</v>
      </c>
      <c r="F2">
        <v>0</v>
      </c>
      <c r="G2">
        <v>17</v>
      </c>
      <c r="H2">
        <v>10</v>
      </c>
      <c r="I2" s="14" t="str">
        <f>IF(AND(F2&gt;40,G2&gt;40,H2&gt;40),"Pass","Fail")</f>
        <v>Fail</v>
      </c>
      <c r="J2" s="16">
        <f>AVERAGE(F2,G2,H2)</f>
        <v>9</v>
      </c>
      <c r="K2" s="18" t="str">
        <f>IF(J2&gt;80,"A",IF(J2&gt;60,"B",IF(J2&gt;40,"C","D")))</f>
        <v>D</v>
      </c>
      <c r="M2" s="19" t="s">
        <v>31</v>
      </c>
      <c r="N2" s="20">
        <v>40</v>
      </c>
    </row>
    <row r="3" spans="1:14" x14ac:dyDescent="0.3">
      <c r="A3" t="s">
        <v>8</v>
      </c>
      <c r="B3" t="s">
        <v>9</v>
      </c>
      <c r="C3" t="s">
        <v>22</v>
      </c>
      <c r="D3" t="s">
        <v>20</v>
      </c>
      <c r="E3" t="s">
        <v>12</v>
      </c>
      <c r="F3">
        <v>8</v>
      </c>
      <c r="G3">
        <v>24</v>
      </c>
      <c r="H3">
        <v>23</v>
      </c>
      <c r="I3" s="14" t="str">
        <f t="shared" ref="I3:I66" si="0">IF(AND(F3&gt;40,G3&gt;40,H3&gt;40),"Pass","Fail")</f>
        <v>Fail</v>
      </c>
      <c r="J3" s="16">
        <f t="shared" ref="J3:J66" si="1">AVERAGE(F3,G3,H3)</f>
        <v>18.333333333333332</v>
      </c>
      <c r="K3" s="18" t="str">
        <f t="shared" ref="K3:K66" si="2">IF(J3&gt;80,"A",IF(J3&gt;60,"B",IF(J3&gt;40,"C","D")))</f>
        <v>D</v>
      </c>
    </row>
    <row r="4" spans="1:14" x14ac:dyDescent="0.3">
      <c r="A4" t="s">
        <v>8</v>
      </c>
      <c r="B4" t="s">
        <v>9</v>
      </c>
      <c r="C4" t="s">
        <v>23</v>
      </c>
      <c r="D4" t="s">
        <v>20</v>
      </c>
      <c r="E4" t="s">
        <v>12</v>
      </c>
      <c r="F4">
        <v>18</v>
      </c>
      <c r="G4">
        <v>32</v>
      </c>
      <c r="H4">
        <v>28</v>
      </c>
      <c r="I4" s="14" t="str">
        <f t="shared" si="0"/>
        <v>Fail</v>
      </c>
      <c r="J4" s="16">
        <f t="shared" si="1"/>
        <v>26</v>
      </c>
      <c r="K4" s="18" t="str">
        <f t="shared" si="2"/>
        <v>D</v>
      </c>
    </row>
    <row r="5" spans="1:14" x14ac:dyDescent="0.3">
      <c r="A5" t="s">
        <v>8</v>
      </c>
      <c r="B5" t="s">
        <v>9</v>
      </c>
      <c r="C5" t="s">
        <v>14</v>
      </c>
      <c r="D5" t="s">
        <v>11</v>
      </c>
      <c r="E5" t="s">
        <v>12</v>
      </c>
      <c r="F5">
        <v>19</v>
      </c>
      <c r="G5">
        <v>38</v>
      </c>
      <c r="H5">
        <v>32</v>
      </c>
      <c r="I5" s="14" t="str">
        <f t="shared" si="0"/>
        <v>Fail</v>
      </c>
      <c r="J5" s="17">
        <f t="shared" si="1"/>
        <v>29.666666666666668</v>
      </c>
      <c r="K5" s="18" t="str">
        <f t="shared" si="2"/>
        <v>D</v>
      </c>
    </row>
    <row r="6" spans="1:14" x14ac:dyDescent="0.3">
      <c r="A6" t="s">
        <v>8</v>
      </c>
      <c r="B6" t="s">
        <v>13</v>
      </c>
      <c r="C6" t="s">
        <v>14</v>
      </c>
      <c r="D6" t="s">
        <v>20</v>
      </c>
      <c r="E6" t="s">
        <v>12</v>
      </c>
      <c r="F6">
        <v>22</v>
      </c>
      <c r="G6">
        <v>39</v>
      </c>
      <c r="H6">
        <v>33</v>
      </c>
      <c r="I6" s="14" t="str">
        <f t="shared" si="0"/>
        <v>Fail</v>
      </c>
      <c r="J6" s="16">
        <f t="shared" si="1"/>
        <v>31.333333333333332</v>
      </c>
      <c r="K6" s="18" t="str">
        <f t="shared" si="2"/>
        <v>D</v>
      </c>
    </row>
    <row r="7" spans="1:14" x14ac:dyDescent="0.3">
      <c r="A7" t="s">
        <v>8</v>
      </c>
      <c r="B7" t="s">
        <v>9</v>
      </c>
      <c r="C7" t="s">
        <v>22</v>
      </c>
      <c r="D7" t="s">
        <v>20</v>
      </c>
      <c r="E7" t="s">
        <v>15</v>
      </c>
      <c r="F7">
        <v>23</v>
      </c>
      <c r="G7">
        <v>44</v>
      </c>
      <c r="H7">
        <v>36</v>
      </c>
      <c r="I7" s="14" t="str">
        <f t="shared" si="0"/>
        <v>Fail</v>
      </c>
      <c r="J7" s="16">
        <f t="shared" si="1"/>
        <v>34.333333333333336</v>
      </c>
      <c r="K7" s="18" t="str">
        <f t="shared" si="2"/>
        <v>D</v>
      </c>
    </row>
    <row r="8" spans="1:14" x14ac:dyDescent="0.3">
      <c r="A8" t="s">
        <v>8</v>
      </c>
      <c r="B8" t="s">
        <v>9</v>
      </c>
      <c r="C8" t="s">
        <v>23</v>
      </c>
      <c r="D8" t="s">
        <v>20</v>
      </c>
      <c r="E8" t="s">
        <v>12</v>
      </c>
      <c r="F8">
        <v>24</v>
      </c>
      <c r="G8">
        <v>38</v>
      </c>
      <c r="H8">
        <v>27</v>
      </c>
      <c r="I8" s="14" t="str">
        <f t="shared" si="0"/>
        <v>Fail</v>
      </c>
      <c r="J8" s="16">
        <f t="shared" si="1"/>
        <v>29.666666666666668</v>
      </c>
      <c r="K8" s="18" t="str">
        <f t="shared" si="2"/>
        <v>D</v>
      </c>
    </row>
    <row r="9" spans="1:14" x14ac:dyDescent="0.3">
      <c r="A9" t="s">
        <v>8</v>
      </c>
      <c r="B9" t="s">
        <v>21</v>
      </c>
      <c r="C9" t="s">
        <v>19</v>
      </c>
      <c r="D9" t="s">
        <v>20</v>
      </c>
      <c r="E9" t="s">
        <v>12</v>
      </c>
      <c r="F9">
        <v>26</v>
      </c>
      <c r="G9">
        <v>31</v>
      </c>
      <c r="H9">
        <v>38</v>
      </c>
      <c r="I9" s="14" t="str">
        <f t="shared" si="0"/>
        <v>Fail</v>
      </c>
      <c r="J9" s="16">
        <f t="shared" si="1"/>
        <v>31.666666666666668</v>
      </c>
      <c r="K9" s="18" t="str">
        <f t="shared" si="2"/>
        <v>D</v>
      </c>
    </row>
    <row r="10" spans="1:14" x14ac:dyDescent="0.3">
      <c r="A10" t="s">
        <v>17</v>
      </c>
      <c r="B10" t="s">
        <v>13</v>
      </c>
      <c r="C10" t="s">
        <v>22</v>
      </c>
      <c r="D10" t="s">
        <v>20</v>
      </c>
      <c r="E10" t="s">
        <v>12</v>
      </c>
      <c r="F10">
        <v>27</v>
      </c>
      <c r="G10">
        <v>34</v>
      </c>
      <c r="H10">
        <v>36</v>
      </c>
      <c r="I10" s="14" t="str">
        <f t="shared" si="0"/>
        <v>Fail</v>
      </c>
      <c r="J10" s="16">
        <f t="shared" si="1"/>
        <v>32.333333333333336</v>
      </c>
      <c r="K10" s="18" t="str">
        <f t="shared" si="2"/>
        <v>D</v>
      </c>
    </row>
    <row r="11" spans="1:14" x14ac:dyDescent="0.3">
      <c r="A11" t="s">
        <v>8</v>
      </c>
      <c r="B11" t="s">
        <v>21</v>
      </c>
      <c r="C11" t="s">
        <v>23</v>
      </c>
      <c r="D11" t="s">
        <v>20</v>
      </c>
      <c r="E11" t="s">
        <v>12</v>
      </c>
      <c r="F11">
        <v>27</v>
      </c>
      <c r="G11">
        <v>34</v>
      </c>
      <c r="H11">
        <v>32</v>
      </c>
      <c r="I11" s="14" t="str">
        <f t="shared" si="0"/>
        <v>Fail</v>
      </c>
      <c r="J11" s="16">
        <f t="shared" si="1"/>
        <v>31</v>
      </c>
      <c r="K11" s="18" t="str">
        <f t="shared" si="2"/>
        <v>D</v>
      </c>
    </row>
    <row r="12" spans="1:14" x14ac:dyDescent="0.3">
      <c r="A12" t="s">
        <v>17</v>
      </c>
      <c r="B12" t="s">
        <v>18</v>
      </c>
      <c r="C12" t="s">
        <v>14</v>
      </c>
      <c r="D12" t="s">
        <v>20</v>
      </c>
      <c r="E12" t="s">
        <v>12</v>
      </c>
      <c r="F12">
        <v>28</v>
      </c>
      <c r="G12">
        <v>23</v>
      </c>
      <c r="H12">
        <v>19</v>
      </c>
      <c r="I12" s="14" t="str">
        <f t="shared" si="0"/>
        <v>Fail</v>
      </c>
      <c r="J12" s="16">
        <f t="shared" si="1"/>
        <v>23.333333333333332</v>
      </c>
      <c r="K12" s="18" t="str">
        <f t="shared" si="2"/>
        <v>D</v>
      </c>
    </row>
    <row r="13" spans="1:14" x14ac:dyDescent="0.3">
      <c r="A13" t="s">
        <v>8</v>
      </c>
      <c r="B13" t="s">
        <v>21</v>
      </c>
      <c r="C13" t="s">
        <v>10</v>
      </c>
      <c r="D13" t="s">
        <v>20</v>
      </c>
      <c r="E13" t="s">
        <v>12</v>
      </c>
      <c r="F13">
        <v>29</v>
      </c>
      <c r="G13">
        <v>41</v>
      </c>
      <c r="H13">
        <v>47</v>
      </c>
      <c r="I13" s="14" t="str">
        <f t="shared" si="0"/>
        <v>Fail</v>
      </c>
      <c r="J13" s="16">
        <f t="shared" si="1"/>
        <v>39</v>
      </c>
      <c r="K13" s="18" t="str">
        <f t="shared" si="2"/>
        <v>D</v>
      </c>
    </row>
    <row r="14" spans="1:14" x14ac:dyDescent="0.3">
      <c r="A14" t="s">
        <v>8</v>
      </c>
      <c r="B14" t="s">
        <v>13</v>
      </c>
      <c r="C14" t="s">
        <v>22</v>
      </c>
      <c r="D14" t="s">
        <v>11</v>
      </c>
      <c r="E14" t="s">
        <v>12</v>
      </c>
      <c r="F14">
        <v>29</v>
      </c>
      <c r="G14">
        <v>29</v>
      </c>
      <c r="H14">
        <v>30</v>
      </c>
      <c r="I14" s="14" t="str">
        <f t="shared" si="0"/>
        <v>Fail</v>
      </c>
      <c r="J14" s="16">
        <f t="shared" si="1"/>
        <v>29.333333333333332</v>
      </c>
      <c r="K14" s="18" t="str">
        <f t="shared" si="2"/>
        <v>D</v>
      </c>
    </row>
    <row r="15" spans="1:14" x14ac:dyDescent="0.3">
      <c r="A15" t="s">
        <v>8</v>
      </c>
      <c r="B15" t="s">
        <v>13</v>
      </c>
      <c r="C15" t="s">
        <v>23</v>
      </c>
      <c r="D15" t="s">
        <v>20</v>
      </c>
      <c r="E15" t="s">
        <v>15</v>
      </c>
      <c r="F15">
        <v>29</v>
      </c>
      <c r="G15">
        <v>40</v>
      </c>
      <c r="H15">
        <v>44</v>
      </c>
      <c r="I15" s="14" t="str">
        <f t="shared" si="0"/>
        <v>Fail</v>
      </c>
      <c r="J15" s="16">
        <f t="shared" si="1"/>
        <v>37.666666666666664</v>
      </c>
      <c r="K15" s="18" t="str">
        <f t="shared" si="2"/>
        <v>D</v>
      </c>
    </row>
    <row r="16" spans="1:14" x14ac:dyDescent="0.3">
      <c r="A16" t="s">
        <v>17</v>
      </c>
      <c r="B16" t="s">
        <v>24</v>
      </c>
      <c r="C16" t="s">
        <v>23</v>
      </c>
      <c r="D16" t="s">
        <v>11</v>
      </c>
      <c r="E16" t="s">
        <v>12</v>
      </c>
      <c r="F16">
        <v>30</v>
      </c>
      <c r="G16">
        <v>26</v>
      </c>
      <c r="H16">
        <v>22</v>
      </c>
      <c r="I16" s="14" t="str">
        <f t="shared" si="0"/>
        <v>Fail</v>
      </c>
      <c r="J16" s="16">
        <f t="shared" si="1"/>
        <v>26</v>
      </c>
      <c r="K16" s="18" t="str">
        <f t="shared" si="2"/>
        <v>D</v>
      </c>
    </row>
    <row r="17" spans="1:11" x14ac:dyDescent="0.3">
      <c r="A17" t="s">
        <v>17</v>
      </c>
      <c r="B17" t="s">
        <v>9</v>
      </c>
      <c r="C17" t="s">
        <v>22</v>
      </c>
      <c r="D17" t="s">
        <v>20</v>
      </c>
      <c r="E17" t="s">
        <v>12</v>
      </c>
      <c r="F17">
        <v>30</v>
      </c>
      <c r="G17">
        <v>24</v>
      </c>
      <c r="H17">
        <v>15</v>
      </c>
      <c r="I17" s="14" t="str">
        <f t="shared" si="0"/>
        <v>Fail</v>
      </c>
      <c r="J17" s="16">
        <f t="shared" si="1"/>
        <v>23</v>
      </c>
      <c r="K17" s="18" t="str">
        <f t="shared" si="2"/>
        <v>D</v>
      </c>
    </row>
    <row r="18" spans="1:11" x14ac:dyDescent="0.3">
      <c r="A18" t="s">
        <v>8</v>
      </c>
      <c r="B18" t="s">
        <v>13</v>
      </c>
      <c r="C18" t="s">
        <v>14</v>
      </c>
      <c r="D18" t="s">
        <v>20</v>
      </c>
      <c r="E18" t="s">
        <v>12</v>
      </c>
      <c r="F18">
        <v>32</v>
      </c>
      <c r="G18">
        <v>39</v>
      </c>
      <c r="H18">
        <v>33</v>
      </c>
      <c r="I18" s="14" t="str">
        <f t="shared" si="0"/>
        <v>Fail</v>
      </c>
      <c r="J18" s="16">
        <f t="shared" si="1"/>
        <v>34.666666666666664</v>
      </c>
      <c r="K18" s="18" t="str">
        <f t="shared" si="2"/>
        <v>D</v>
      </c>
    </row>
    <row r="19" spans="1:11" x14ac:dyDescent="0.3">
      <c r="A19" t="s">
        <v>8</v>
      </c>
      <c r="B19" t="s">
        <v>9</v>
      </c>
      <c r="C19" t="s">
        <v>23</v>
      </c>
      <c r="D19" t="s">
        <v>11</v>
      </c>
      <c r="E19" t="s">
        <v>15</v>
      </c>
      <c r="F19">
        <v>32</v>
      </c>
      <c r="G19">
        <v>51</v>
      </c>
      <c r="H19">
        <v>44</v>
      </c>
      <c r="I19" s="14" t="str">
        <f t="shared" si="0"/>
        <v>Fail</v>
      </c>
      <c r="J19" s="16">
        <f t="shared" si="1"/>
        <v>42.333333333333336</v>
      </c>
      <c r="K19" s="18" t="str">
        <f t="shared" si="2"/>
        <v>C</v>
      </c>
    </row>
    <row r="20" spans="1:11" x14ac:dyDescent="0.3">
      <c r="A20" t="s">
        <v>8</v>
      </c>
      <c r="B20" t="s">
        <v>24</v>
      </c>
      <c r="C20" t="s">
        <v>23</v>
      </c>
      <c r="D20" t="s">
        <v>20</v>
      </c>
      <c r="E20" t="s">
        <v>12</v>
      </c>
      <c r="F20">
        <v>32</v>
      </c>
      <c r="G20">
        <v>34</v>
      </c>
      <c r="H20">
        <v>38</v>
      </c>
      <c r="I20" s="14" t="str">
        <f t="shared" si="0"/>
        <v>Fail</v>
      </c>
      <c r="J20" s="16">
        <f t="shared" si="1"/>
        <v>34.666666666666664</v>
      </c>
      <c r="K20" s="18" t="str">
        <f t="shared" si="2"/>
        <v>D</v>
      </c>
    </row>
    <row r="21" spans="1:11" x14ac:dyDescent="0.3">
      <c r="A21" t="s">
        <v>8</v>
      </c>
      <c r="B21" t="s">
        <v>13</v>
      </c>
      <c r="C21" t="s">
        <v>22</v>
      </c>
      <c r="D21" t="s">
        <v>20</v>
      </c>
      <c r="E21" t="s">
        <v>12</v>
      </c>
      <c r="F21">
        <v>33</v>
      </c>
      <c r="G21">
        <v>41</v>
      </c>
      <c r="H21">
        <v>43</v>
      </c>
      <c r="I21" s="14" t="str">
        <f t="shared" si="0"/>
        <v>Fail</v>
      </c>
      <c r="J21" s="16">
        <f t="shared" si="1"/>
        <v>39</v>
      </c>
      <c r="K21" s="18" t="str">
        <f t="shared" si="2"/>
        <v>D</v>
      </c>
    </row>
    <row r="22" spans="1:11" x14ac:dyDescent="0.3">
      <c r="A22" t="s">
        <v>8</v>
      </c>
      <c r="B22" t="s">
        <v>13</v>
      </c>
      <c r="C22" t="s">
        <v>22</v>
      </c>
      <c r="D22" t="s">
        <v>20</v>
      </c>
      <c r="E22" t="s">
        <v>12</v>
      </c>
      <c r="F22">
        <v>34</v>
      </c>
      <c r="G22">
        <v>42</v>
      </c>
      <c r="H22">
        <v>39</v>
      </c>
      <c r="I22" s="14" t="str">
        <f t="shared" si="0"/>
        <v>Fail</v>
      </c>
      <c r="J22" s="16">
        <f t="shared" si="1"/>
        <v>38.333333333333336</v>
      </c>
      <c r="K22" s="18" t="str">
        <f t="shared" si="2"/>
        <v>D</v>
      </c>
    </row>
    <row r="23" spans="1:11" x14ac:dyDescent="0.3">
      <c r="A23" t="s">
        <v>8</v>
      </c>
      <c r="B23" t="s">
        <v>18</v>
      </c>
      <c r="C23" t="s">
        <v>22</v>
      </c>
      <c r="D23" t="s">
        <v>20</v>
      </c>
      <c r="E23" t="s">
        <v>15</v>
      </c>
      <c r="F23">
        <v>34</v>
      </c>
      <c r="G23">
        <v>48</v>
      </c>
      <c r="H23">
        <v>41</v>
      </c>
      <c r="I23" s="14" t="str">
        <f t="shared" si="0"/>
        <v>Fail</v>
      </c>
      <c r="J23" s="16">
        <f t="shared" si="1"/>
        <v>41</v>
      </c>
      <c r="K23" s="18" t="str">
        <f t="shared" si="2"/>
        <v>C</v>
      </c>
    </row>
    <row r="24" spans="1:11" x14ac:dyDescent="0.3">
      <c r="A24" t="s">
        <v>17</v>
      </c>
      <c r="B24" t="s">
        <v>13</v>
      </c>
      <c r="C24" t="s">
        <v>14</v>
      </c>
      <c r="D24" t="s">
        <v>20</v>
      </c>
      <c r="E24" t="s">
        <v>12</v>
      </c>
      <c r="F24">
        <v>35</v>
      </c>
      <c r="G24">
        <v>28</v>
      </c>
      <c r="H24">
        <v>27</v>
      </c>
      <c r="I24" s="14" t="str">
        <f t="shared" si="0"/>
        <v>Fail</v>
      </c>
      <c r="J24" s="16">
        <f t="shared" si="1"/>
        <v>30</v>
      </c>
      <c r="K24" s="18" t="str">
        <f t="shared" si="2"/>
        <v>D</v>
      </c>
    </row>
    <row r="25" spans="1:11" x14ac:dyDescent="0.3">
      <c r="A25" t="s">
        <v>8</v>
      </c>
      <c r="B25" t="s">
        <v>21</v>
      </c>
      <c r="C25" t="s">
        <v>23</v>
      </c>
      <c r="D25" t="s">
        <v>20</v>
      </c>
      <c r="E25" t="s">
        <v>15</v>
      </c>
      <c r="F25">
        <v>35</v>
      </c>
      <c r="G25">
        <v>55</v>
      </c>
      <c r="H25">
        <v>60</v>
      </c>
      <c r="I25" s="14" t="str">
        <f t="shared" si="0"/>
        <v>Fail</v>
      </c>
      <c r="J25" s="16">
        <f t="shared" si="1"/>
        <v>50</v>
      </c>
      <c r="K25" s="18" t="str">
        <f t="shared" si="2"/>
        <v>C</v>
      </c>
    </row>
    <row r="26" spans="1:11" x14ac:dyDescent="0.3">
      <c r="A26" t="s">
        <v>8</v>
      </c>
      <c r="B26" t="s">
        <v>13</v>
      </c>
      <c r="C26" t="s">
        <v>22</v>
      </c>
      <c r="D26" t="s">
        <v>20</v>
      </c>
      <c r="E26" t="s">
        <v>12</v>
      </c>
      <c r="F26">
        <v>35</v>
      </c>
      <c r="G26">
        <v>61</v>
      </c>
      <c r="H26">
        <v>54</v>
      </c>
      <c r="I26" s="14" t="str">
        <f t="shared" si="0"/>
        <v>Fail</v>
      </c>
      <c r="J26" s="16">
        <f t="shared" si="1"/>
        <v>50</v>
      </c>
      <c r="K26" s="18" t="str">
        <f t="shared" si="2"/>
        <v>C</v>
      </c>
    </row>
    <row r="27" spans="1:11" x14ac:dyDescent="0.3">
      <c r="A27" t="s">
        <v>8</v>
      </c>
      <c r="B27" t="s">
        <v>13</v>
      </c>
      <c r="C27" t="s">
        <v>14</v>
      </c>
      <c r="D27" t="s">
        <v>20</v>
      </c>
      <c r="E27" t="s">
        <v>12</v>
      </c>
      <c r="F27">
        <v>35</v>
      </c>
      <c r="G27">
        <v>44</v>
      </c>
      <c r="H27">
        <v>43</v>
      </c>
      <c r="I27" s="14" t="str">
        <f t="shared" si="0"/>
        <v>Fail</v>
      </c>
      <c r="J27" s="16">
        <f t="shared" si="1"/>
        <v>40.666666666666664</v>
      </c>
      <c r="K27" s="18" t="str">
        <f t="shared" si="2"/>
        <v>C</v>
      </c>
    </row>
    <row r="28" spans="1:11" x14ac:dyDescent="0.3">
      <c r="A28" t="s">
        <v>8</v>
      </c>
      <c r="B28" t="s">
        <v>13</v>
      </c>
      <c r="C28" t="s">
        <v>22</v>
      </c>
      <c r="D28" t="s">
        <v>20</v>
      </c>
      <c r="E28" t="s">
        <v>12</v>
      </c>
      <c r="F28">
        <v>35</v>
      </c>
      <c r="G28">
        <v>53</v>
      </c>
      <c r="H28">
        <v>46</v>
      </c>
      <c r="I28" s="14" t="str">
        <f t="shared" si="0"/>
        <v>Fail</v>
      </c>
      <c r="J28" s="16">
        <f t="shared" si="1"/>
        <v>44.666666666666664</v>
      </c>
      <c r="K28" s="18" t="str">
        <f t="shared" si="2"/>
        <v>C</v>
      </c>
    </row>
    <row r="29" spans="1:11" x14ac:dyDescent="0.3">
      <c r="A29" t="s">
        <v>8</v>
      </c>
      <c r="B29" t="s">
        <v>13</v>
      </c>
      <c r="C29" t="s">
        <v>22</v>
      </c>
      <c r="D29" t="s">
        <v>20</v>
      </c>
      <c r="E29" t="s">
        <v>12</v>
      </c>
      <c r="F29">
        <v>36</v>
      </c>
      <c r="G29">
        <v>53</v>
      </c>
      <c r="H29">
        <v>43</v>
      </c>
      <c r="I29" s="14" t="str">
        <f t="shared" si="0"/>
        <v>Fail</v>
      </c>
      <c r="J29" s="16">
        <f t="shared" si="1"/>
        <v>44</v>
      </c>
      <c r="K29" s="18" t="str">
        <f t="shared" si="2"/>
        <v>C</v>
      </c>
    </row>
    <row r="30" spans="1:11" x14ac:dyDescent="0.3">
      <c r="A30" t="s">
        <v>17</v>
      </c>
      <c r="B30" t="s">
        <v>9</v>
      </c>
      <c r="C30" t="s">
        <v>22</v>
      </c>
      <c r="D30" t="s">
        <v>20</v>
      </c>
      <c r="E30" t="s">
        <v>12</v>
      </c>
      <c r="F30">
        <v>36</v>
      </c>
      <c r="G30">
        <v>29</v>
      </c>
      <c r="H30">
        <v>27</v>
      </c>
      <c r="I30" s="14" t="str">
        <f t="shared" si="0"/>
        <v>Fail</v>
      </c>
      <c r="J30" s="16">
        <f t="shared" si="1"/>
        <v>30.666666666666668</v>
      </c>
      <c r="K30" s="18" t="str">
        <f t="shared" si="2"/>
        <v>D</v>
      </c>
    </row>
    <row r="31" spans="1:11" x14ac:dyDescent="0.3">
      <c r="A31" t="s">
        <v>8</v>
      </c>
      <c r="B31" t="s">
        <v>9</v>
      </c>
      <c r="C31" t="s">
        <v>23</v>
      </c>
      <c r="D31" t="s">
        <v>11</v>
      </c>
      <c r="E31" t="s">
        <v>12</v>
      </c>
      <c r="F31">
        <v>37</v>
      </c>
      <c r="G31">
        <v>46</v>
      </c>
      <c r="H31">
        <v>46</v>
      </c>
      <c r="I31" s="14" t="str">
        <f t="shared" si="0"/>
        <v>Fail</v>
      </c>
      <c r="J31" s="16">
        <f t="shared" si="1"/>
        <v>43</v>
      </c>
      <c r="K31" s="18" t="str">
        <f t="shared" si="2"/>
        <v>C</v>
      </c>
    </row>
    <row r="32" spans="1:11" x14ac:dyDescent="0.3">
      <c r="A32" t="s">
        <v>17</v>
      </c>
      <c r="B32" t="s">
        <v>13</v>
      </c>
      <c r="C32" t="s">
        <v>10</v>
      </c>
      <c r="D32" t="s">
        <v>20</v>
      </c>
      <c r="E32" t="s">
        <v>12</v>
      </c>
      <c r="F32">
        <v>37</v>
      </c>
      <c r="G32">
        <v>56</v>
      </c>
      <c r="H32">
        <v>47</v>
      </c>
      <c r="I32" s="14" t="str">
        <f t="shared" si="0"/>
        <v>Fail</v>
      </c>
      <c r="J32" s="16">
        <f t="shared" si="1"/>
        <v>46.666666666666664</v>
      </c>
      <c r="K32" s="18" t="str">
        <f t="shared" si="2"/>
        <v>C</v>
      </c>
    </row>
    <row r="33" spans="1:11" x14ac:dyDescent="0.3">
      <c r="A33" t="s">
        <v>8</v>
      </c>
      <c r="B33" t="s">
        <v>24</v>
      </c>
      <c r="C33" t="s">
        <v>10</v>
      </c>
      <c r="D33" t="s">
        <v>11</v>
      </c>
      <c r="E33" t="s">
        <v>12</v>
      </c>
      <c r="F33">
        <v>37</v>
      </c>
      <c r="G33">
        <v>45</v>
      </c>
      <c r="H33">
        <v>38</v>
      </c>
      <c r="I33" s="14" t="str">
        <f t="shared" si="0"/>
        <v>Fail</v>
      </c>
      <c r="J33" s="16">
        <f t="shared" si="1"/>
        <v>40</v>
      </c>
      <c r="K33" s="18" t="str">
        <f t="shared" si="2"/>
        <v>D</v>
      </c>
    </row>
    <row r="34" spans="1:11" x14ac:dyDescent="0.3">
      <c r="A34" t="s">
        <v>8</v>
      </c>
      <c r="B34" t="s">
        <v>18</v>
      </c>
      <c r="C34" t="s">
        <v>19</v>
      </c>
      <c r="D34" t="s">
        <v>20</v>
      </c>
      <c r="E34" t="s">
        <v>12</v>
      </c>
      <c r="F34">
        <v>37</v>
      </c>
      <c r="G34">
        <v>57</v>
      </c>
      <c r="H34">
        <v>56</v>
      </c>
      <c r="I34" s="14" t="str">
        <f t="shared" si="0"/>
        <v>Fail</v>
      </c>
      <c r="J34" s="16">
        <f t="shared" si="1"/>
        <v>50</v>
      </c>
      <c r="K34" s="18" t="str">
        <f t="shared" si="2"/>
        <v>C</v>
      </c>
    </row>
    <row r="35" spans="1:11" x14ac:dyDescent="0.3">
      <c r="A35" t="s">
        <v>8</v>
      </c>
      <c r="B35" t="s">
        <v>9</v>
      </c>
      <c r="C35" t="s">
        <v>22</v>
      </c>
      <c r="D35" t="s">
        <v>20</v>
      </c>
      <c r="E35" t="s">
        <v>12</v>
      </c>
      <c r="F35">
        <v>38</v>
      </c>
      <c r="G35">
        <v>60</v>
      </c>
      <c r="H35">
        <v>50</v>
      </c>
      <c r="I35" s="14" t="str">
        <f t="shared" si="0"/>
        <v>Fail</v>
      </c>
      <c r="J35" s="16">
        <f t="shared" si="1"/>
        <v>49.333333333333336</v>
      </c>
      <c r="K35" s="18" t="str">
        <f t="shared" si="2"/>
        <v>C</v>
      </c>
    </row>
    <row r="36" spans="1:11" x14ac:dyDescent="0.3">
      <c r="A36" t="s">
        <v>8</v>
      </c>
      <c r="B36" t="s">
        <v>24</v>
      </c>
      <c r="C36" t="s">
        <v>23</v>
      </c>
      <c r="D36" t="s">
        <v>20</v>
      </c>
      <c r="E36" t="s">
        <v>12</v>
      </c>
      <c r="F36">
        <v>38</v>
      </c>
      <c r="G36">
        <v>49</v>
      </c>
      <c r="H36">
        <v>45</v>
      </c>
      <c r="I36" s="14" t="str">
        <f t="shared" si="0"/>
        <v>Fail</v>
      </c>
      <c r="J36" s="16">
        <f t="shared" si="1"/>
        <v>44</v>
      </c>
      <c r="K36" s="18" t="str">
        <f t="shared" si="2"/>
        <v>C</v>
      </c>
    </row>
    <row r="37" spans="1:11" x14ac:dyDescent="0.3">
      <c r="A37" t="s">
        <v>8</v>
      </c>
      <c r="B37" t="s">
        <v>18</v>
      </c>
      <c r="C37" t="s">
        <v>23</v>
      </c>
      <c r="D37" t="s">
        <v>20</v>
      </c>
      <c r="E37" t="s">
        <v>12</v>
      </c>
      <c r="F37">
        <v>38</v>
      </c>
      <c r="G37">
        <v>43</v>
      </c>
      <c r="H37">
        <v>43</v>
      </c>
      <c r="I37" s="14" t="str">
        <f t="shared" si="0"/>
        <v>Fail</v>
      </c>
      <c r="J37" s="16">
        <f t="shared" si="1"/>
        <v>41.333333333333336</v>
      </c>
      <c r="K37" s="18" t="str">
        <f t="shared" si="2"/>
        <v>C</v>
      </c>
    </row>
    <row r="38" spans="1:11" x14ac:dyDescent="0.3">
      <c r="A38" t="s">
        <v>17</v>
      </c>
      <c r="B38" t="s">
        <v>18</v>
      </c>
      <c r="C38" t="s">
        <v>23</v>
      </c>
      <c r="D38" t="s">
        <v>20</v>
      </c>
      <c r="E38" t="s">
        <v>12</v>
      </c>
      <c r="F38">
        <v>39</v>
      </c>
      <c r="G38">
        <v>39</v>
      </c>
      <c r="H38">
        <v>34</v>
      </c>
      <c r="I38" s="14" t="str">
        <f t="shared" si="0"/>
        <v>Fail</v>
      </c>
      <c r="J38" s="16">
        <f t="shared" si="1"/>
        <v>37.333333333333336</v>
      </c>
      <c r="K38" s="18" t="str">
        <f t="shared" si="2"/>
        <v>D</v>
      </c>
    </row>
    <row r="39" spans="1:11" x14ac:dyDescent="0.3">
      <c r="A39" t="s">
        <v>8</v>
      </c>
      <c r="B39" t="s">
        <v>13</v>
      </c>
      <c r="C39" t="s">
        <v>19</v>
      </c>
      <c r="D39" t="s">
        <v>11</v>
      </c>
      <c r="E39" t="s">
        <v>12</v>
      </c>
      <c r="F39">
        <v>39</v>
      </c>
      <c r="G39">
        <v>64</v>
      </c>
      <c r="H39">
        <v>57</v>
      </c>
      <c r="I39" s="14" t="str">
        <f t="shared" si="0"/>
        <v>Fail</v>
      </c>
      <c r="J39" s="16">
        <f t="shared" si="1"/>
        <v>53.333333333333336</v>
      </c>
      <c r="K39" s="18" t="str">
        <f t="shared" si="2"/>
        <v>C</v>
      </c>
    </row>
    <row r="40" spans="1:11" x14ac:dyDescent="0.3">
      <c r="A40" t="s">
        <v>8</v>
      </c>
      <c r="B40" t="s">
        <v>21</v>
      </c>
      <c r="C40" t="s">
        <v>22</v>
      </c>
      <c r="D40" t="s">
        <v>20</v>
      </c>
      <c r="E40" t="s">
        <v>12</v>
      </c>
      <c r="F40">
        <v>39</v>
      </c>
      <c r="G40">
        <v>52</v>
      </c>
      <c r="H40">
        <v>46</v>
      </c>
      <c r="I40" s="14" t="str">
        <f t="shared" si="0"/>
        <v>Fail</v>
      </c>
      <c r="J40" s="16">
        <f t="shared" si="1"/>
        <v>45.666666666666664</v>
      </c>
      <c r="K40" s="18" t="str">
        <f t="shared" si="2"/>
        <v>C</v>
      </c>
    </row>
    <row r="41" spans="1:11" x14ac:dyDescent="0.3">
      <c r="A41" t="s">
        <v>17</v>
      </c>
      <c r="B41" t="s">
        <v>21</v>
      </c>
      <c r="C41" t="s">
        <v>10</v>
      </c>
      <c r="D41" t="s">
        <v>20</v>
      </c>
      <c r="E41" t="s">
        <v>15</v>
      </c>
      <c r="F41">
        <v>39</v>
      </c>
      <c r="G41">
        <v>42</v>
      </c>
      <c r="H41">
        <v>38</v>
      </c>
      <c r="I41" s="14" t="str">
        <f t="shared" si="0"/>
        <v>Fail</v>
      </c>
      <c r="J41" s="16">
        <f t="shared" si="1"/>
        <v>39.666666666666664</v>
      </c>
      <c r="K41" s="18" t="str">
        <f t="shared" si="2"/>
        <v>D</v>
      </c>
    </row>
    <row r="42" spans="1:11" x14ac:dyDescent="0.3">
      <c r="A42" t="s">
        <v>17</v>
      </c>
      <c r="B42" t="s">
        <v>9</v>
      </c>
      <c r="C42" t="s">
        <v>14</v>
      </c>
      <c r="D42" t="s">
        <v>20</v>
      </c>
      <c r="E42" t="s">
        <v>12</v>
      </c>
      <c r="F42">
        <v>40</v>
      </c>
      <c r="G42">
        <v>43</v>
      </c>
      <c r="H42">
        <v>39</v>
      </c>
      <c r="I42" s="14" t="str">
        <f t="shared" si="0"/>
        <v>Fail</v>
      </c>
      <c r="J42" s="16">
        <f t="shared" si="1"/>
        <v>40.666666666666664</v>
      </c>
      <c r="K42" s="18" t="str">
        <f t="shared" si="2"/>
        <v>C</v>
      </c>
    </row>
    <row r="43" spans="1:11" x14ac:dyDescent="0.3">
      <c r="A43" t="s">
        <v>17</v>
      </c>
      <c r="B43" t="s">
        <v>21</v>
      </c>
      <c r="C43" t="s">
        <v>19</v>
      </c>
      <c r="D43" t="s">
        <v>11</v>
      </c>
      <c r="E43" t="s">
        <v>12</v>
      </c>
      <c r="F43">
        <v>40</v>
      </c>
      <c r="G43">
        <v>52</v>
      </c>
      <c r="H43">
        <v>43</v>
      </c>
      <c r="I43" s="14" t="str">
        <f t="shared" si="0"/>
        <v>Fail</v>
      </c>
      <c r="J43" s="16">
        <f t="shared" si="1"/>
        <v>45</v>
      </c>
      <c r="K43" s="18" t="str">
        <f t="shared" si="2"/>
        <v>C</v>
      </c>
    </row>
    <row r="44" spans="1:11" x14ac:dyDescent="0.3">
      <c r="A44" t="s">
        <v>17</v>
      </c>
      <c r="B44" t="s">
        <v>21</v>
      </c>
      <c r="C44" t="s">
        <v>14</v>
      </c>
      <c r="D44" t="s">
        <v>11</v>
      </c>
      <c r="E44" t="s">
        <v>12</v>
      </c>
      <c r="F44">
        <v>40</v>
      </c>
      <c r="G44">
        <v>42</v>
      </c>
      <c r="H44">
        <v>38</v>
      </c>
      <c r="I44" s="14" t="str">
        <f t="shared" si="0"/>
        <v>Fail</v>
      </c>
      <c r="J44" s="16">
        <f t="shared" si="1"/>
        <v>40</v>
      </c>
      <c r="K44" s="18" t="str">
        <f t="shared" si="2"/>
        <v>D</v>
      </c>
    </row>
    <row r="45" spans="1:11" x14ac:dyDescent="0.3">
      <c r="A45" t="s">
        <v>17</v>
      </c>
      <c r="B45" t="s">
        <v>13</v>
      </c>
      <c r="C45" t="s">
        <v>22</v>
      </c>
      <c r="D45" t="s">
        <v>20</v>
      </c>
      <c r="E45" t="s">
        <v>15</v>
      </c>
      <c r="F45">
        <v>40</v>
      </c>
      <c r="G45">
        <v>46</v>
      </c>
      <c r="H45">
        <v>50</v>
      </c>
      <c r="I45" s="14" t="str">
        <f t="shared" si="0"/>
        <v>Fail</v>
      </c>
      <c r="J45" s="16">
        <f t="shared" si="1"/>
        <v>45.333333333333336</v>
      </c>
      <c r="K45" s="18" t="str">
        <f t="shared" si="2"/>
        <v>C</v>
      </c>
    </row>
    <row r="46" spans="1:11" x14ac:dyDescent="0.3">
      <c r="A46" t="s">
        <v>8</v>
      </c>
      <c r="B46" t="s">
        <v>21</v>
      </c>
      <c r="C46" t="s">
        <v>16</v>
      </c>
      <c r="D46" t="s">
        <v>20</v>
      </c>
      <c r="E46" t="s">
        <v>12</v>
      </c>
      <c r="F46">
        <v>40</v>
      </c>
      <c r="G46">
        <v>59</v>
      </c>
      <c r="H46">
        <v>54</v>
      </c>
      <c r="I46" s="14" t="str">
        <f t="shared" si="0"/>
        <v>Fail</v>
      </c>
      <c r="J46" s="16">
        <f t="shared" si="1"/>
        <v>51</v>
      </c>
      <c r="K46" s="18" t="str">
        <f t="shared" si="2"/>
        <v>C</v>
      </c>
    </row>
    <row r="47" spans="1:11" x14ac:dyDescent="0.3">
      <c r="A47" t="s">
        <v>8</v>
      </c>
      <c r="B47" t="s">
        <v>9</v>
      </c>
      <c r="C47" t="s">
        <v>19</v>
      </c>
      <c r="D47" t="s">
        <v>11</v>
      </c>
      <c r="E47" t="s">
        <v>12</v>
      </c>
      <c r="F47">
        <v>40</v>
      </c>
      <c r="G47">
        <v>48</v>
      </c>
      <c r="H47">
        <v>50</v>
      </c>
      <c r="I47" s="14" t="str">
        <f t="shared" si="0"/>
        <v>Fail</v>
      </c>
      <c r="J47" s="16">
        <f t="shared" si="1"/>
        <v>46</v>
      </c>
      <c r="K47" s="18" t="str">
        <f t="shared" si="2"/>
        <v>C</v>
      </c>
    </row>
    <row r="48" spans="1:11" x14ac:dyDescent="0.3">
      <c r="A48" t="s">
        <v>17</v>
      </c>
      <c r="B48" t="s">
        <v>18</v>
      </c>
      <c r="C48" t="s">
        <v>19</v>
      </c>
      <c r="D48" t="s">
        <v>20</v>
      </c>
      <c r="E48" t="s">
        <v>15</v>
      </c>
      <c r="F48">
        <v>40</v>
      </c>
      <c r="G48">
        <v>55</v>
      </c>
      <c r="H48">
        <v>53</v>
      </c>
      <c r="I48" s="14" t="str">
        <f t="shared" si="0"/>
        <v>Fail</v>
      </c>
      <c r="J48" s="16">
        <f t="shared" si="1"/>
        <v>49.333333333333336</v>
      </c>
      <c r="K48" s="18" t="str">
        <f t="shared" si="2"/>
        <v>C</v>
      </c>
    </row>
    <row r="49" spans="1:11" x14ac:dyDescent="0.3">
      <c r="A49" t="s">
        <v>8</v>
      </c>
      <c r="B49" t="s">
        <v>13</v>
      </c>
      <c r="C49" t="s">
        <v>16</v>
      </c>
      <c r="D49" t="s">
        <v>20</v>
      </c>
      <c r="E49" t="s">
        <v>12</v>
      </c>
      <c r="F49">
        <v>40</v>
      </c>
      <c r="G49">
        <v>58</v>
      </c>
      <c r="H49">
        <v>54</v>
      </c>
      <c r="I49" s="14" t="str">
        <f t="shared" si="0"/>
        <v>Fail</v>
      </c>
      <c r="J49" s="16">
        <f t="shared" si="1"/>
        <v>50.666666666666664</v>
      </c>
      <c r="K49" s="18" t="str">
        <f t="shared" si="2"/>
        <v>C</v>
      </c>
    </row>
    <row r="50" spans="1:11" x14ac:dyDescent="0.3">
      <c r="A50" t="s">
        <v>8</v>
      </c>
      <c r="B50" t="s">
        <v>21</v>
      </c>
      <c r="C50" t="s">
        <v>23</v>
      </c>
      <c r="D50" t="s">
        <v>20</v>
      </c>
      <c r="E50" t="s">
        <v>15</v>
      </c>
      <c r="F50">
        <v>40</v>
      </c>
      <c r="G50">
        <v>65</v>
      </c>
      <c r="H50">
        <v>64</v>
      </c>
      <c r="I50" s="14" t="str">
        <f t="shared" si="0"/>
        <v>Fail</v>
      </c>
      <c r="J50" s="16">
        <f t="shared" si="1"/>
        <v>56.333333333333336</v>
      </c>
      <c r="K50" s="18" t="str">
        <f t="shared" si="2"/>
        <v>C</v>
      </c>
    </row>
    <row r="51" spans="1:11" x14ac:dyDescent="0.3">
      <c r="A51" t="s">
        <v>8</v>
      </c>
      <c r="B51" t="s">
        <v>13</v>
      </c>
      <c r="C51" t="s">
        <v>19</v>
      </c>
      <c r="D51" t="s">
        <v>11</v>
      </c>
      <c r="E51" t="s">
        <v>12</v>
      </c>
      <c r="F51">
        <v>40</v>
      </c>
      <c r="G51">
        <v>59</v>
      </c>
      <c r="H51">
        <v>51</v>
      </c>
      <c r="I51" s="14" t="str">
        <f t="shared" si="0"/>
        <v>Fail</v>
      </c>
      <c r="J51" s="16">
        <f t="shared" si="1"/>
        <v>50</v>
      </c>
      <c r="K51" s="18" t="str">
        <f t="shared" si="2"/>
        <v>C</v>
      </c>
    </row>
    <row r="52" spans="1:11" x14ac:dyDescent="0.3">
      <c r="A52" t="s">
        <v>8</v>
      </c>
      <c r="B52" t="s">
        <v>18</v>
      </c>
      <c r="C52" t="s">
        <v>19</v>
      </c>
      <c r="D52" t="s">
        <v>20</v>
      </c>
      <c r="E52" t="s">
        <v>12</v>
      </c>
      <c r="F52">
        <v>41</v>
      </c>
      <c r="G52">
        <v>51</v>
      </c>
      <c r="H52">
        <v>48</v>
      </c>
      <c r="I52" s="14" t="str">
        <f t="shared" si="0"/>
        <v>Pass</v>
      </c>
      <c r="J52" s="16">
        <f t="shared" si="1"/>
        <v>46.666666666666664</v>
      </c>
      <c r="K52" s="18" t="str">
        <f t="shared" si="2"/>
        <v>C</v>
      </c>
    </row>
    <row r="53" spans="1:11" x14ac:dyDescent="0.3">
      <c r="A53" t="s">
        <v>8</v>
      </c>
      <c r="B53" t="s">
        <v>13</v>
      </c>
      <c r="C53" t="s">
        <v>22</v>
      </c>
      <c r="D53" t="s">
        <v>20</v>
      </c>
      <c r="E53" t="s">
        <v>12</v>
      </c>
      <c r="F53">
        <v>41</v>
      </c>
      <c r="G53">
        <v>46</v>
      </c>
      <c r="H53">
        <v>43</v>
      </c>
      <c r="I53" s="14" t="str">
        <f t="shared" si="0"/>
        <v>Pass</v>
      </c>
      <c r="J53" s="16">
        <f t="shared" si="1"/>
        <v>43.333333333333336</v>
      </c>
      <c r="K53" s="18" t="str">
        <f t="shared" si="2"/>
        <v>C</v>
      </c>
    </row>
    <row r="54" spans="1:11" x14ac:dyDescent="0.3">
      <c r="A54" t="s">
        <v>8</v>
      </c>
      <c r="B54" t="s">
        <v>9</v>
      </c>
      <c r="C54" t="s">
        <v>23</v>
      </c>
      <c r="D54" t="s">
        <v>11</v>
      </c>
      <c r="E54" t="s">
        <v>12</v>
      </c>
      <c r="F54">
        <v>41</v>
      </c>
      <c r="G54">
        <v>55</v>
      </c>
      <c r="H54">
        <v>51</v>
      </c>
      <c r="I54" s="14" t="str">
        <f t="shared" si="0"/>
        <v>Pass</v>
      </c>
      <c r="J54" s="16">
        <f t="shared" si="1"/>
        <v>49</v>
      </c>
      <c r="K54" s="18" t="str">
        <f t="shared" si="2"/>
        <v>C</v>
      </c>
    </row>
    <row r="55" spans="1:11" x14ac:dyDescent="0.3">
      <c r="A55" t="s">
        <v>17</v>
      </c>
      <c r="B55" t="s">
        <v>9</v>
      </c>
      <c r="C55" t="s">
        <v>14</v>
      </c>
      <c r="D55" t="s">
        <v>20</v>
      </c>
      <c r="E55" t="s">
        <v>12</v>
      </c>
      <c r="F55">
        <v>41</v>
      </c>
      <c r="G55">
        <v>39</v>
      </c>
      <c r="H55">
        <v>34</v>
      </c>
      <c r="I55" s="14" t="str">
        <f t="shared" si="0"/>
        <v>Fail</v>
      </c>
      <c r="J55" s="16">
        <f t="shared" si="1"/>
        <v>38</v>
      </c>
      <c r="K55" s="18" t="str">
        <f t="shared" si="2"/>
        <v>D</v>
      </c>
    </row>
    <row r="56" spans="1:11" x14ac:dyDescent="0.3">
      <c r="A56" t="s">
        <v>17</v>
      </c>
      <c r="B56" t="s">
        <v>21</v>
      </c>
      <c r="C56" t="s">
        <v>22</v>
      </c>
      <c r="D56" t="s">
        <v>11</v>
      </c>
      <c r="E56" t="s">
        <v>12</v>
      </c>
      <c r="F56">
        <v>41</v>
      </c>
      <c r="G56">
        <v>52</v>
      </c>
      <c r="H56">
        <v>51</v>
      </c>
      <c r="I56" s="14" t="str">
        <f t="shared" si="0"/>
        <v>Pass</v>
      </c>
      <c r="J56" s="16">
        <f t="shared" si="1"/>
        <v>48</v>
      </c>
      <c r="K56" s="18" t="str">
        <f t="shared" si="2"/>
        <v>C</v>
      </c>
    </row>
    <row r="57" spans="1:11" x14ac:dyDescent="0.3">
      <c r="A57" t="s">
        <v>8</v>
      </c>
      <c r="B57" t="s">
        <v>24</v>
      </c>
      <c r="C57" t="s">
        <v>22</v>
      </c>
      <c r="D57" t="s">
        <v>20</v>
      </c>
      <c r="E57" t="s">
        <v>12</v>
      </c>
      <c r="F57">
        <v>41</v>
      </c>
      <c r="G57">
        <v>45</v>
      </c>
      <c r="H57">
        <v>40</v>
      </c>
      <c r="I57" s="14" t="str">
        <f t="shared" si="0"/>
        <v>Fail</v>
      </c>
      <c r="J57" s="16">
        <f t="shared" si="1"/>
        <v>42</v>
      </c>
      <c r="K57" s="18" t="str">
        <f t="shared" si="2"/>
        <v>C</v>
      </c>
    </row>
    <row r="58" spans="1:11" x14ac:dyDescent="0.3">
      <c r="A58" t="s">
        <v>17</v>
      </c>
      <c r="B58" t="s">
        <v>21</v>
      </c>
      <c r="C58" t="s">
        <v>22</v>
      </c>
      <c r="D58" t="s">
        <v>20</v>
      </c>
      <c r="E58" t="s">
        <v>12</v>
      </c>
      <c r="F58">
        <v>42</v>
      </c>
      <c r="G58">
        <v>39</v>
      </c>
      <c r="H58">
        <v>34</v>
      </c>
      <c r="I58" s="14" t="str">
        <f t="shared" si="0"/>
        <v>Fail</v>
      </c>
      <c r="J58" s="16">
        <f t="shared" si="1"/>
        <v>38.333333333333336</v>
      </c>
      <c r="K58" s="18" t="str">
        <f t="shared" si="2"/>
        <v>D</v>
      </c>
    </row>
    <row r="59" spans="1:11" x14ac:dyDescent="0.3">
      <c r="A59" t="s">
        <v>8</v>
      </c>
      <c r="B59" t="s">
        <v>24</v>
      </c>
      <c r="C59" t="s">
        <v>14</v>
      </c>
      <c r="D59" t="s">
        <v>20</v>
      </c>
      <c r="E59" t="s">
        <v>15</v>
      </c>
      <c r="F59">
        <v>42</v>
      </c>
      <c r="G59">
        <v>55</v>
      </c>
      <c r="H59">
        <v>54</v>
      </c>
      <c r="I59" s="14" t="str">
        <f t="shared" si="0"/>
        <v>Pass</v>
      </c>
      <c r="J59" s="16">
        <f t="shared" si="1"/>
        <v>50.333333333333336</v>
      </c>
      <c r="K59" s="18" t="str">
        <f t="shared" si="2"/>
        <v>C</v>
      </c>
    </row>
    <row r="60" spans="1:11" x14ac:dyDescent="0.3">
      <c r="A60" t="s">
        <v>8</v>
      </c>
      <c r="B60" t="s">
        <v>13</v>
      </c>
      <c r="C60" t="s">
        <v>22</v>
      </c>
      <c r="D60" t="s">
        <v>20</v>
      </c>
      <c r="E60" t="s">
        <v>12</v>
      </c>
      <c r="F60">
        <v>42</v>
      </c>
      <c r="G60">
        <v>62</v>
      </c>
      <c r="H60">
        <v>60</v>
      </c>
      <c r="I60" s="14" t="str">
        <f t="shared" si="0"/>
        <v>Pass</v>
      </c>
      <c r="J60" s="16">
        <f t="shared" si="1"/>
        <v>54.666666666666664</v>
      </c>
      <c r="K60" s="18" t="str">
        <f t="shared" si="2"/>
        <v>C</v>
      </c>
    </row>
    <row r="61" spans="1:11" x14ac:dyDescent="0.3">
      <c r="A61" t="s">
        <v>8</v>
      </c>
      <c r="B61" t="s">
        <v>13</v>
      </c>
      <c r="C61" t="s">
        <v>14</v>
      </c>
      <c r="D61" t="s">
        <v>20</v>
      </c>
      <c r="E61" t="s">
        <v>15</v>
      </c>
      <c r="F61">
        <v>42</v>
      </c>
      <c r="G61">
        <v>66</v>
      </c>
      <c r="H61">
        <v>69</v>
      </c>
      <c r="I61" s="14" t="str">
        <f t="shared" si="0"/>
        <v>Pass</v>
      </c>
      <c r="J61" s="16">
        <f t="shared" si="1"/>
        <v>59</v>
      </c>
      <c r="K61" s="18" t="str">
        <f t="shared" si="2"/>
        <v>C</v>
      </c>
    </row>
    <row r="62" spans="1:11" x14ac:dyDescent="0.3">
      <c r="A62" t="s">
        <v>8</v>
      </c>
      <c r="B62" t="s">
        <v>21</v>
      </c>
      <c r="C62" t="s">
        <v>19</v>
      </c>
      <c r="D62" t="s">
        <v>20</v>
      </c>
      <c r="E62" t="s">
        <v>15</v>
      </c>
      <c r="F62">
        <v>42</v>
      </c>
      <c r="G62">
        <v>61</v>
      </c>
      <c r="H62">
        <v>58</v>
      </c>
      <c r="I62" s="14" t="str">
        <f t="shared" si="0"/>
        <v>Pass</v>
      </c>
      <c r="J62" s="16">
        <f t="shared" si="1"/>
        <v>53.666666666666664</v>
      </c>
      <c r="K62" s="18" t="str">
        <f t="shared" si="2"/>
        <v>C</v>
      </c>
    </row>
    <row r="63" spans="1:11" x14ac:dyDescent="0.3">
      <c r="A63" t="s">
        <v>8</v>
      </c>
      <c r="B63" t="s">
        <v>9</v>
      </c>
      <c r="C63" t="s">
        <v>22</v>
      </c>
      <c r="D63" t="s">
        <v>11</v>
      </c>
      <c r="E63" t="s">
        <v>12</v>
      </c>
      <c r="F63">
        <v>42</v>
      </c>
      <c r="G63">
        <v>52</v>
      </c>
      <c r="H63">
        <v>51</v>
      </c>
      <c r="I63" s="14" t="str">
        <f t="shared" si="0"/>
        <v>Pass</v>
      </c>
      <c r="J63" s="16">
        <f t="shared" si="1"/>
        <v>48.333333333333336</v>
      </c>
      <c r="K63" s="18" t="str">
        <f t="shared" si="2"/>
        <v>C</v>
      </c>
    </row>
    <row r="64" spans="1:11" x14ac:dyDescent="0.3">
      <c r="A64" t="s">
        <v>17</v>
      </c>
      <c r="B64" t="s">
        <v>13</v>
      </c>
      <c r="C64" t="s">
        <v>19</v>
      </c>
      <c r="D64" t="s">
        <v>20</v>
      </c>
      <c r="E64" t="s">
        <v>15</v>
      </c>
      <c r="F64">
        <v>43</v>
      </c>
      <c r="G64">
        <v>45</v>
      </c>
      <c r="H64">
        <v>50</v>
      </c>
      <c r="I64" s="14" t="str">
        <f t="shared" si="0"/>
        <v>Pass</v>
      </c>
      <c r="J64" s="16">
        <f t="shared" si="1"/>
        <v>46</v>
      </c>
      <c r="K64" s="18" t="str">
        <f t="shared" si="2"/>
        <v>C</v>
      </c>
    </row>
    <row r="65" spans="1:11" x14ac:dyDescent="0.3">
      <c r="A65" t="s">
        <v>8</v>
      </c>
      <c r="B65" t="s">
        <v>13</v>
      </c>
      <c r="C65" t="s">
        <v>10</v>
      </c>
      <c r="D65" t="s">
        <v>20</v>
      </c>
      <c r="E65" t="s">
        <v>15</v>
      </c>
      <c r="F65">
        <v>43</v>
      </c>
      <c r="G65">
        <v>51</v>
      </c>
      <c r="H65">
        <v>54</v>
      </c>
      <c r="I65" s="14" t="str">
        <f t="shared" si="0"/>
        <v>Pass</v>
      </c>
      <c r="J65" s="16">
        <f t="shared" si="1"/>
        <v>49.333333333333336</v>
      </c>
      <c r="K65" s="18" t="str">
        <f t="shared" si="2"/>
        <v>C</v>
      </c>
    </row>
    <row r="66" spans="1:11" x14ac:dyDescent="0.3">
      <c r="A66" t="s">
        <v>8</v>
      </c>
      <c r="B66" t="s">
        <v>13</v>
      </c>
      <c r="C66" t="s">
        <v>23</v>
      </c>
      <c r="D66" t="s">
        <v>20</v>
      </c>
      <c r="E66" t="s">
        <v>12</v>
      </c>
      <c r="F66">
        <v>43</v>
      </c>
      <c r="G66">
        <v>53</v>
      </c>
      <c r="H66">
        <v>53</v>
      </c>
      <c r="I66" s="14" t="str">
        <f t="shared" si="0"/>
        <v>Pass</v>
      </c>
      <c r="J66" s="16">
        <f t="shared" si="1"/>
        <v>49.666666666666664</v>
      </c>
      <c r="K66" s="18" t="str">
        <f t="shared" si="2"/>
        <v>C</v>
      </c>
    </row>
    <row r="67" spans="1:11" x14ac:dyDescent="0.3">
      <c r="A67" t="s">
        <v>8</v>
      </c>
      <c r="B67" t="s">
        <v>21</v>
      </c>
      <c r="C67" t="s">
        <v>19</v>
      </c>
      <c r="D67" t="s">
        <v>20</v>
      </c>
      <c r="E67" t="s">
        <v>12</v>
      </c>
      <c r="F67">
        <v>43</v>
      </c>
      <c r="G67">
        <v>60</v>
      </c>
      <c r="H67">
        <v>58</v>
      </c>
      <c r="I67" s="14" t="str">
        <f t="shared" ref="I67:I130" si="3">IF(AND(F67&gt;40,G67&gt;40,H67&gt;40),"Pass","Fail")</f>
        <v>Pass</v>
      </c>
      <c r="J67" s="16">
        <f t="shared" ref="J67:J130" si="4">AVERAGE(F67,G67,H67)</f>
        <v>53.666666666666664</v>
      </c>
      <c r="K67" s="18" t="str">
        <f t="shared" ref="K67:K130" si="5">IF(J67&gt;80,"A",IF(J67&gt;60,"B",IF(J67&gt;40,"C","D")))</f>
        <v>C</v>
      </c>
    </row>
    <row r="68" spans="1:11" x14ac:dyDescent="0.3">
      <c r="A68" t="s">
        <v>8</v>
      </c>
      <c r="B68" t="s">
        <v>13</v>
      </c>
      <c r="C68" t="s">
        <v>10</v>
      </c>
      <c r="D68" t="s">
        <v>20</v>
      </c>
      <c r="E68" t="s">
        <v>12</v>
      </c>
      <c r="F68">
        <v>43</v>
      </c>
      <c r="G68">
        <v>62</v>
      </c>
      <c r="H68">
        <v>61</v>
      </c>
      <c r="I68" s="14" t="str">
        <f t="shared" si="3"/>
        <v>Pass</v>
      </c>
      <c r="J68" s="16">
        <f t="shared" si="4"/>
        <v>55.333333333333336</v>
      </c>
      <c r="K68" s="18" t="str">
        <f t="shared" si="5"/>
        <v>C</v>
      </c>
    </row>
    <row r="69" spans="1:11" x14ac:dyDescent="0.3">
      <c r="A69" t="s">
        <v>17</v>
      </c>
      <c r="B69" t="s">
        <v>21</v>
      </c>
      <c r="C69" t="s">
        <v>14</v>
      </c>
      <c r="D69" t="s">
        <v>11</v>
      </c>
      <c r="E69" t="s">
        <v>12</v>
      </c>
      <c r="F69">
        <v>44</v>
      </c>
      <c r="G69">
        <v>54</v>
      </c>
      <c r="H69">
        <v>53</v>
      </c>
      <c r="I69" s="14" t="str">
        <f t="shared" si="3"/>
        <v>Pass</v>
      </c>
      <c r="J69" s="16">
        <f t="shared" si="4"/>
        <v>50.333333333333336</v>
      </c>
      <c r="K69" s="18" t="str">
        <f t="shared" si="5"/>
        <v>C</v>
      </c>
    </row>
    <row r="70" spans="1:11" x14ac:dyDescent="0.3">
      <c r="A70" t="s">
        <v>17</v>
      </c>
      <c r="B70" t="s">
        <v>9</v>
      </c>
      <c r="C70" t="s">
        <v>19</v>
      </c>
      <c r="D70" t="s">
        <v>20</v>
      </c>
      <c r="E70" t="s">
        <v>12</v>
      </c>
      <c r="F70">
        <v>44</v>
      </c>
      <c r="G70">
        <v>41</v>
      </c>
      <c r="H70">
        <v>38</v>
      </c>
      <c r="I70" s="14" t="str">
        <f t="shared" si="3"/>
        <v>Fail</v>
      </c>
      <c r="J70" s="16">
        <f t="shared" si="4"/>
        <v>41</v>
      </c>
      <c r="K70" s="18" t="str">
        <f t="shared" si="5"/>
        <v>C</v>
      </c>
    </row>
    <row r="71" spans="1:11" x14ac:dyDescent="0.3">
      <c r="A71" t="s">
        <v>8</v>
      </c>
      <c r="B71" t="s">
        <v>13</v>
      </c>
      <c r="C71" t="s">
        <v>23</v>
      </c>
      <c r="D71" t="s">
        <v>20</v>
      </c>
      <c r="E71" t="s">
        <v>12</v>
      </c>
      <c r="F71">
        <v>44</v>
      </c>
      <c r="G71">
        <v>50</v>
      </c>
      <c r="H71">
        <v>51</v>
      </c>
      <c r="I71" s="14" t="str">
        <f t="shared" si="3"/>
        <v>Pass</v>
      </c>
      <c r="J71" s="16">
        <f t="shared" si="4"/>
        <v>48.333333333333336</v>
      </c>
      <c r="K71" s="18" t="str">
        <f t="shared" si="5"/>
        <v>C</v>
      </c>
    </row>
    <row r="72" spans="1:11" x14ac:dyDescent="0.3">
      <c r="A72" t="s">
        <v>8</v>
      </c>
      <c r="B72" t="s">
        <v>18</v>
      </c>
      <c r="C72" t="s">
        <v>23</v>
      </c>
      <c r="D72" t="s">
        <v>20</v>
      </c>
      <c r="E72" t="s">
        <v>12</v>
      </c>
      <c r="F72">
        <v>44</v>
      </c>
      <c r="G72">
        <v>64</v>
      </c>
      <c r="H72">
        <v>58</v>
      </c>
      <c r="I72" s="14" t="str">
        <f t="shared" si="3"/>
        <v>Pass</v>
      </c>
      <c r="J72" s="16">
        <f t="shared" si="4"/>
        <v>55.333333333333336</v>
      </c>
      <c r="K72" s="18" t="str">
        <f t="shared" si="5"/>
        <v>C</v>
      </c>
    </row>
    <row r="73" spans="1:11" x14ac:dyDescent="0.3">
      <c r="A73" t="s">
        <v>8</v>
      </c>
      <c r="B73" t="s">
        <v>13</v>
      </c>
      <c r="C73" t="s">
        <v>10</v>
      </c>
      <c r="D73" t="s">
        <v>20</v>
      </c>
      <c r="E73" t="s">
        <v>12</v>
      </c>
      <c r="F73">
        <v>44</v>
      </c>
      <c r="G73">
        <v>63</v>
      </c>
      <c r="H73">
        <v>62</v>
      </c>
      <c r="I73" s="14" t="str">
        <f t="shared" si="3"/>
        <v>Pass</v>
      </c>
      <c r="J73" s="16">
        <f t="shared" si="4"/>
        <v>56.333333333333336</v>
      </c>
      <c r="K73" s="18" t="str">
        <f t="shared" si="5"/>
        <v>C</v>
      </c>
    </row>
    <row r="74" spans="1:11" x14ac:dyDescent="0.3">
      <c r="A74" t="s">
        <v>8</v>
      </c>
      <c r="B74" t="s">
        <v>13</v>
      </c>
      <c r="C74" t="s">
        <v>23</v>
      </c>
      <c r="D74" t="s">
        <v>11</v>
      </c>
      <c r="E74" t="s">
        <v>15</v>
      </c>
      <c r="F74">
        <v>44</v>
      </c>
      <c r="G74">
        <v>51</v>
      </c>
      <c r="H74">
        <v>55</v>
      </c>
      <c r="I74" s="14" t="str">
        <f t="shared" si="3"/>
        <v>Pass</v>
      </c>
      <c r="J74" s="16">
        <f t="shared" si="4"/>
        <v>50</v>
      </c>
      <c r="K74" s="18" t="str">
        <f t="shared" si="5"/>
        <v>C</v>
      </c>
    </row>
    <row r="75" spans="1:11" x14ac:dyDescent="0.3">
      <c r="A75" t="s">
        <v>17</v>
      </c>
      <c r="B75" t="s">
        <v>21</v>
      </c>
      <c r="C75" t="s">
        <v>22</v>
      </c>
      <c r="D75" t="s">
        <v>20</v>
      </c>
      <c r="E75" t="s">
        <v>12</v>
      </c>
      <c r="F75">
        <v>44</v>
      </c>
      <c r="G75">
        <v>51</v>
      </c>
      <c r="H75">
        <v>48</v>
      </c>
      <c r="I75" s="14" t="str">
        <f t="shared" si="3"/>
        <v>Pass</v>
      </c>
      <c r="J75" s="16">
        <f t="shared" si="4"/>
        <v>47.666666666666664</v>
      </c>
      <c r="K75" s="18" t="str">
        <f t="shared" si="5"/>
        <v>C</v>
      </c>
    </row>
    <row r="76" spans="1:11" x14ac:dyDescent="0.3">
      <c r="A76" t="s">
        <v>8</v>
      </c>
      <c r="B76" t="s">
        <v>13</v>
      </c>
      <c r="C76" t="s">
        <v>22</v>
      </c>
      <c r="D76" t="s">
        <v>11</v>
      </c>
      <c r="E76" t="s">
        <v>12</v>
      </c>
      <c r="F76">
        <v>44</v>
      </c>
      <c r="G76">
        <v>61</v>
      </c>
      <c r="H76">
        <v>52</v>
      </c>
      <c r="I76" s="14" t="str">
        <f t="shared" si="3"/>
        <v>Pass</v>
      </c>
      <c r="J76" s="16">
        <f t="shared" si="4"/>
        <v>52.333333333333336</v>
      </c>
      <c r="K76" s="18" t="str">
        <f t="shared" si="5"/>
        <v>C</v>
      </c>
    </row>
    <row r="77" spans="1:11" x14ac:dyDescent="0.3">
      <c r="A77" t="s">
        <v>8</v>
      </c>
      <c r="B77" t="s">
        <v>18</v>
      </c>
      <c r="C77" t="s">
        <v>23</v>
      </c>
      <c r="D77" t="s">
        <v>20</v>
      </c>
      <c r="E77" t="s">
        <v>12</v>
      </c>
      <c r="F77">
        <v>44</v>
      </c>
      <c r="G77">
        <v>45</v>
      </c>
      <c r="H77">
        <v>45</v>
      </c>
      <c r="I77" s="14" t="str">
        <f t="shared" si="3"/>
        <v>Pass</v>
      </c>
      <c r="J77" s="16">
        <f t="shared" si="4"/>
        <v>44.666666666666664</v>
      </c>
      <c r="K77" s="18" t="str">
        <f t="shared" si="5"/>
        <v>C</v>
      </c>
    </row>
    <row r="78" spans="1:11" x14ac:dyDescent="0.3">
      <c r="A78" t="s">
        <v>17</v>
      </c>
      <c r="B78" t="s">
        <v>21</v>
      </c>
      <c r="C78" t="s">
        <v>23</v>
      </c>
      <c r="D78" t="s">
        <v>20</v>
      </c>
      <c r="E78" t="s">
        <v>12</v>
      </c>
      <c r="F78">
        <v>45</v>
      </c>
      <c r="G78">
        <v>37</v>
      </c>
      <c r="H78">
        <v>37</v>
      </c>
      <c r="I78" s="14" t="str">
        <f t="shared" si="3"/>
        <v>Fail</v>
      </c>
      <c r="J78" s="16">
        <f t="shared" si="4"/>
        <v>39.666666666666664</v>
      </c>
      <c r="K78" s="18" t="str">
        <f t="shared" si="5"/>
        <v>D</v>
      </c>
    </row>
    <row r="79" spans="1:11" x14ac:dyDescent="0.3">
      <c r="A79" t="s">
        <v>17</v>
      </c>
      <c r="B79" t="s">
        <v>13</v>
      </c>
      <c r="C79" t="s">
        <v>23</v>
      </c>
      <c r="D79" t="s">
        <v>20</v>
      </c>
      <c r="E79" t="s">
        <v>15</v>
      </c>
      <c r="F79">
        <v>45</v>
      </c>
      <c r="G79">
        <v>52</v>
      </c>
      <c r="H79">
        <v>49</v>
      </c>
      <c r="I79" s="14" t="str">
        <f t="shared" si="3"/>
        <v>Pass</v>
      </c>
      <c r="J79" s="16">
        <f t="shared" si="4"/>
        <v>48.666666666666664</v>
      </c>
      <c r="K79" s="18" t="str">
        <f t="shared" si="5"/>
        <v>C</v>
      </c>
    </row>
    <row r="80" spans="1:11" x14ac:dyDescent="0.3">
      <c r="A80" t="s">
        <v>8</v>
      </c>
      <c r="B80" t="s">
        <v>9</v>
      </c>
      <c r="C80" t="s">
        <v>14</v>
      </c>
      <c r="D80" t="s">
        <v>20</v>
      </c>
      <c r="E80" t="s">
        <v>12</v>
      </c>
      <c r="F80">
        <v>45</v>
      </c>
      <c r="G80">
        <v>53</v>
      </c>
      <c r="H80">
        <v>55</v>
      </c>
      <c r="I80" s="14" t="str">
        <f t="shared" si="3"/>
        <v>Pass</v>
      </c>
      <c r="J80" s="16">
        <f t="shared" si="4"/>
        <v>51</v>
      </c>
      <c r="K80" s="18" t="str">
        <f t="shared" si="5"/>
        <v>C</v>
      </c>
    </row>
    <row r="81" spans="1:11" x14ac:dyDescent="0.3">
      <c r="A81" t="s">
        <v>8</v>
      </c>
      <c r="B81" t="s">
        <v>24</v>
      </c>
      <c r="C81" t="s">
        <v>16</v>
      </c>
      <c r="D81" t="s">
        <v>20</v>
      </c>
      <c r="E81" t="s">
        <v>12</v>
      </c>
      <c r="F81">
        <v>45</v>
      </c>
      <c r="G81">
        <v>56</v>
      </c>
      <c r="H81">
        <v>54</v>
      </c>
      <c r="I81" s="14" t="str">
        <f t="shared" si="3"/>
        <v>Pass</v>
      </c>
      <c r="J81" s="16">
        <f t="shared" si="4"/>
        <v>51.666666666666664</v>
      </c>
      <c r="K81" s="18" t="str">
        <f t="shared" si="5"/>
        <v>C</v>
      </c>
    </row>
    <row r="82" spans="1:11" x14ac:dyDescent="0.3">
      <c r="A82" t="s">
        <v>17</v>
      </c>
      <c r="B82" t="s">
        <v>21</v>
      </c>
      <c r="C82" t="s">
        <v>22</v>
      </c>
      <c r="D82" t="s">
        <v>11</v>
      </c>
      <c r="E82" t="s">
        <v>12</v>
      </c>
      <c r="F82">
        <v>45</v>
      </c>
      <c r="G82">
        <v>48</v>
      </c>
      <c r="H82">
        <v>46</v>
      </c>
      <c r="I82" s="14" t="str">
        <f t="shared" si="3"/>
        <v>Pass</v>
      </c>
      <c r="J82" s="16">
        <f t="shared" si="4"/>
        <v>46.333333333333336</v>
      </c>
      <c r="K82" s="18" t="str">
        <f t="shared" si="5"/>
        <v>C</v>
      </c>
    </row>
    <row r="83" spans="1:11" x14ac:dyDescent="0.3">
      <c r="A83" t="s">
        <v>8</v>
      </c>
      <c r="B83" t="s">
        <v>13</v>
      </c>
      <c r="C83" t="s">
        <v>14</v>
      </c>
      <c r="D83" t="s">
        <v>20</v>
      </c>
      <c r="E83" t="s">
        <v>15</v>
      </c>
      <c r="F83">
        <v>45</v>
      </c>
      <c r="G83">
        <v>73</v>
      </c>
      <c r="H83">
        <v>70</v>
      </c>
      <c r="I83" s="14" t="str">
        <f t="shared" si="3"/>
        <v>Pass</v>
      </c>
      <c r="J83" s="16">
        <f t="shared" si="4"/>
        <v>62.666666666666664</v>
      </c>
      <c r="K83" s="18" t="str">
        <f t="shared" si="5"/>
        <v>B</v>
      </c>
    </row>
    <row r="84" spans="1:11" x14ac:dyDescent="0.3">
      <c r="A84" t="s">
        <v>17</v>
      </c>
      <c r="B84" t="s">
        <v>18</v>
      </c>
      <c r="C84" t="s">
        <v>22</v>
      </c>
      <c r="D84" t="s">
        <v>20</v>
      </c>
      <c r="E84" t="s">
        <v>12</v>
      </c>
      <c r="F84">
        <v>45</v>
      </c>
      <c r="G84">
        <v>47</v>
      </c>
      <c r="H84">
        <v>49</v>
      </c>
      <c r="I84" s="14" t="str">
        <f t="shared" si="3"/>
        <v>Pass</v>
      </c>
      <c r="J84" s="16">
        <f t="shared" si="4"/>
        <v>47</v>
      </c>
      <c r="K84" s="18" t="str">
        <f t="shared" si="5"/>
        <v>C</v>
      </c>
    </row>
    <row r="85" spans="1:11" x14ac:dyDescent="0.3">
      <c r="A85" t="s">
        <v>8</v>
      </c>
      <c r="B85" t="s">
        <v>18</v>
      </c>
      <c r="C85" t="s">
        <v>10</v>
      </c>
      <c r="D85" t="s">
        <v>11</v>
      </c>
      <c r="E85" t="s">
        <v>12</v>
      </c>
      <c r="F85">
        <v>45</v>
      </c>
      <c r="G85">
        <v>59</v>
      </c>
      <c r="H85">
        <v>64</v>
      </c>
      <c r="I85" s="14" t="str">
        <f t="shared" si="3"/>
        <v>Pass</v>
      </c>
      <c r="J85" s="16">
        <f t="shared" si="4"/>
        <v>56</v>
      </c>
      <c r="K85" s="18" t="str">
        <f t="shared" si="5"/>
        <v>C</v>
      </c>
    </row>
    <row r="86" spans="1:11" x14ac:dyDescent="0.3">
      <c r="A86" t="s">
        <v>8</v>
      </c>
      <c r="B86" t="s">
        <v>21</v>
      </c>
      <c r="C86" t="s">
        <v>22</v>
      </c>
      <c r="D86" t="s">
        <v>11</v>
      </c>
      <c r="E86" t="s">
        <v>12</v>
      </c>
      <c r="F86">
        <v>45</v>
      </c>
      <c r="G86">
        <v>63</v>
      </c>
      <c r="H86">
        <v>59</v>
      </c>
      <c r="I86" s="14" t="str">
        <f t="shared" si="3"/>
        <v>Pass</v>
      </c>
      <c r="J86" s="16">
        <f t="shared" si="4"/>
        <v>55.666666666666664</v>
      </c>
      <c r="K86" s="18" t="str">
        <f t="shared" si="5"/>
        <v>C</v>
      </c>
    </row>
    <row r="87" spans="1:11" x14ac:dyDescent="0.3">
      <c r="A87" t="s">
        <v>17</v>
      </c>
      <c r="B87" t="s">
        <v>13</v>
      </c>
      <c r="C87" t="s">
        <v>16</v>
      </c>
      <c r="D87" t="s">
        <v>20</v>
      </c>
      <c r="E87" t="s">
        <v>15</v>
      </c>
      <c r="F87">
        <v>46</v>
      </c>
      <c r="G87">
        <v>42</v>
      </c>
      <c r="H87">
        <v>46</v>
      </c>
      <c r="I87" s="14" t="str">
        <f t="shared" si="3"/>
        <v>Pass</v>
      </c>
      <c r="J87" s="16">
        <f t="shared" si="4"/>
        <v>44.666666666666664</v>
      </c>
      <c r="K87" s="18" t="str">
        <f t="shared" si="5"/>
        <v>C</v>
      </c>
    </row>
    <row r="88" spans="1:11" x14ac:dyDescent="0.3">
      <c r="A88" t="s">
        <v>8</v>
      </c>
      <c r="B88" t="s">
        <v>9</v>
      </c>
      <c r="C88" t="s">
        <v>22</v>
      </c>
      <c r="D88" t="s">
        <v>20</v>
      </c>
      <c r="E88" t="s">
        <v>15</v>
      </c>
      <c r="F88">
        <v>46</v>
      </c>
      <c r="G88">
        <v>54</v>
      </c>
      <c r="H88">
        <v>58</v>
      </c>
      <c r="I88" s="14" t="str">
        <f t="shared" si="3"/>
        <v>Pass</v>
      </c>
      <c r="J88" s="16">
        <f t="shared" si="4"/>
        <v>52.666666666666664</v>
      </c>
      <c r="K88" s="18" t="str">
        <f t="shared" si="5"/>
        <v>C</v>
      </c>
    </row>
    <row r="89" spans="1:11" x14ac:dyDescent="0.3">
      <c r="A89" t="s">
        <v>8</v>
      </c>
      <c r="B89" t="s">
        <v>13</v>
      </c>
      <c r="C89" t="s">
        <v>14</v>
      </c>
      <c r="D89" t="s">
        <v>20</v>
      </c>
      <c r="E89" t="s">
        <v>12</v>
      </c>
      <c r="F89">
        <v>46</v>
      </c>
      <c r="G89">
        <v>64</v>
      </c>
      <c r="H89">
        <v>66</v>
      </c>
      <c r="I89" s="14" t="str">
        <f t="shared" si="3"/>
        <v>Pass</v>
      </c>
      <c r="J89" s="16">
        <f t="shared" si="4"/>
        <v>58.666666666666664</v>
      </c>
      <c r="K89" s="18" t="str">
        <f t="shared" si="5"/>
        <v>C</v>
      </c>
    </row>
    <row r="90" spans="1:11" x14ac:dyDescent="0.3">
      <c r="A90" t="s">
        <v>17</v>
      </c>
      <c r="B90" t="s">
        <v>13</v>
      </c>
      <c r="C90" t="s">
        <v>19</v>
      </c>
      <c r="D90" t="s">
        <v>11</v>
      </c>
      <c r="E90" t="s">
        <v>12</v>
      </c>
      <c r="F90">
        <v>46</v>
      </c>
      <c r="G90">
        <v>43</v>
      </c>
      <c r="H90">
        <v>42</v>
      </c>
      <c r="I90" s="14" t="str">
        <f t="shared" si="3"/>
        <v>Pass</v>
      </c>
      <c r="J90" s="16">
        <f t="shared" si="4"/>
        <v>43.666666666666664</v>
      </c>
      <c r="K90" s="18" t="str">
        <f t="shared" si="5"/>
        <v>C</v>
      </c>
    </row>
    <row r="91" spans="1:11" x14ac:dyDescent="0.3">
      <c r="A91" t="s">
        <v>17</v>
      </c>
      <c r="B91" t="s">
        <v>18</v>
      </c>
      <c r="C91" t="s">
        <v>23</v>
      </c>
      <c r="D91" t="s">
        <v>11</v>
      </c>
      <c r="E91" t="s">
        <v>15</v>
      </c>
      <c r="F91">
        <v>46</v>
      </c>
      <c r="G91">
        <v>41</v>
      </c>
      <c r="H91">
        <v>43</v>
      </c>
      <c r="I91" s="14" t="str">
        <f t="shared" si="3"/>
        <v>Pass</v>
      </c>
      <c r="J91" s="16">
        <f t="shared" si="4"/>
        <v>43.333333333333336</v>
      </c>
      <c r="K91" s="18" t="str">
        <f t="shared" si="5"/>
        <v>C</v>
      </c>
    </row>
    <row r="92" spans="1:11" x14ac:dyDescent="0.3">
      <c r="A92" t="s">
        <v>8</v>
      </c>
      <c r="B92" t="s">
        <v>13</v>
      </c>
      <c r="C92" t="s">
        <v>19</v>
      </c>
      <c r="D92" t="s">
        <v>11</v>
      </c>
      <c r="E92" t="s">
        <v>12</v>
      </c>
      <c r="F92">
        <v>46</v>
      </c>
      <c r="G92">
        <v>58</v>
      </c>
      <c r="H92">
        <v>57</v>
      </c>
      <c r="I92" s="14" t="str">
        <f t="shared" si="3"/>
        <v>Pass</v>
      </c>
      <c r="J92" s="16">
        <f t="shared" si="4"/>
        <v>53.666666666666664</v>
      </c>
      <c r="K92" s="18" t="str">
        <f t="shared" si="5"/>
        <v>C</v>
      </c>
    </row>
    <row r="93" spans="1:11" x14ac:dyDescent="0.3">
      <c r="A93" t="s">
        <v>17</v>
      </c>
      <c r="B93" t="s">
        <v>24</v>
      </c>
      <c r="C93" t="s">
        <v>19</v>
      </c>
      <c r="D93" t="s">
        <v>20</v>
      </c>
      <c r="E93" t="s">
        <v>12</v>
      </c>
      <c r="F93">
        <v>46</v>
      </c>
      <c r="G93">
        <v>43</v>
      </c>
      <c r="H93">
        <v>41</v>
      </c>
      <c r="I93" s="14" t="str">
        <f t="shared" si="3"/>
        <v>Pass</v>
      </c>
      <c r="J93" s="16">
        <f t="shared" si="4"/>
        <v>43.333333333333336</v>
      </c>
      <c r="K93" s="18" t="str">
        <f t="shared" si="5"/>
        <v>C</v>
      </c>
    </row>
    <row r="94" spans="1:11" x14ac:dyDescent="0.3">
      <c r="A94" t="s">
        <v>17</v>
      </c>
      <c r="B94" t="s">
        <v>21</v>
      </c>
      <c r="C94" t="s">
        <v>22</v>
      </c>
      <c r="D94" t="s">
        <v>11</v>
      </c>
      <c r="E94" t="s">
        <v>12</v>
      </c>
      <c r="F94">
        <v>46</v>
      </c>
      <c r="G94">
        <v>34</v>
      </c>
      <c r="H94">
        <v>36</v>
      </c>
      <c r="I94" s="14" t="str">
        <f t="shared" si="3"/>
        <v>Fail</v>
      </c>
      <c r="J94" s="16">
        <f t="shared" si="4"/>
        <v>38.666666666666664</v>
      </c>
      <c r="K94" s="18" t="str">
        <f t="shared" si="5"/>
        <v>D</v>
      </c>
    </row>
    <row r="95" spans="1:11" x14ac:dyDescent="0.3">
      <c r="A95" t="s">
        <v>8</v>
      </c>
      <c r="B95" t="s">
        <v>21</v>
      </c>
      <c r="C95" t="s">
        <v>19</v>
      </c>
      <c r="D95" t="s">
        <v>20</v>
      </c>
      <c r="E95" t="s">
        <v>12</v>
      </c>
      <c r="F95">
        <v>46</v>
      </c>
      <c r="G95">
        <v>56</v>
      </c>
      <c r="H95">
        <v>57</v>
      </c>
      <c r="I95" s="14" t="str">
        <f t="shared" si="3"/>
        <v>Pass</v>
      </c>
      <c r="J95" s="16">
        <f t="shared" si="4"/>
        <v>53</v>
      </c>
      <c r="K95" s="18" t="str">
        <f t="shared" si="5"/>
        <v>C</v>
      </c>
    </row>
    <row r="96" spans="1:11" x14ac:dyDescent="0.3">
      <c r="A96" t="s">
        <v>8</v>
      </c>
      <c r="B96" t="s">
        <v>9</v>
      </c>
      <c r="C96" t="s">
        <v>19</v>
      </c>
      <c r="D96" t="s">
        <v>20</v>
      </c>
      <c r="E96" t="s">
        <v>12</v>
      </c>
      <c r="F96">
        <v>46</v>
      </c>
      <c r="G96">
        <v>61</v>
      </c>
      <c r="H96">
        <v>55</v>
      </c>
      <c r="I96" s="14" t="str">
        <f t="shared" si="3"/>
        <v>Pass</v>
      </c>
      <c r="J96" s="16">
        <f t="shared" si="4"/>
        <v>54</v>
      </c>
      <c r="K96" s="18" t="str">
        <f t="shared" si="5"/>
        <v>C</v>
      </c>
    </row>
    <row r="97" spans="1:11" x14ac:dyDescent="0.3">
      <c r="A97" t="s">
        <v>17</v>
      </c>
      <c r="B97" t="s">
        <v>24</v>
      </c>
      <c r="C97" t="s">
        <v>19</v>
      </c>
      <c r="D97" t="s">
        <v>20</v>
      </c>
      <c r="E97" t="s">
        <v>15</v>
      </c>
      <c r="F97">
        <v>46</v>
      </c>
      <c r="G97">
        <v>43</v>
      </c>
      <c r="H97">
        <v>44</v>
      </c>
      <c r="I97" s="14" t="str">
        <f t="shared" si="3"/>
        <v>Pass</v>
      </c>
      <c r="J97" s="16">
        <f t="shared" si="4"/>
        <v>44.333333333333336</v>
      </c>
      <c r="K97" s="18" t="str">
        <f t="shared" si="5"/>
        <v>C</v>
      </c>
    </row>
    <row r="98" spans="1:11" x14ac:dyDescent="0.3">
      <c r="A98" t="s">
        <v>17</v>
      </c>
      <c r="B98" t="s">
        <v>18</v>
      </c>
      <c r="C98" t="s">
        <v>19</v>
      </c>
      <c r="D98" t="s">
        <v>20</v>
      </c>
      <c r="E98" t="s">
        <v>12</v>
      </c>
      <c r="F98">
        <v>47</v>
      </c>
      <c r="G98">
        <v>57</v>
      </c>
      <c r="H98">
        <v>44</v>
      </c>
      <c r="I98" s="14" t="str">
        <f t="shared" si="3"/>
        <v>Pass</v>
      </c>
      <c r="J98" s="16">
        <f t="shared" si="4"/>
        <v>49.333333333333336</v>
      </c>
      <c r="K98" s="18" t="str">
        <f t="shared" si="5"/>
        <v>C</v>
      </c>
    </row>
    <row r="99" spans="1:11" x14ac:dyDescent="0.3">
      <c r="A99" t="s">
        <v>8</v>
      </c>
      <c r="B99" t="s">
        <v>9</v>
      </c>
      <c r="C99" t="s">
        <v>19</v>
      </c>
      <c r="D99" t="s">
        <v>11</v>
      </c>
      <c r="E99" t="s">
        <v>12</v>
      </c>
      <c r="F99">
        <v>47</v>
      </c>
      <c r="G99">
        <v>49</v>
      </c>
      <c r="H99">
        <v>50</v>
      </c>
      <c r="I99" s="14" t="str">
        <f t="shared" si="3"/>
        <v>Pass</v>
      </c>
      <c r="J99" s="16">
        <f t="shared" si="4"/>
        <v>48.666666666666664</v>
      </c>
      <c r="K99" s="18" t="str">
        <f t="shared" si="5"/>
        <v>C</v>
      </c>
    </row>
    <row r="100" spans="1:11" x14ac:dyDescent="0.3">
      <c r="A100" t="s">
        <v>17</v>
      </c>
      <c r="B100" t="s">
        <v>18</v>
      </c>
      <c r="C100" t="s">
        <v>23</v>
      </c>
      <c r="D100" t="s">
        <v>11</v>
      </c>
      <c r="E100" t="s">
        <v>15</v>
      </c>
      <c r="F100">
        <v>47</v>
      </c>
      <c r="G100">
        <v>49</v>
      </c>
      <c r="H100">
        <v>49</v>
      </c>
      <c r="I100" s="14" t="str">
        <f t="shared" si="3"/>
        <v>Pass</v>
      </c>
      <c r="J100" s="16">
        <f t="shared" si="4"/>
        <v>48.333333333333336</v>
      </c>
      <c r="K100" s="18" t="str">
        <f t="shared" si="5"/>
        <v>C</v>
      </c>
    </row>
    <row r="101" spans="1:11" x14ac:dyDescent="0.3">
      <c r="A101" t="s">
        <v>8</v>
      </c>
      <c r="B101" t="s">
        <v>21</v>
      </c>
      <c r="C101" t="s">
        <v>19</v>
      </c>
      <c r="D101" t="s">
        <v>20</v>
      </c>
      <c r="E101" t="s">
        <v>12</v>
      </c>
      <c r="F101">
        <v>47</v>
      </c>
      <c r="G101">
        <v>53</v>
      </c>
      <c r="H101">
        <v>58</v>
      </c>
      <c r="I101" s="14" t="str">
        <f t="shared" si="3"/>
        <v>Pass</v>
      </c>
      <c r="J101" s="16">
        <f t="shared" si="4"/>
        <v>52.666666666666664</v>
      </c>
      <c r="K101" s="18" t="str">
        <f t="shared" si="5"/>
        <v>C</v>
      </c>
    </row>
    <row r="102" spans="1:11" x14ac:dyDescent="0.3">
      <c r="A102" t="s">
        <v>17</v>
      </c>
      <c r="B102" t="s">
        <v>13</v>
      </c>
      <c r="C102" t="s">
        <v>19</v>
      </c>
      <c r="D102" t="s">
        <v>11</v>
      </c>
      <c r="E102" t="s">
        <v>12</v>
      </c>
      <c r="F102">
        <v>47</v>
      </c>
      <c r="G102">
        <v>37</v>
      </c>
      <c r="H102">
        <v>35</v>
      </c>
      <c r="I102" s="14" t="str">
        <f t="shared" si="3"/>
        <v>Fail</v>
      </c>
      <c r="J102" s="16">
        <f t="shared" si="4"/>
        <v>39.666666666666664</v>
      </c>
      <c r="K102" s="18" t="str">
        <f t="shared" si="5"/>
        <v>D</v>
      </c>
    </row>
    <row r="103" spans="1:11" x14ac:dyDescent="0.3">
      <c r="A103" t="s">
        <v>8</v>
      </c>
      <c r="B103" t="s">
        <v>21</v>
      </c>
      <c r="C103" t="s">
        <v>16</v>
      </c>
      <c r="D103" t="s">
        <v>20</v>
      </c>
      <c r="E103" t="s">
        <v>15</v>
      </c>
      <c r="F103">
        <v>47</v>
      </c>
      <c r="G103">
        <v>58</v>
      </c>
      <c r="H103">
        <v>67</v>
      </c>
      <c r="I103" s="14" t="str">
        <f t="shared" si="3"/>
        <v>Pass</v>
      </c>
      <c r="J103" s="16">
        <f t="shared" si="4"/>
        <v>57.333333333333336</v>
      </c>
      <c r="K103" s="18" t="str">
        <f t="shared" si="5"/>
        <v>C</v>
      </c>
    </row>
    <row r="104" spans="1:11" x14ac:dyDescent="0.3">
      <c r="A104" t="s">
        <v>8</v>
      </c>
      <c r="B104" t="s">
        <v>18</v>
      </c>
      <c r="C104" t="s">
        <v>23</v>
      </c>
      <c r="D104" t="s">
        <v>20</v>
      </c>
      <c r="E104" t="s">
        <v>12</v>
      </c>
      <c r="F104">
        <v>47</v>
      </c>
      <c r="G104">
        <v>59</v>
      </c>
      <c r="H104">
        <v>50</v>
      </c>
      <c r="I104" s="14" t="str">
        <f t="shared" si="3"/>
        <v>Pass</v>
      </c>
      <c r="J104" s="16">
        <f t="shared" si="4"/>
        <v>52</v>
      </c>
      <c r="K104" s="18" t="str">
        <f t="shared" si="5"/>
        <v>C</v>
      </c>
    </row>
    <row r="105" spans="1:11" x14ac:dyDescent="0.3">
      <c r="A105" t="s">
        <v>17</v>
      </c>
      <c r="B105" t="s">
        <v>9</v>
      </c>
      <c r="C105" t="s">
        <v>22</v>
      </c>
      <c r="D105" t="s">
        <v>11</v>
      </c>
      <c r="E105" t="s">
        <v>12</v>
      </c>
      <c r="F105">
        <v>47</v>
      </c>
      <c r="G105">
        <v>46</v>
      </c>
      <c r="H105">
        <v>42</v>
      </c>
      <c r="I105" s="14" t="str">
        <f t="shared" si="3"/>
        <v>Pass</v>
      </c>
      <c r="J105" s="16">
        <f t="shared" si="4"/>
        <v>45</v>
      </c>
      <c r="K105" s="18" t="str">
        <f t="shared" si="5"/>
        <v>C</v>
      </c>
    </row>
    <row r="106" spans="1:11" x14ac:dyDescent="0.3">
      <c r="A106" t="s">
        <v>8</v>
      </c>
      <c r="B106" t="s">
        <v>13</v>
      </c>
      <c r="C106" t="s">
        <v>23</v>
      </c>
      <c r="D106" t="s">
        <v>11</v>
      </c>
      <c r="E106" t="s">
        <v>12</v>
      </c>
      <c r="F106">
        <v>47</v>
      </c>
      <c r="G106">
        <v>54</v>
      </c>
      <c r="H106">
        <v>53</v>
      </c>
      <c r="I106" s="14" t="str">
        <f t="shared" si="3"/>
        <v>Pass</v>
      </c>
      <c r="J106" s="16">
        <f t="shared" si="4"/>
        <v>51.333333333333336</v>
      </c>
      <c r="K106" s="18" t="str">
        <f t="shared" si="5"/>
        <v>C</v>
      </c>
    </row>
    <row r="107" spans="1:11" x14ac:dyDescent="0.3">
      <c r="A107" t="s">
        <v>17</v>
      </c>
      <c r="B107" t="s">
        <v>9</v>
      </c>
      <c r="C107" t="s">
        <v>14</v>
      </c>
      <c r="D107" t="s">
        <v>11</v>
      </c>
      <c r="E107" t="s">
        <v>12</v>
      </c>
      <c r="F107">
        <v>47</v>
      </c>
      <c r="G107">
        <v>43</v>
      </c>
      <c r="H107">
        <v>41</v>
      </c>
      <c r="I107" s="14" t="str">
        <f t="shared" si="3"/>
        <v>Pass</v>
      </c>
      <c r="J107" s="16">
        <f t="shared" si="4"/>
        <v>43.666666666666664</v>
      </c>
      <c r="K107" s="18" t="str">
        <f t="shared" si="5"/>
        <v>C</v>
      </c>
    </row>
    <row r="108" spans="1:11" x14ac:dyDescent="0.3">
      <c r="A108" t="s">
        <v>8</v>
      </c>
      <c r="B108" t="s">
        <v>13</v>
      </c>
      <c r="C108" t="s">
        <v>10</v>
      </c>
      <c r="D108" t="s">
        <v>20</v>
      </c>
      <c r="E108" t="s">
        <v>15</v>
      </c>
      <c r="F108">
        <v>47</v>
      </c>
      <c r="G108">
        <v>62</v>
      </c>
      <c r="H108">
        <v>66</v>
      </c>
      <c r="I108" s="14" t="str">
        <f t="shared" si="3"/>
        <v>Pass</v>
      </c>
      <c r="J108" s="16">
        <f t="shared" si="4"/>
        <v>58.333333333333336</v>
      </c>
      <c r="K108" s="18" t="str">
        <f t="shared" si="5"/>
        <v>C</v>
      </c>
    </row>
    <row r="109" spans="1:11" x14ac:dyDescent="0.3">
      <c r="A109" t="s">
        <v>17</v>
      </c>
      <c r="B109" t="s">
        <v>9</v>
      </c>
      <c r="C109" t="s">
        <v>23</v>
      </c>
      <c r="D109" t="s">
        <v>20</v>
      </c>
      <c r="E109" t="s">
        <v>12</v>
      </c>
      <c r="F109">
        <v>48</v>
      </c>
      <c r="G109">
        <v>52</v>
      </c>
      <c r="H109">
        <v>45</v>
      </c>
      <c r="I109" s="14" t="str">
        <f t="shared" si="3"/>
        <v>Pass</v>
      </c>
      <c r="J109" s="16">
        <f t="shared" si="4"/>
        <v>48.333333333333336</v>
      </c>
      <c r="K109" s="18" t="str">
        <f t="shared" si="5"/>
        <v>C</v>
      </c>
    </row>
    <row r="110" spans="1:11" x14ac:dyDescent="0.3">
      <c r="A110" t="s">
        <v>17</v>
      </c>
      <c r="B110" t="s">
        <v>18</v>
      </c>
      <c r="C110" t="s">
        <v>22</v>
      </c>
      <c r="D110" t="s">
        <v>20</v>
      </c>
      <c r="E110" t="s">
        <v>12</v>
      </c>
      <c r="F110">
        <v>48</v>
      </c>
      <c r="G110">
        <v>45</v>
      </c>
      <c r="H110">
        <v>41</v>
      </c>
      <c r="I110" s="14" t="str">
        <f t="shared" si="3"/>
        <v>Pass</v>
      </c>
      <c r="J110" s="16">
        <f t="shared" si="4"/>
        <v>44.666666666666664</v>
      </c>
      <c r="K110" s="18" t="str">
        <f t="shared" si="5"/>
        <v>C</v>
      </c>
    </row>
    <row r="111" spans="1:11" x14ac:dyDescent="0.3">
      <c r="A111" t="s">
        <v>17</v>
      </c>
      <c r="B111" t="s">
        <v>9</v>
      </c>
      <c r="C111" t="s">
        <v>10</v>
      </c>
      <c r="D111" t="s">
        <v>20</v>
      </c>
      <c r="E111" t="s">
        <v>12</v>
      </c>
      <c r="F111">
        <v>48</v>
      </c>
      <c r="G111">
        <v>51</v>
      </c>
      <c r="H111">
        <v>46</v>
      </c>
      <c r="I111" s="14" t="str">
        <f t="shared" si="3"/>
        <v>Pass</v>
      </c>
      <c r="J111" s="16">
        <f t="shared" si="4"/>
        <v>48.333333333333336</v>
      </c>
      <c r="K111" s="18" t="str">
        <f t="shared" si="5"/>
        <v>C</v>
      </c>
    </row>
    <row r="112" spans="1:11" x14ac:dyDescent="0.3">
      <c r="A112" t="s">
        <v>17</v>
      </c>
      <c r="B112" t="s">
        <v>9</v>
      </c>
      <c r="C112" t="s">
        <v>19</v>
      </c>
      <c r="D112" t="s">
        <v>11</v>
      </c>
      <c r="E112" t="s">
        <v>12</v>
      </c>
      <c r="F112">
        <v>48</v>
      </c>
      <c r="G112">
        <v>43</v>
      </c>
      <c r="H112">
        <v>45</v>
      </c>
      <c r="I112" s="14" t="str">
        <f t="shared" si="3"/>
        <v>Pass</v>
      </c>
      <c r="J112" s="16">
        <f t="shared" si="4"/>
        <v>45.333333333333336</v>
      </c>
      <c r="K112" s="18" t="str">
        <f t="shared" si="5"/>
        <v>C</v>
      </c>
    </row>
    <row r="113" spans="1:11" x14ac:dyDescent="0.3">
      <c r="A113" t="s">
        <v>8</v>
      </c>
      <c r="B113" t="s">
        <v>9</v>
      </c>
      <c r="C113" t="s">
        <v>14</v>
      </c>
      <c r="D113" t="s">
        <v>20</v>
      </c>
      <c r="E113" t="s">
        <v>15</v>
      </c>
      <c r="F113">
        <v>48</v>
      </c>
      <c r="G113">
        <v>56</v>
      </c>
      <c r="H113">
        <v>58</v>
      </c>
      <c r="I113" s="14" t="str">
        <f t="shared" si="3"/>
        <v>Pass</v>
      </c>
      <c r="J113" s="16">
        <f t="shared" si="4"/>
        <v>54</v>
      </c>
      <c r="K113" s="18" t="str">
        <f t="shared" si="5"/>
        <v>C</v>
      </c>
    </row>
    <row r="114" spans="1:11" x14ac:dyDescent="0.3">
      <c r="A114" t="s">
        <v>8</v>
      </c>
      <c r="B114" t="s">
        <v>18</v>
      </c>
      <c r="C114" t="s">
        <v>23</v>
      </c>
      <c r="D114" t="s">
        <v>11</v>
      </c>
      <c r="E114" t="s">
        <v>12</v>
      </c>
      <c r="F114">
        <v>48</v>
      </c>
      <c r="G114">
        <v>66</v>
      </c>
      <c r="H114">
        <v>65</v>
      </c>
      <c r="I114" s="14" t="str">
        <f t="shared" si="3"/>
        <v>Pass</v>
      </c>
      <c r="J114" s="16">
        <f t="shared" si="4"/>
        <v>59.666666666666664</v>
      </c>
      <c r="K114" s="18" t="str">
        <f t="shared" si="5"/>
        <v>C</v>
      </c>
    </row>
    <row r="115" spans="1:11" x14ac:dyDescent="0.3">
      <c r="A115" t="s">
        <v>8</v>
      </c>
      <c r="B115" t="s">
        <v>21</v>
      </c>
      <c r="C115" t="s">
        <v>23</v>
      </c>
      <c r="D115" t="s">
        <v>11</v>
      </c>
      <c r="E115" t="s">
        <v>12</v>
      </c>
      <c r="F115">
        <v>48</v>
      </c>
      <c r="G115">
        <v>58</v>
      </c>
      <c r="H115">
        <v>54</v>
      </c>
      <c r="I115" s="14" t="str">
        <f t="shared" si="3"/>
        <v>Pass</v>
      </c>
      <c r="J115" s="16">
        <f t="shared" si="4"/>
        <v>53.333333333333336</v>
      </c>
      <c r="K115" s="18" t="str">
        <f t="shared" si="5"/>
        <v>C</v>
      </c>
    </row>
    <row r="116" spans="1:11" x14ac:dyDescent="0.3">
      <c r="A116" t="s">
        <v>8</v>
      </c>
      <c r="B116" t="s">
        <v>9</v>
      </c>
      <c r="C116" t="s">
        <v>22</v>
      </c>
      <c r="D116" t="s">
        <v>11</v>
      </c>
      <c r="E116" t="s">
        <v>12</v>
      </c>
      <c r="F116">
        <v>48</v>
      </c>
      <c r="G116">
        <v>62</v>
      </c>
      <c r="H116">
        <v>60</v>
      </c>
      <c r="I116" s="14" t="str">
        <f t="shared" si="3"/>
        <v>Pass</v>
      </c>
      <c r="J116" s="16">
        <f t="shared" si="4"/>
        <v>56.666666666666664</v>
      </c>
      <c r="K116" s="18" t="str">
        <f t="shared" si="5"/>
        <v>C</v>
      </c>
    </row>
    <row r="117" spans="1:11" x14ac:dyDescent="0.3">
      <c r="A117" t="s">
        <v>8</v>
      </c>
      <c r="B117" t="s">
        <v>13</v>
      </c>
      <c r="C117" t="s">
        <v>23</v>
      </c>
      <c r="D117" t="s">
        <v>20</v>
      </c>
      <c r="E117" t="s">
        <v>12</v>
      </c>
      <c r="F117">
        <v>48</v>
      </c>
      <c r="G117">
        <v>58</v>
      </c>
      <c r="H117">
        <v>52</v>
      </c>
      <c r="I117" s="14" t="str">
        <f t="shared" si="3"/>
        <v>Pass</v>
      </c>
      <c r="J117" s="16">
        <f t="shared" si="4"/>
        <v>52.666666666666664</v>
      </c>
      <c r="K117" s="18" t="str">
        <f t="shared" si="5"/>
        <v>C</v>
      </c>
    </row>
    <row r="118" spans="1:11" x14ac:dyDescent="0.3">
      <c r="A118" t="s">
        <v>8</v>
      </c>
      <c r="B118" t="s">
        <v>13</v>
      </c>
      <c r="C118" t="s">
        <v>23</v>
      </c>
      <c r="D118" t="s">
        <v>20</v>
      </c>
      <c r="E118" t="s">
        <v>12</v>
      </c>
      <c r="F118">
        <v>48</v>
      </c>
      <c r="G118">
        <v>56</v>
      </c>
      <c r="H118">
        <v>51</v>
      </c>
      <c r="I118" s="14" t="str">
        <f t="shared" si="3"/>
        <v>Pass</v>
      </c>
      <c r="J118" s="16">
        <f t="shared" si="4"/>
        <v>51.666666666666664</v>
      </c>
      <c r="K118" s="18" t="str">
        <f t="shared" si="5"/>
        <v>C</v>
      </c>
    </row>
    <row r="119" spans="1:11" x14ac:dyDescent="0.3">
      <c r="A119" t="s">
        <v>8</v>
      </c>
      <c r="B119" t="s">
        <v>21</v>
      </c>
      <c r="C119" t="s">
        <v>23</v>
      </c>
      <c r="D119" t="s">
        <v>20</v>
      </c>
      <c r="E119" t="s">
        <v>12</v>
      </c>
      <c r="F119">
        <v>48</v>
      </c>
      <c r="G119">
        <v>54</v>
      </c>
      <c r="H119">
        <v>53</v>
      </c>
      <c r="I119" s="14" t="str">
        <f t="shared" si="3"/>
        <v>Pass</v>
      </c>
      <c r="J119" s="16">
        <f t="shared" si="4"/>
        <v>51.666666666666664</v>
      </c>
      <c r="K119" s="18" t="str">
        <f t="shared" si="5"/>
        <v>C</v>
      </c>
    </row>
    <row r="120" spans="1:11" x14ac:dyDescent="0.3">
      <c r="A120" t="s">
        <v>17</v>
      </c>
      <c r="B120" t="s">
        <v>13</v>
      </c>
      <c r="C120" t="s">
        <v>23</v>
      </c>
      <c r="D120" t="s">
        <v>11</v>
      </c>
      <c r="E120" t="s">
        <v>12</v>
      </c>
      <c r="F120">
        <v>49</v>
      </c>
      <c r="G120">
        <v>49</v>
      </c>
      <c r="H120">
        <v>41</v>
      </c>
      <c r="I120" s="14" t="str">
        <f t="shared" si="3"/>
        <v>Pass</v>
      </c>
      <c r="J120" s="16">
        <f t="shared" si="4"/>
        <v>46.333333333333336</v>
      </c>
      <c r="K120" s="18" t="str">
        <f t="shared" si="5"/>
        <v>C</v>
      </c>
    </row>
    <row r="121" spans="1:11" x14ac:dyDescent="0.3">
      <c r="A121" t="s">
        <v>17</v>
      </c>
      <c r="B121" t="s">
        <v>9</v>
      </c>
      <c r="C121" t="s">
        <v>22</v>
      </c>
      <c r="D121" t="s">
        <v>20</v>
      </c>
      <c r="E121" t="s">
        <v>12</v>
      </c>
      <c r="F121">
        <v>49</v>
      </c>
      <c r="G121">
        <v>45</v>
      </c>
      <c r="H121">
        <v>45</v>
      </c>
      <c r="I121" s="14" t="str">
        <f t="shared" si="3"/>
        <v>Pass</v>
      </c>
      <c r="J121" s="16">
        <f t="shared" si="4"/>
        <v>46.333333333333336</v>
      </c>
      <c r="K121" s="18" t="str">
        <f t="shared" si="5"/>
        <v>C</v>
      </c>
    </row>
    <row r="122" spans="1:11" x14ac:dyDescent="0.3">
      <c r="A122" t="s">
        <v>17</v>
      </c>
      <c r="B122" t="s">
        <v>9</v>
      </c>
      <c r="C122" t="s">
        <v>16</v>
      </c>
      <c r="D122" t="s">
        <v>20</v>
      </c>
      <c r="E122" t="s">
        <v>12</v>
      </c>
      <c r="F122">
        <v>49</v>
      </c>
      <c r="G122">
        <v>53</v>
      </c>
      <c r="H122">
        <v>52</v>
      </c>
      <c r="I122" s="14" t="str">
        <f t="shared" si="3"/>
        <v>Pass</v>
      </c>
      <c r="J122" s="16">
        <f t="shared" si="4"/>
        <v>51.333333333333336</v>
      </c>
      <c r="K122" s="18" t="str">
        <f t="shared" si="5"/>
        <v>C</v>
      </c>
    </row>
    <row r="123" spans="1:11" x14ac:dyDescent="0.3">
      <c r="A123" t="s">
        <v>8</v>
      </c>
      <c r="B123" t="s">
        <v>21</v>
      </c>
      <c r="C123" t="s">
        <v>22</v>
      </c>
      <c r="D123" t="s">
        <v>20</v>
      </c>
      <c r="E123" t="s">
        <v>12</v>
      </c>
      <c r="F123">
        <v>49</v>
      </c>
      <c r="G123">
        <v>57</v>
      </c>
      <c r="H123">
        <v>52</v>
      </c>
      <c r="I123" s="14" t="str">
        <f t="shared" si="3"/>
        <v>Pass</v>
      </c>
      <c r="J123" s="16">
        <f t="shared" si="4"/>
        <v>52.666666666666664</v>
      </c>
      <c r="K123" s="18" t="str">
        <f t="shared" si="5"/>
        <v>C</v>
      </c>
    </row>
    <row r="124" spans="1:11" x14ac:dyDescent="0.3">
      <c r="A124" t="s">
        <v>17</v>
      </c>
      <c r="B124" t="s">
        <v>13</v>
      </c>
      <c r="C124" t="s">
        <v>19</v>
      </c>
      <c r="D124" t="s">
        <v>11</v>
      </c>
      <c r="E124" t="s">
        <v>12</v>
      </c>
      <c r="F124">
        <v>49</v>
      </c>
      <c r="G124">
        <v>51</v>
      </c>
      <c r="H124">
        <v>43</v>
      </c>
      <c r="I124" s="14" t="str">
        <f t="shared" si="3"/>
        <v>Pass</v>
      </c>
      <c r="J124" s="16">
        <f t="shared" si="4"/>
        <v>47.666666666666664</v>
      </c>
      <c r="K124" s="18" t="str">
        <f t="shared" si="5"/>
        <v>C</v>
      </c>
    </row>
    <row r="125" spans="1:11" x14ac:dyDescent="0.3">
      <c r="A125" t="s">
        <v>17</v>
      </c>
      <c r="B125" t="s">
        <v>18</v>
      </c>
      <c r="C125" t="s">
        <v>10</v>
      </c>
      <c r="D125" t="s">
        <v>20</v>
      </c>
      <c r="E125" t="s">
        <v>15</v>
      </c>
      <c r="F125">
        <v>49</v>
      </c>
      <c r="G125">
        <v>58</v>
      </c>
      <c r="H125">
        <v>60</v>
      </c>
      <c r="I125" s="14" t="str">
        <f t="shared" si="3"/>
        <v>Pass</v>
      </c>
      <c r="J125" s="16">
        <f t="shared" si="4"/>
        <v>55.666666666666664</v>
      </c>
      <c r="K125" s="18" t="str">
        <f t="shared" si="5"/>
        <v>C</v>
      </c>
    </row>
    <row r="126" spans="1:11" x14ac:dyDescent="0.3">
      <c r="A126" t="s">
        <v>8</v>
      </c>
      <c r="B126" t="s">
        <v>18</v>
      </c>
      <c r="C126" t="s">
        <v>14</v>
      </c>
      <c r="D126" t="s">
        <v>20</v>
      </c>
      <c r="E126" t="s">
        <v>12</v>
      </c>
      <c r="F126">
        <v>49</v>
      </c>
      <c r="G126">
        <v>65</v>
      </c>
      <c r="H126">
        <v>55</v>
      </c>
      <c r="I126" s="14" t="str">
        <f t="shared" si="3"/>
        <v>Pass</v>
      </c>
      <c r="J126" s="16">
        <f t="shared" si="4"/>
        <v>56.333333333333336</v>
      </c>
      <c r="K126" s="18" t="str">
        <f t="shared" si="5"/>
        <v>C</v>
      </c>
    </row>
    <row r="127" spans="1:11" x14ac:dyDescent="0.3">
      <c r="A127" t="s">
        <v>8</v>
      </c>
      <c r="B127" t="s">
        <v>9</v>
      </c>
      <c r="C127" t="s">
        <v>19</v>
      </c>
      <c r="D127" t="s">
        <v>11</v>
      </c>
      <c r="E127" t="s">
        <v>12</v>
      </c>
      <c r="F127">
        <v>49</v>
      </c>
      <c r="G127">
        <v>52</v>
      </c>
      <c r="H127">
        <v>54</v>
      </c>
      <c r="I127" s="14" t="str">
        <f t="shared" si="3"/>
        <v>Pass</v>
      </c>
      <c r="J127" s="16">
        <f t="shared" si="4"/>
        <v>51.666666666666664</v>
      </c>
      <c r="K127" s="18" t="str">
        <f t="shared" si="5"/>
        <v>C</v>
      </c>
    </row>
    <row r="128" spans="1:11" x14ac:dyDescent="0.3">
      <c r="A128" t="s">
        <v>17</v>
      </c>
      <c r="B128" t="s">
        <v>21</v>
      </c>
      <c r="C128" t="s">
        <v>14</v>
      </c>
      <c r="D128" t="s">
        <v>20</v>
      </c>
      <c r="E128" t="s">
        <v>12</v>
      </c>
      <c r="F128">
        <v>49</v>
      </c>
      <c r="G128">
        <v>57</v>
      </c>
      <c r="H128">
        <v>46</v>
      </c>
      <c r="I128" s="14" t="str">
        <f t="shared" si="3"/>
        <v>Pass</v>
      </c>
      <c r="J128" s="16">
        <f t="shared" si="4"/>
        <v>50.666666666666664</v>
      </c>
      <c r="K128" s="18" t="str">
        <f t="shared" si="5"/>
        <v>C</v>
      </c>
    </row>
    <row r="129" spans="1:11" x14ac:dyDescent="0.3">
      <c r="A129" t="s">
        <v>8</v>
      </c>
      <c r="B129" t="s">
        <v>13</v>
      </c>
      <c r="C129" t="s">
        <v>19</v>
      </c>
      <c r="D129" t="s">
        <v>11</v>
      </c>
      <c r="E129" t="s">
        <v>12</v>
      </c>
      <c r="F129">
        <v>49</v>
      </c>
      <c r="G129">
        <v>53</v>
      </c>
      <c r="H129">
        <v>53</v>
      </c>
      <c r="I129" s="14" t="str">
        <f t="shared" si="3"/>
        <v>Pass</v>
      </c>
      <c r="J129" s="16">
        <f t="shared" si="4"/>
        <v>51.666666666666664</v>
      </c>
      <c r="K129" s="18" t="str">
        <f t="shared" si="5"/>
        <v>C</v>
      </c>
    </row>
    <row r="130" spans="1:11" x14ac:dyDescent="0.3">
      <c r="A130" t="s">
        <v>8</v>
      </c>
      <c r="B130" t="s">
        <v>13</v>
      </c>
      <c r="C130" t="s">
        <v>23</v>
      </c>
      <c r="D130" t="s">
        <v>11</v>
      </c>
      <c r="E130" t="s">
        <v>12</v>
      </c>
      <c r="F130">
        <v>49</v>
      </c>
      <c r="G130">
        <v>63</v>
      </c>
      <c r="H130">
        <v>56</v>
      </c>
      <c r="I130" s="14" t="str">
        <f t="shared" si="3"/>
        <v>Pass</v>
      </c>
      <c r="J130" s="16">
        <f t="shared" si="4"/>
        <v>56</v>
      </c>
      <c r="K130" s="18" t="str">
        <f t="shared" si="5"/>
        <v>C</v>
      </c>
    </row>
    <row r="131" spans="1:11" x14ac:dyDescent="0.3">
      <c r="A131" t="s">
        <v>8</v>
      </c>
      <c r="B131" t="s">
        <v>9</v>
      </c>
      <c r="C131" t="s">
        <v>23</v>
      </c>
      <c r="D131" t="s">
        <v>20</v>
      </c>
      <c r="E131" t="s">
        <v>12</v>
      </c>
      <c r="F131">
        <v>49</v>
      </c>
      <c r="G131">
        <v>58</v>
      </c>
      <c r="H131">
        <v>55</v>
      </c>
      <c r="I131" s="14" t="str">
        <f t="shared" ref="I131:I194" si="6">IF(AND(F131&gt;40,G131&gt;40,H131&gt;40),"Pass","Fail")</f>
        <v>Pass</v>
      </c>
      <c r="J131" s="16">
        <f t="shared" ref="J131:J194" si="7">AVERAGE(F131,G131,H131)</f>
        <v>54</v>
      </c>
      <c r="K131" s="18" t="str">
        <f t="shared" ref="K131:K194" si="8">IF(J131&gt;80,"A",IF(J131&gt;60,"B",IF(J131&gt;40,"C","D")))</f>
        <v>C</v>
      </c>
    </row>
    <row r="132" spans="1:11" x14ac:dyDescent="0.3">
      <c r="A132" t="s">
        <v>17</v>
      </c>
      <c r="B132" t="s">
        <v>24</v>
      </c>
      <c r="C132" t="s">
        <v>14</v>
      </c>
      <c r="D132" t="s">
        <v>20</v>
      </c>
      <c r="E132" t="s">
        <v>15</v>
      </c>
      <c r="F132">
        <v>49</v>
      </c>
      <c r="G132">
        <v>52</v>
      </c>
      <c r="H132">
        <v>51</v>
      </c>
      <c r="I132" s="14" t="str">
        <f t="shared" si="6"/>
        <v>Pass</v>
      </c>
      <c r="J132" s="16">
        <f t="shared" si="7"/>
        <v>50.666666666666664</v>
      </c>
      <c r="K132" s="18" t="str">
        <f t="shared" si="8"/>
        <v>C</v>
      </c>
    </row>
    <row r="133" spans="1:11" x14ac:dyDescent="0.3">
      <c r="A133" t="s">
        <v>17</v>
      </c>
      <c r="B133" t="s">
        <v>13</v>
      </c>
      <c r="C133" t="s">
        <v>19</v>
      </c>
      <c r="D133" t="s">
        <v>20</v>
      </c>
      <c r="E133" t="s">
        <v>12</v>
      </c>
      <c r="F133">
        <v>49</v>
      </c>
      <c r="G133">
        <v>51</v>
      </c>
      <c r="H133">
        <v>51</v>
      </c>
      <c r="I133" s="14" t="str">
        <f t="shared" si="6"/>
        <v>Pass</v>
      </c>
      <c r="J133" s="16">
        <f t="shared" si="7"/>
        <v>50.333333333333336</v>
      </c>
      <c r="K133" s="18" t="str">
        <f t="shared" si="8"/>
        <v>C</v>
      </c>
    </row>
    <row r="134" spans="1:11" x14ac:dyDescent="0.3">
      <c r="A134" t="s">
        <v>8</v>
      </c>
      <c r="B134" t="s">
        <v>21</v>
      </c>
      <c r="C134" t="s">
        <v>14</v>
      </c>
      <c r="D134" t="s">
        <v>20</v>
      </c>
      <c r="E134" t="s">
        <v>12</v>
      </c>
      <c r="F134">
        <v>49</v>
      </c>
      <c r="G134">
        <v>58</v>
      </c>
      <c r="H134">
        <v>60</v>
      </c>
      <c r="I134" s="14" t="str">
        <f t="shared" si="6"/>
        <v>Pass</v>
      </c>
      <c r="J134" s="16">
        <f t="shared" si="7"/>
        <v>55.666666666666664</v>
      </c>
      <c r="K134" s="18" t="str">
        <f t="shared" si="8"/>
        <v>C</v>
      </c>
    </row>
    <row r="135" spans="1:11" x14ac:dyDescent="0.3">
      <c r="A135" t="s">
        <v>17</v>
      </c>
      <c r="B135" t="s">
        <v>9</v>
      </c>
      <c r="C135" t="s">
        <v>23</v>
      </c>
      <c r="D135" t="s">
        <v>20</v>
      </c>
      <c r="E135" t="s">
        <v>15</v>
      </c>
      <c r="F135">
        <v>49</v>
      </c>
      <c r="G135">
        <v>50</v>
      </c>
      <c r="H135">
        <v>52</v>
      </c>
      <c r="I135" s="14" t="str">
        <f t="shared" si="6"/>
        <v>Pass</v>
      </c>
      <c r="J135" s="16">
        <f t="shared" si="7"/>
        <v>50.333333333333336</v>
      </c>
      <c r="K135" s="18" t="str">
        <f t="shared" si="8"/>
        <v>C</v>
      </c>
    </row>
    <row r="136" spans="1:11" x14ac:dyDescent="0.3">
      <c r="A136" t="s">
        <v>8</v>
      </c>
      <c r="B136" t="s">
        <v>21</v>
      </c>
      <c r="C136" t="s">
        <v>14</v>
      </c>
      <c r="D136" t="s">
        <v>20</v>
      </c>
      <c r="E136" t="s">
        <v>12</v>
      </c>
      <c r="F136">
        <v>49</v>
      </c>
      <c r="G136">
        <v>65</v>
      </c>
      <c r="H136">
        <v>61</v>
      </c>
      <c r="I136" s="14" t="str">
        <f t="shared" si="6"/>
        <v>Pass</v>
      </c>
      <c r="J136" s="16">
        <f t="shared" si="7"/>
        <v>58.333333333333336</v>
      </c>
      <c r="K136" s="18" t="str">
        <f t="shared" si="8"/>
        <v>C</v>
      </c>
    </row>
    <row r="137" spans="1:11" x14ac:dyDescent="0.3">
      <c r="A137" t="s">
        <v>8</v>
      </c>
      <c r="B137" t="s">
        <v>18</v>
      </c>
      <c r="C137" t="s">
        <v>16</v>
      </c>
      <c r="D137" t="s">
        <v>11</v>
      </c>
      <c r="E137" t="s">
        <v>12</v>
      </c>
      <c r="F137">
        <v>50</v>
      </c>
      <c r="G137">
        <v>53</v>
      </c>
      <c r="H137">
        <v>58</v>
      </c>
      <c r="I137" s="14" t="str">
        <f t="shared" si="6"/>
        <v>Pass</v>
      </c>
      <c r="J137" s="16">
        <f t="shared" si="7"/>
        <v>53.666666666666664</v>
      </c>
      <c r="K137" s="18" t="str">
        <f t="shared" si="8"/>
        <v>C</v>
      </c>
    </row>
    <row r="138" spans="1:11" x14ac:dyDescent="0.3">
      <c r="A138" t="s">
        <v>8</v>
      </c>
      <c r="B138" t="s">
        <v>21</v>
      </c>
      <c r="C138" t="s">
        <v>23</v>
      </c>
      <c r="D138" t="s">
        <v>20</v>
      </c>
      <c r="E138" t="s">
        <v>12</v>
      </c>
      <c r="F138">
        <v>50</v>
      </c>
      <c r="G138">
        <v>64</v>
      </c>
      <c r="H138">
        <v>59</v>
      </c>
      <c r="I138" s="14" t="str">
        <f t="shared" si="6"/>
        <v>Pass</v>
      </c>
      <c r="J138" s="16">
        <f t="shared" si="7"/>
        <v>57.666666666666664</v>
      </c>
      <c r="K138" s="18" t="str">
        <f t="shared" si="8"/>
        <v>C</v>
      </c>
    </row>
    <row r="139" spans="1:11" x14ac:dyDescent="0.3">
      <c r="A139" t="s">
        <v>8</v>
      </c>
      <c r="B139" t="s">
        <v>24</v>
      </c>
      <c r="C139" t="s">
        <v>19</v>
      </c>
      <c r="D139" t="s">
        <v>20</v>
      </c>
      <c r="E139" t="s">
        <v>12</v>
      </c>
      <c r="F139">
        <v>50</v>
      </c>
      <c r="G139">
        <v>56</v>
      </c>
      <c r="H139">
        <v>54</v>
      </c>
      <c r="I139" s="14" t="str">
        <f t="shared" si="6"/>
        <v>Pass</v>
      </c>
      <c r="J139" s="16">
        <f t="shared" si="7"/>
        <v>53.333333333333336</v>
      </c>
      <c r="K139" s="18" t="str">
        <f t="shared" si="8"/>
        <v>C</v>
      </c>
    </row>
    <row r="140" spans="1:11" x14ac:dyDescent="0.3">
      <c r="A140" t="s">
        <v>17</v>
      </c>
      <c r="B140" t="s">
        <v>18</v>
      </c>
      <c r="C140" t="s">
        <v>14</v>
      </c>
      <c r="D140" t="s">
        <v>20</v>
      </c>
      <c r="E140" t="s">
        <v>15</v>
      </c>
      <c r="F140">
        <v>50</v>
      </c>
      <c r="G140">
        <v>47</v>
      </c>
      <c r="H140">
        <v>54</v>
      </c>
      <c r="I140" s="14" t="str">
        <f t="shared" si="6"/>
        <v>Pass</v>
      </c>
      <c r="J140" s="16">
        <f t="shared" si="7"/>
        <v>50.333333333333336</v>
      </c>
      <c r="K140" s="18" t="str">
        <f t="shared" si="8"/>
        <v>C</v>
      </c>
    </row>
    <row r="141" spans="1:11" x14ac:dyDescent="0.3">
      <c r="A141" t="s">
        <v>8</v>
      </c>
      <c r="B141" t="s">
        <v>24</v>
      </c>
      <c r="C141" t="s">
        <v>22</v>
      </c>
      <c r="D141" t="s">
        <v>11</v>
      </c>
      <c r="E141" t="s">
        <v>12</v>
      </c>
      <c r="F141">
        <v>50</v>
      </c>
      <c r="G141">
        <v>50</v>
      </c>
      <c r="H141">
        <v>47</v>
      </c>
      <c r="I141" s="14" t="str">
        <f t="shared" si="6"/>
        <v>Pass</v>
      </c>
      <c r="J141" s="16">
        <f t="shared" si="7"/>
        <v>49</v>
      </c>
      <c r="K141" s="18" t="str">
        <f t="shared" si="8"/>
        <v>C</v>
      </c>
    </row>
    <row r="142" spans="1:11" x14ac:dyDescent="0.3">
      <c r="A142" t="s">
        <v>8</v>
      </c>
      <c r="B142" t="s">
        <v>9</v>
      </c>
      <c r="C142" t="s">
        <v>22</v>
      </c>
      <c r="D142" t="s">
        <v>20</v>
      </c>
      <c r="E142" t="s">
        <v>12</v>
      </c>
      <c r="F142">
        <v>50</v>
      </c>
      <c r="G142">
        <v>67</v>
      </c>
      <c r="H142">
        <v>63</v>
      </c>
      <c r="I142" s="14" t="str">
        <f t="shared" si="6"/>
        <v>Pass</v>
      </c>
      <c r="J142" s="16">
        <f t="shared" si="7"/>
        <v>60</v>
      </c>
      <c r="K142" s="18" t="str">
        <f t="shared" si="8"/>
        <v>C</v>
      </c>
    </row>
    <row r="143" spans="1:11" x14ac:dyDescent="0.3">
      <c r="A143" t="s">
        <v>17</v>
      </c>
      <c r="B143" t="s">
        <v>13</v>
      </c>
      <c r="C143" t="s">
        <v>14</v>
      </c>
      <c r="D143" t="s">
        <v>20</v>
      </c>
      <c r="E143" t="s">
        <v>15</v>
      </c>
      <c r="F143">
        <v>50</v>
      </c>
      <c r="G143">
        <v>48</v>
      </c>
      <c r="H143">
        <v>53</v>
      </c>
      <c r="I143" s="14" t="str">
        <f t="shared" si="6"/>
        <v>Pass</v>
      </c>
      <c r="J143" s="16">
        <f t="shared" si="7"/>
        <v>50.333333333333336</v>
      </c>
      <c r="K143" s="18" t="str">
        <f t="shared" si="8"/>
        <v>C</v>
      </c>
    </row>
    <row r="144" spans="1:11" x14ac:dyDescent="0.3">
      <c r="A144" t="s">
        <v>8</v>
      </c>
      <c r="B144" t="s">
        <v>13</v>
      </c>
      <c r="C144" t="s">
        <v>22</v>
      </c>
      <c r="D144" t="s">
        <v>20</v>
      </c>
      <c r="E144" t="s">
        <v>15</v>
      </c>
      <c r="F144">
        <v>50</v>
      </c>
      <c r="G144">
        <v>66</v>
      </c>
      <c r="H144">
        <v>64</v>
      </c>
      <c r="I144" s="14" t="str">
        <f t="shared" si="6"/>
        <v>Pass</v>
      </c>
      <c r="J144" s="16">
        <f t="shared" si="7"/>
        <v>60</v>
      </c>
      <c r="K144" s="18" t="str">
        <f t="shared" si="8"/>
        <v>C</v>
      </c>
    </row>
    <row r="145" spans="1:11" x14ac:dyDescent="0.3">
      <c r="A145" t="s">
        <v>8</v>
      </c>
      <c r="B145" t="s">
        <v>9</v>
      </c>
      <c r="C145" t="s">
        <v>22</v>
      </c>
      <c r="D145" t="s">
        <v>11</v>
      </c>
      <c r="E145" t="s">
        <v>12</v>
      </c>
      <c r="F145">
        <v>50</v>
      </c>
      <c r="G145">
        <v>53</v>
      </c>
      <c r="H145">
        <v>55</v>
      </c>
      <c r="I145" s="14" t="str">
        <f t="shared" si="6"/>
        <v>Pass</v>
      </c>
      <c r="J145" s="16">
        <f t="shared" si="7"/>
        <v>52.666666666666664</v>
      </c>
      <c r="K145" s="18" t="str">
        <f t="shared" si="8"/>
        <v>C</v>
      </c>
    </row>
    <row r="146" spans="1:11" x14ac:dyDescent="0.3">
      <c r="A146" t="s">
        <v>8</v>
      </c>
      <c r="B146" t="s">
        <v>13</v>
      </c>
      <c r="C146" t="s">
        <v>23</v>
      </c>
      <c r="D146" t="s">
        <v>20</v>
      </c>
      <c r="E146" t="s">
        <v>15</v>
      </c>
      <c r="F146">
        <v>50</v>
      </c>
      <c r="G146">
        <v>60</v>
      </c>
      <c r="H146">
        <v>60</v>
      </c>
      <c r="I146" s="14" t="str">
        <f t="shared" si="6"/>
        <v>Pass</v>
      </c>
      <c r="J146" s="16">
        <f t="shared" si="7"/>
        <v>56.666666666666664</v>
      </c>
      <c r="K146" s="18" t="str">
        <f t="shared" si="8"/>
        <v>C</v>
      </c>
    </row>
    <row r="147" spans="1:11" x14ac:dyDescent="0.3">
      <c r="A147" t="s">
        <v>8</v>
      </c>
      <c r="B147" t="s">
        <v>9</v>
      </c>
      <c r="C147" t="s">
        <v>14</v>
      </c>
      <c r="D147" t="s">
        <v>11</v>
      </c>
      <c r="E147" t="s">
        <v>15</v>
      </c>
      <c r="F147">
        <v>50</v>
      </c>
      <c r="G147">
        <v>64</v>
      </c>
      <c r="H147">
        <v>66</v>
      </c>
      <c r="I147" s="14" t="str">
        <f t="shared" si="6"/>
        <v>Pass</v>
      </c>
      <c r="J147" s="16">
        <f t="shared" si="7"/>
        <v>60</v>
      </c>
      <c r="K147" s="18" t="str">
        <f t="shared" si="8"/>
        <v>C</v>
      </c>
    </row>
    <row r="148" spans="1:11" x14ac:dyDescent="0.3">
      <c r="A148" t="s">
        <v>17</v>
      </c>
      <c r="B148" t="s">
        <v>13</v>
      </c>
      <c r="C148" t="s">
        <v>22</v>
      </c>
      <c r="D148" t="s">
        <v>11</v>
      </c>
      <c r="E148" t="s">
        <v>12</v>
      </c>
      <c r="F148">
        <v>50</v>
      </c>
      <c r="G148">
        <v>48</v>
      </c>
      <c r="H148">
        <v>42</v>
      </c>
      <c r="I148" s="14" t="str">
        <f t="shared" si="6"/>
        <v>Pass</v>
      </c>
      <c r="J148" s="16">
        <f t="shared" si="7"/>
        <v>46.666666666666664</v>
      </c>
      <c r="K148" s="18" t="str">
        <f t="shared" si="8"/>
        <v>C</v>
      </c>
    </row>
    <row r="149" spans="1:11" x14ac:dyDescent="0.3">
      <c r="A149" t="s">
        <v>8</v>
      </c>
      <c r="B149" t="s">
        <v>13</v>
      </c>
      <c r="C149" t="s">
        <v>10</v>
      </c>
      <c r="D149" t="s">
        <v>20</v>
      </c>
      <c r="E149" t="s">
        <v>12</v>
      </c>
      <c r="F149">
        <v>50</v>
      </c>
      <c r="G149">
        <v>60</v>
      </c>
      <c r="H149">
        <v>59</v>
      </c>
      <c r="I149" s="14" t="str">
        <f t="shared" si="6"/>
        <v>Pass</v>
      </c>
      <c r="J149" s="16">
        <f t="shared" si="7"/>
        <v>56.333333333333336</v>
      </c>
      <c r="K149" s="18" t="str">
        <f t="shared" si="8"/>
        <v>C</v>
      </c>
    </row>
    <row r="150" spans="1:11" x14ac:dyDescent="0.3">
      <c r="A150" t="s">
        <v>8</v>
      </c>
      <c r="B150" t="s">
        <v>18</v>
      </c>
      <c r="C150" t="s">
        <v>16</v>
      </c>
      <c r="D150" t="s">
        <v>20</v>
      </c>
      <c r="E150" t="s">
        <v>12</v>
      </c>
      <c r="F150">
        <v>50</v>
      </c>
      <c r="G150">
        <v>67</v>
      </c>
      <c r="H150">
        <v>73</v>
      </c>
      <c r="I150" s="14" t="str">
        <f t="shared" si="6"/>
        <v>Pass</v>
      </c>
      <c r="J150" s="16">
        <f t="shared" si="7"/>
        <v>63.333333333333336</v>
      </c>
      <c r="K150" s="18" t="str">
        <f t="shared" si="8"/>
        <v>B</v>
      </c>
    </row>
    <row r="151" spans="1:11" x14ac:dyDescent="0.3">
      <c r="A151" t="s">
        <v>17</v>
      </c>
      <c r="B151" t="s">
        <v>21</v>
      </c>
      <c r="C151" t="s">
        <v>10</v>
      </c>
      <c r="D151" t="s">
        <v>20</v>
      </c>
      <c r="E151" t="s">
        <v>12</v>
      </c>
      <c r="F151">
        <v>50</v>
      </c>
      <c r="G151">
        <v>42</v>
      </c>
      <c r="H151">
        <v>48</v>
      </c>
      <c r="I151" s="14" t="str">
        <f t="shared" si="6"/>
        <v>Pass</v>
      </c>
      <c r="J151" s="16">
        <f t="shared" si="7"/>
        <v>46.666666666666664</v>
      </c>
      <c r="K151" s="18" t="str">
        <f t="shared" si="8"/>
        <v>C</v>
      </c>
    </row>
    <row r="152" spans="1:11" x14ac:dyDescent="0.3">
      <c r="A152" t="s">
        <v>8</v>
      </c>
      <c r="B152" t="s">
        <v>21</v>
      </c>
      <c r="C152" t="s">
        <v>14</v>
      </c>
      <c r="D152" t="s">
        <v>11</v>
      </c>
      <c r="E152" t="s">
        <v>12</v>
      </c>
      <c r="F152">
        <v>51</v>
      </c>
      <c r="G152">
        <v>58</v>
      </c>
      <c r="H152">
        <v>54</v>
      </c>
      <c r="I152" s="14" t="str">
        <f t="shared" si="6"/>
        <v>Pass</v>
      </c>
      <c r="J152" s="16">
        <f t="shared" si="7"/>
        <v>54.333333333333336</v>
      </c>
      <c r="K152" s="18" t="str">
        <f t="shared" si="8"/>
        <v>C</v>
      </c>
    </row>
    <row r="153" spans="1:11" x14ac:dyDescent="0.3">
      <c r="A153" t="s">
        <v>8</v>
      </c>
      <c r="B153" t="s">
        <v>21</v>
      </c>
      <c r="C153" t="s">
        <v>23</v>
      </c>
      <c r="D153" t="s">
        <v>11</v>
      </c>
      <c r="E153" t="s">
        <v>12</v>
      </c>
      <c r="F153">
        <v>51</v>
      </c>
      <c r="G153">
        <v>63</v>
      </c>
      <c r="H153">
        <v>61</v>
      </c>
      <c r="I153" s="14" t="str">
        <f t="shared" si="6"/>
        <v>Pass</v>
      </c>
      <c r="J153" s="16">
        <f t="shared" si="7"/>
        <v>58.333333333333336</v>
      </c>
      <c r="K153" s="18" t="str">
        <f t="shared" si="8"/>
        <v>C</v>
      </c>
    </row>
    <row r="154" spans="1:11" x14ac:dyDescent="0.3">
      <c r="A154" t="s">
        <v>8</v>
      </c>
      <c r="B154" t="s">
        <v>18</v>
      </c>
      <c r="C154" t="s">
        <v>10</v>
      </c>
      <c r="D154" t="s">
        <v>11</v>
      </c>
      <c r="E154" t="s">
        <v>12</v>
      </c>
      <c r="F154">
        <v>51</v>
      </c>
      <c r="G154">
        <v>49</v>
      </c>
      <c r="H154">
        <v>51</v>
      </c>
      <c r="I154" s="14" t="str">
        <f t="shared" si="6"/>
        <v>Pass</v>
      </c>
      <c r="J154" s="16">
        <f t="shared" si="7"/>
        <v>50.333333333333336</v>
      </c>
      <c r="K154" s="18" t="str">
        <f t="shared" si="8"/>
        <v>C</v>
      </c>
    </row>
    <row r="155" spans="1:11" x14ac:dyDescent="0.3">
      <c r="A155" t="s">
        <v>17</v>
      </c>
      <c r="B155" t="s">
        <v>9</v>
      </c>
      <c r="C155" t="s">
        <v>23</v>
      </c>
      <c r="D155" t="s">
        <v>11</v>
      </c>
      <c r="E155" t="s">
        <v>15</v>
      </c>
      <c r="F155">
        <v>51</v>
      </c>
      <c r="G155">
        <v>54</v>
      </c>
      <c r="H155">
        <v>41</v>
      </c>
      <c r="I155" s="14" t="str">
        <f t="shared" si="6"/>
        <v>Pass</v>
      </c>
      <c r="J155" s="16">
        <f t="shared" si="7"/>
        <v>48.666666666666664</v>
      </c>
      <c r="K155" s="18" t="str">
        <f t="shared" si="8"/>
        <v>C</v>
      </c>
    </row>
    <row r="156" spans="1:11" x14ac:dyDescent="0.3">
      <c r="A156" t="s">
        <v>17</v>
      </c>
      <c r="B156" t="s">
        <v>13</v>
      </c>
      <c r="C156" t="s">
        <v>23</v>
      </c>
      <c r="D156" t="s">
        <v>11</v>
      </c>
      <c r="E156" t="s">
        <v>12</v>
      </c>
      <c r="F156">
        <v>51</v>
      </c>
      <c r="G156">
        <v>52</v>
      </c>
      <c r="H156">
        <v>44</v>
      </c>
      <c r="I156" s="14" t="str">
        <f t="shared" si="6"/>
        <v>Pass</v>
      </c>
      <c r="J156" s="16">
        <f t="shared" si="7"/>
        <v>49</v>
      </c>
      <c r="K156" s="18" t="str">
        <f t="shared" si="8"/>
        <v>C</v>
      </c>
    </row>
    <row r="157" spans="1:11" x14ac:dyDescent="0.3">
      <c r="A157" t="s">
        <v>8</v>
      </c>
      <c r="B157" t="s">
        <v>13</v>
      </c>
      <c r="C157" t="s">
        <v>10</v>
      </c>
      <c r="D157" t="s">
        <v>20</v>
      </c>
      <c r="E157" t="s">
        <v>15</v>
      </c>
      <c r="F157">
        <v>51</v>
      </c>
      <c r="G157">
        <v>72</v>
      </c>
      <c r="H157">
        <v>79</v>
      </c>
      <c r="I157" s="14" t="str">
        <f t="shared" si="6"/>
        <v>Pass</v>
      </c>
      <c r="J157" s="16">
        <f t="shared" si="7"/>
        <v>67.333333333333329</v>
      </c>
      <c r="K157" s="18" t="str">
        <f t="shared" si="8"/>
        <v>B</v>
      </c>
    </row>
    <row r="158" spans="1:11" x14ac:dyDescent="0.3">
      <c r="A158" t="s">
        <v>17</v>
      </c>
      <c r="B158" t="s">
        <v>13</v>
      </c>
      <c r="C158" t="s">
        <v>19</v>
      </c>
      <c r="D158" t="s">
        <v>11</v>
      </c>
      <c r="E158" t="s">
        <v>15</v>
      </c>
      <c r="F158">
        <v>51</v>
      </c>
      <c r="G158">
        <v>60</v>
      </c>
      <c r="H158">
        <v>58</v>
      </c>
      <c r="I158" s="14" t="str">
        <f t="shared" si="6"/>
        <v>Pass</v>
      </c>
      <c r="J158" s="16">
        <f t="shared" si="7"/>
        <v>56.333333333333336</v>
      </c>
      <c r="K158" s="18" t="str">
        <f t="shared" si="8"/>
        <v>C</v>
      </c>
    </row>
    <row r="159" spans="1:11" x14ac:dyDescent="0.3">
      <c r="A159" t="s">
        <v>8</v>
      </c>
      <c r="B159" t="s">
        <v>21</v>
      </c>
      <c r="C159" t="s">
        <v>22</v>
      </c>
      <c r="D159" t="s">
        <v>11</v>
      </c>
      <c r="E159" t="s">
        <v>12</v>
      </c>
      <c r="F159">
        <v>51</v>
      </c>
      <c r="G159">
        <v>66</v>
      </c>
      <c r="H159">
        <v>62</v>
      </c>
      <c r="I159" s="14" t="str">
        <f t="shared" si="6"/>
        <v>Pass</v>
      </c>
      <c r="J159" s="16">
        <f t="shared" si="7"/>
        <v>59.666666666666664</v>
      </c>
      <c r="K159" s="18" t="str">
        <f t="shared" si="8"/>
        <v>C</v>
      </c>
    </row>
    <row r="160" spans="1:11" x14ac:dyDescent="0.3">
      <c r="A160" t="s">
        <v>17</v>
      </c>
      <c r="B160" t="s">
        <v>13</v>
      </c>
      <c r="C160" t="s">
        <v>23</v>
      </c>
      <c r="D160" t="s">
        <v>20</v>
      </c>
      <c r="E160" t="s">
        <v>15</v>
      </c>
      <c r="F160">
        <v>51</v>
      </c>
      <c r="G160">
        <v>56</v>
      </c>
      <c r="H160">
        <v>53</v>
      </c>
      <c r="I160" s="14" t="str">
        <f t="shared" si="6"/>
        <v>Pass</v>
      </c>
      <c r="J160" s="16">
        <f t="shared" si="7"/>
        <v>53.333333333333336</v>
      </c>
      <c r="K160" s="18" t="str">
        <f t="shared" si="8"/>
        <v>C</v>
      </c>
    </row>
    <row r="161" spans="1:11" x14ac:dyDescent="0.3">
      <c r="A161" t="s">
        <v>17</v>
      </c>
      <c r="B161" t="s">
        <v>18</v>
      </c>
      <c r="C161" t="s">
        <v>23</v>
      </c>
      <c r="D161" t="s">
        <v>11</v>
      </c>
      <c r="E161" t="s">
        <v>12</v>
      </c>
      <c r="F161">
        <v>51</v>
      </c>
      <c r="G161">
        <v>31</v>
      </c>
      <c r="H161">
        <v>36</v>
      </c>
      <c r="I161" s="14" t="str">
        <f t="shared" si="6"/>
        <v>Fail</v>
      </c>
      <c r="J161" s="16">
        <f t="shared" si="7"/>
        <v>39.333333333333336</v>
      </c>
      <c r="K161" s="18" t="str">
        <f t="shared" si="8"/>
        <v>D</v>
      </c>
    </row>
    <row r="162" spans="1:11" x14ac:dyDescent="0.3">
      <c r="A162" t="s">
        <v>8</v>
      </c>
      <c r="B162" t="s">
        <v>24</v>
      </c>
      <c r="C162" t="s">
        <v>19</v>
      </c>
      <c r="D162" t="s">
        <v>11</v>
      </c>
      <c r="E162" t="s">
        <v>12</v>
      </c>
      <c r="F162">
        <v>51</v>
      </c>
      <c r="G162">
        <v>51</v>
      </c>
      <c r="H162">
        <v>54</v>
      </c>
      <c r="I162" s="14" t="str">
        <f t="shared" si="6"/>
        <v>Pass</v>
      </c>
      <c r="J162" s="16">
        <f t="shared" si="7"/>
        <v>52</v>
      </c>
      <c r="K162" s="18" t="str">
        <f t="shared" si="8"/>
        <v>C</v>
      </c>
    </row>
    <row r="163" spans="1:11" x14ac:dyDescent="0.3">
      <c r="A163" t="s">
        <v>17</v>
      </c>
      <c r="B163" t="s">
        <v>21</v>
      </c>
      <c r="C163" t="s">
        <v>19</v>
      </c>
      <c r="D163" t="s">
        <v>11</v>
      </c>
      <c r="E163" t="s">
        <v>12</v>
      </c>
      <c r="F163">
        <v>52</v>
      </c>
      <c r="G163">
        <v>55</v>
      </c>
      <c r="H163">
        <v>49</v>
      </c>
      <c r="I163" s="14" t="str">
        <f t="shared" si="6"/>
        <v>Pass</v>
      </c>
      <c r="J163" s="16">
        <f t="shared" si="7"/>
        <v>52</v>
      </c>
      <c r="K163" s="18" t="str">
        <f t="shared" si="8"/>
        <v>C</v>
      </c>
    </row>
    <row r="164" spans="1:11" x14ac:dyDescent="0.3">
      <c r="A164" t="s">
        <v>8</v>
      </c>
      <c r="B164" t="s">
        <v>9</v>
      </c>
      <c r="C164" t="s">
        <v>19</v>
      </c>
      <c r="D164" t="s">
        <v>20</v>
      </c>
      <c r="E164" t="s">
        <v>12</v>
      </c>
      <c r="F164">
        <v>52</v>
      </c>
      <c r="G164">
        <v>76</v>
      </c>
      <c r="H164">
        <v>70</v>
      </c>
      <c r="I164" s="14" t="str">
        <f t="shared" si="6"/>
        <v>Pass</v>
      </c>
      <c r="J164" s="16">
        <f t="shared" si="7"/>
        <v>66</v>
      </c>
      <c r="K164" s="18" t="str">
        <f t="shared" si="8"/>
        <v>B</v>
      </c>
    </row>
    <row r="165" spans="1:11" x14ac:dyDescent="0.3">
      <c r="A165" t="s">
        <v>17</v>
      </c>
      <c r="B165" t="s">
        <v>13</v>
      </c>
      <c r="C165" t="s">
        <v>22</v>
      </c>
      <c r="D165" t="s">
        <v>11</v>
      </c>
      <c r="E165" t="s">
        <v>12</v>
      </c>
      <c r="F165">
        <v>52</v>
      </c>
      <c r="G165">
        <v>53</v>
      </c>
      <c r="H165">
        <v>49</v>
      </c>
      <c r="I165" s="14" t="str">
        <f t="shared" si="6"/>
        <v>Pass</v>
      </c>
      <c r="J165" s="16">
        <f t="shared" si="7"/>
        <v>51.333333333333336</v>
      </c>
      <c r="K165" s="18" t="str">
        <f t="shared" si="8"/>
        <v>C</v>
      </c>
    </row>
    <row r="166" spans="1:11" x14ac:dyDescent="0.3">
      <c r="A166" t="s">
        <v>8</v>
      </c>
      <c r="B166" t="s">
        <v>9</v>
      </c>
      <c r="C166" t="s">
        <v>16</v>
      </c>
      <c r="D166" t="s">
        <v>20</v>
      </c>
      <c r="E166" t="s">
        <v>15</v>
      </c>
      <c r="F166">
        <v>52</v>
      </c>
      <c r="G166">
        <v>70</v>
      </c>
      <c r="H166">
        <v>62</v>
      </c>
      <c r="I166" s="14" t="str">
        <f t="shared" si="6"/>
        <v>Pass</v>
      </c>
      <c r="J166" s="16">
        <f t="shared" si="7"/>
        <v>61.333333333333336</v>
      </c>
      <c r="K166" s="18" t="str">
        <f t="shared" si="8"/>
        <v>B</v>
      </c>
    </row>
    <row r="167" spans="1:11" x14ac:dyDescent="0.3">
      <c r="A167" t="s">
        <v>8</v>
      </c>
      <c r="B167" t="s">
        <v>9</v>
      </c>
      <c r="C167" t="s">
        <v>19</v>
      </c>
      <c r="D167" t="s">
        <v>11</v>
      </c>
      <c r="E167" t="s">
        <v>15</v>
      </c>
      <c r="F167">
        <v>52</v>
      </c>
      <c r="G167">
        <v>66</v>
      </c>
      <c r="H167">
        <v>73</v>
      </c>
      <c r="I167" s="14" t="str">
        <f t="shared" si="6"/>
        <v>Pass</v>
      </c>
      <c r="J167" s="16">
        <f t="shared" si="7"/>
        <v>63.666666666666664</v>
      </c>
      <c r="K167" s="18" t="str">
        <f t="shared" si="8"/>
        <v>B</v>
      </c>
    </row>
    <row r="168" spans="1:11" x14ac:dyDescent="0.3">
      <c r="A168" t="s">
        <v>8</v>
      </c>
      <c r="B168" t="s">
        <v>9</v>
      </c>
      <c r="C168" t="s">
        <v>10</v>
      </c>
      <c r="D168" t="s">
        <v>11</v>
      </c>
      <c r="E168" t="s">
        <v>12</v>
      </c>
      <c r="F168">
        <v>52</v>
      </c>
      <c r="G168">
        <v>65</v>
      </c>
      <c r="H168">
        <v>69</v>
      </c>
      <c r="I168" s="14" t="str">
        <f t="shared" si="6"/>
        <v>Pass</v>
      </c>
      <c r="J168" s="16">
        <f t="shared" si="7"/>
        <v>62</v>
      </c>
      <c r="K168" s="18" t="str">
        <f t="shared" si="8"/>
        <v>B</v>
      </c>
    </row>
    <row r="169" spans="1:11" x14ac:dyDescent="0.3">
      <c r="A169" t="s">
        <v>8</v>
      </c>
      <c r="B169" t="s">
        <v>13</v>
      </c>
      <c r="C169" t="s">
        <v>14</v>
      </c>
      <c r="D169" t="s">
        <v>11</v>
      </c>
      <c r="E169" t="s">
        <v>12</v>
      </c>
      <c r="F169">
        <v>52</v>
      </c>
      <c r="G169">
        <v>58</v>
      </c>
      <c r="H169">
        <v>58</v>
      </c>
      <c r="I169" s="14" t="str">
        <f t="shared" si="6"/>
        <v>Pass</v>
      </c>
      <c r="J169" s="16">
        <f t="shared" si="7"/>
        <v>56</v>
      </c>
      <c r="K169" s="18" t="str">
        <f t="shared" si="8"/>
        <v>C</v>
      </c>
    </row>
    <row r="170" spans="1:11" x14ac:dyDescent="0.3">
      <c r="A170" t="s">
        <v>8</v>
      </c>
      <c r="B170" t="s">
        <v>21</v>
      </c>
      <c r="C170" t="s">
        <v>22</v>
      </c>
      <c r="D170" t="s">
        <v>20</v>
      </c>
      <c r="E170" t="s">
        <v>15</v>
      </c>
      <c r="F170">
        <v>52</v>
      </c>
      <c r="G170">
        <v>57</v>
      </c>
      <c r="H170">
        <v>56</v>
      </c>
      <c r="I170" s="14" t="str">
        <f t="shared" si="6"/>
        <v>Pass</v>
      </c>
      <c r="J170" s="16">
        <f t="shared" si="7"/>
        <v>55</v>
      </c>
      <c r="K170" s="18" t="str">
        <f t="shared" si="8"/>
        <v>C</v>
      </c>
    </row>
    <row r="171" spans="1:11" x14ac:dyDescent="0.3">
      <c r="A171" t="s">
        <v>8</v>
      </c>
      <c r="B171" t="s">
        <v>21</v>
      </c>
      <c r="C171" t="s">
        <v>19</v>
      </c>
      <c r="D171" t="s">
        <v>20</v>
      </c>
      <c r="E171" t="s">
        <v>12</v>
      </c>
      <c r="F171">
        <v>52</v>
      </c>
      <c r="G171">
        <v>59</v>
      </c>
      <c r="H171">
        <v>56</v>
      </c>
      <c r="I171" s="14" t="str">
        <f t="shared" si="6"/>
        <v>Pass</v>
      </c>
      <c r="J171" s="16">
        <f t="shared" si="7"/>
        <v>55.666666666666664</v>
      </c>
      <c r="K171" s="18" t="str">
        <f t="shared" si="8"/>
        <v>C</v>
      </c>
    </row>
    <row r="172" spans="1:11" x14ac:dyDescent="0.3">
      <c r="A172" t="s">
        <v>17</v>
      </c>
      <c r="B172" t="s">
        <v>21</v>
      </c>
      <c r="C172" t="s">
        <v>19</v>
      </c>
      <c r="D172" t="s">
        <v>20</v>
      </c>
      <c r="E172" t="s">
        <v>12</v>
      </c>
      <c r="F172">
        <v>52</v>
      </c>
      <c r="G172">
        <v>57</v>
      </c>
      <c r="H172">
        <v>50</v>
      </c>
      <c r="I172" s="14" t="str">
        <f t="shared" si="6"/>
        <v>Pass</v>
      </c>
      <c r="J172" s="16">
        <f t="shared" si="7"/>
        <v>53</v>
      </c>
      <c r="K172" s="18" t="str">
        <f t="shared" si="8"/>
        <v>C</v>
      </c>
    </row>
    <row r="173" spans="1:11" x14ac:dyDescent="0.3">
      <c r="A173" t="s">
        <v>8</v>
      </c>
      <c r="B173" t="s">
        <v>21</v>
      </c>
      <c r="C173" t="s">
        <v>14</v>
      </c>
      <c r="D173" t="s">
        <v>20</v>
      </c>
      <c r="E173" t="s">
        <v>15</v>
      </c>
      <c r="F173">
        <v>52</v>
      </c>
      <c r="G173">
        <v>59</v>
      </c>
      <c r="H173">
        <v>65</v>
      </c>
      <c r="I173" s="14" t="str">
        <f t="shared" si="6"/>
        <v>Pass</v>
      </c>
      <c r="J173" s="16">
        <f t="shared" si="7"/>
        <v>58.666666666666664</v>
      </c>
      <c r="K173" s="18" t="str">
        <f t="shared" si="8"/>
        <v>C</v>
      </c>
    </row>
    <row r="174" spans="1:11" x14ac:dyDescent="0.3">
      <c r="A174" t="s">
        <v>17</v>
      </c>
      <c r="B174" t="s">
        <v>9</v>
      </c>
      <c r="C174" t="s">
        <v>22</v>
      </c>
      <c r="D174" t="s">
        <v>11</v>
      </c>
      <c r="E174" t="s">
        <v>12</v>
      </c>
      <c r="F174">
        <v>52</v>
      </c>
      <c r="G174">
        <v>48</v>
      </c>
      <c r="H174">
        <v>49</v>
      </c>
      <c r="I174" s="14" t="str">
        <f t="shared" si="6"/>
        <v>Pass</v>
      </c>
      <c r="J174" s="16">
        <f t="shared" si="7"/>
        <v>49.666666666666664</v>
      </c>
      <c r="K174" s="18" t="str">
        <f t="shared" si="8"/>
        <v>C</v>
      </c>
    </row>
    <row r="175" spans="1:11" x14ac:dyDescent="0.3">
      <c r="A175" t="s">
        <v>8</v>
      </c>
      <c r="B175" t="s">
        <v>9</v>
      </c>
      <c r="C175" t="s">
        <v>23</v>
      </c>
      <c r="D175" t="s">
        <v>20</v>
      </c>
      <c r="E175" t="s">
        <v>15</v>
      </c>
      <c r="F175">
        <v>52</v>
      </c>
      <c r="G175">
        <v>67</v>
      </c>
      <c r="H175">
        <v>72</v>
      </c>
      <c r="I175" s="14" t="str">
        <f t="shared" si="6"/>
        <v>Pass</v>
      </c>
      <c r="J175" s="16">
        <f t="shared" si="7"/>
        <v>63.666666666666664</v>
      </c>
      <c r="K175" s="18" t="str">
        <f t="shared" si="8"/>
        <v>B</v>
      </c>
    </row>
    <row r="176" spans="1:11" x14ac:dyDescent="0.3">
      <c r="A176" t="s">
        <v>8</v>
      </c>
      <c r="B176" t="s">
        <v>13</v>
      </c>
      <c r="C176" t="s">
        <v>19</v>
      </c>
      <c r="D176" t="s">
        <v>11</v>
      </c>
      <c r="E176" t="s">
        <v>15</v>
      </c>
      <c r="F176">
        <v>52</v>
      </c>
      <c r="G176">
        <v>59</v>
      </c>
      <c r="H176">
        <v>62</v>
      </c>
      <c r="I176" s="14" t="str">
        <f t="shared" si="6"/>
        <v>Pass</v>
      </c>
      <c r="J176" s="16">
        <f t="shared" si="7"/>
        <v>57.666666666666664</v>
      </c>
      <c r="K176" s="18" t="str">
        <f t="shared" si="8"/>
        <v>C</v>
      </c>
    </row>
    <row r="177" spans="1:11" x14ac:dyDescent="0.3">
      <c r="A177" t="s">
        <v>8</v>
      </c>
      <c r="B177" t="s">
        <v>13</v>
      </c>
      <c r="C177" t="s">
        <v>16</v>
      </c>
      <c r="D177" t="s">
        <v>20</v>
      </c>
      <c r="E177" t="s">
        <v>12</v>
      </c>
      <c r="F177">
        <v>52</v>
      </c>
      <c r="G177">
        <v>65</v>
      </c>
      <c r="H177">
        <v>61</v>
      </c>
      <c r="I177" s="14" t="str">
        <f t="shared" si="6"/>
        <v>Pass</v>
      </c>
      <c r="J177" s="16">
        <f t="shared" si="7"/>
        <v>59.333333333333336</v>
      </c>
      <c r="K177" s="18" t="str">
        <f t="shared" si="8"/>
        <v>C</v>
      </c>
    </row>
    <row r="178" spans="1:11" x14ac:dyDescent="0.3">
      <c r="A178" t="s">
        <v>8</v>
      </c>
      <c r="B178" t="s">
        <v>13</v>
      </c>
      <c r="C178" t="s">
        <v>19</v>
      </c>
      <c r="D178" t="s">
        <v>11</v>
      </c>
      <c r="E178" t="s">
        <v>12</v>
      </c>
      <c r="F178">
        <v>52</v>
      </c>
      <c r="G178">
        <v>55</v>
      </c>
      <c r="H178">
        <v>57</v>
      </c>
      <c r="I178" s="14" t="str">
        <f t="shared" si="6"/>
        <v>Pass</v>
      </c>
      <c r="J178" s="16">
        <f t="shared" si="7"/>
        <v>54.666666666666664</v>
      </c>
      <c r="K178" s="18" t="str">
        <f t="shared" si="8"/>
        <v>C</v>
      </c>
    </row>
    <row r="179" spans="1:11" x14ac:dyDescent="0.3">
      <c r="A179" t="s">
        <v>17</v>
      </c>
      <c r="B179" t="s">
        <v>9</v>
      </c>
      <c r="C179" t="s">
        <v>22</v>
      </c>
      <c r="D179" t="s">
        <v>11</v>
      </c>
      <c r="E179" t="s">
        <v>15</v>
      </c>
      <c r="F179">
        <v>52</v>
      </c>
      <c r="G179">
        <v>49</v>
      </c>
      <c r="H179">
        <v>46</v>
      </c>
      <c r="I179" s="14" t="str">
        <f t="shared" si="6"/>
        <v>Pass</v>
      </c>
      <c r="J179" s="16">
        <f t="shared" si="7"/>
        <v>49</v>
      </c>
      <c r="K179" s="18" t="str">
        <f t="shared" si="8"/>
        <v>C</v>
      </c>
    </row>
    <row r="180" spans="1:11" x14ac:dyDescent="0.3">
      <c r="A180" t="s">
        <v>8</v>
      </c>
      <c r="B180" t="s">
        <v>13</v>
      </c>
      <c r="C180" t="s">
        <v>10</v>
      </c>
      <c r="D180" t="s">
        <v>11</v>
      </c>
      <c r="E180" t="s">
        <v>15</v>
      </c>
      <c r="F180">
        <v>52</v>
      </c>
      <c r="G180">
        <v>61</v>
      </c>
      <c r="H180">
        <v>66</v>
      </c>
      <c r="I180" s="14" t="str">
        <f t="shared" si="6"/>
        <v>Pass</v>
      </c>
      <c r="J180" s="16">
        <f t="shared" si="7"/>
        <v>59.666666666666664</v>
      </c>
      <c r="K180" s="18" t="str">
        <f t="shared" si="8"/>
        <v>C</v>
      </c>
    </row>
    <row r="181" spans="1:11" x14ac:dyDescent="0.3">
      <c r="A181" t="s">
        <v>8</v>
      </c>
      <c r="B181" t="s">
        <v>9</v>
      </c>
      <c r="C181" t="s">
        <v>19</v>
      </c>
      <c r="D181" t="s">
        <v>11</v>
      </c>
      <c r="E181" t="s">
        <v>12</v>
      </c>
      <c r="F181">
        <v>53</v>
      </c>
      <c r="G181">
        <v>58</v>
      </c>
      <c r="H181">
        <v>65</v>
      </c>
      <c r="I181" s="14" t="str">
        <f t="shared" si="6"/>
        <v>Pass</v>
      </c>
      <c r="J181" s="16">
        <f t="shared" si="7"/>
        <v>58.666666666666664</v>
      </c>
      <c r="K181" s="18" t="str">
        <f t="shared" si="8"/>
        <v>C</v>
      </c>
    </row>
    <row r="182" spans="1:11" x14ac:dyDescent="0.3">
      <c r="A182" t="s">
        <v>17</v>
      </c>
      <c r="B182" t="s">
        <v>24</v>
      </c>
      <c r="C182" t="s">
        <v>14</v>
      </c>
      <c r="D182" t="s">
        <v>11</v>
      </c>
      <c r="E182" t="s">
        <v>12</v>
      </c>
      <c r="F182">
        <v>53</v>
      </c>
      <c r="G182">
        <v>55</v>
      </c>
      <c r="H182">
        <v>48</v>
      </c>
      <c r="I182" s="14" t="str">
        <f t="shared" si="6"/>
        <v>Pass</v>
      </c>
      <c r="J182" s="16">
        <f t="shared" si="7"/>
        <v>52</v>
      </c>
      <c r="K182" s="18" t="str">
        <f t="shared" si="8"/>
        <v>C</v>
      </c>
    </row>
    <row r="183" spans="1:11" x14ac:dyDescent="0.3">
      <c r="A183" t="s">
        <v>17</v>
      </c>
      <c r="B183" t="s">
        <v>13</v>
      </c>
      <c r="C183" t="s">
        <v>14</v>
      </c>
      <c r="D183" t="s">
        <v>11</v>
      </c>
      <c r="E183" t="s">
        <v>12</v>
      </c>
      <c r="F183">
        <v>53</v>
      </c>
      <c r="G183">
        <v>44</v>
      </c>
      <c r="H183">
        <v>42</v>
      </c>
      <c r="I183" s="14" t="str">
        <f t="shared" si="6"/>
        <v>Pass</v>
      </c>
      <c r="J183" s="16">
        <f t="shared" si="7"/>
        <v>46.333333333333336</v>
      </c>
      <c r="K183" s="18" t="str">
        <f t="shared" si="8"/>
        <v>C</v>
      </c>
    </row>
    <row r="184" spans="1:11" x14ac:dyDescent="0.3">
      <c r="A184" t="s">
        <v>17</v>
      </c>
      <c r="B184" t="s">
        <v>13</v>
      </c>
      <c r="C184" t="s">
        <v>23</v>
      </c>
      <c r="D184" t="s">
        <v>20</v>
      </c>
      <c r="E184" t="s">
        <v>15</v>
      </c>
      <c r="F184">
        <v>53</v>
      </c>
      <c r="G184">
        <v>37</v>
      </c>
      <c r="H184">
        <v>40</v>
      </c>
      <c r="I184" s="14" t="str">
        <f t="shared" si="6"/>
        <v>Fail</v>
      </c>
      <c r="J184" s="16">
        <f t="shared" si="7"/>
        <v>43.333333333333336</v>
      </c>
      <c r="K184" s="18" t="str">
        <f t="shared" si="8"/>
        <v>C</v>
      </c>
    </row>
    <row r="185" spans="1:11" x14ac:dyDescent="0.3">
      <c r="A185" t="s">
        <v>17</v>
      </c>
      <c r="B185" t="s">
        <v>13</v>
      </c>
      <c r="C185" t="s">
        <v>22</v>
      </c>
      <c r="D185" t="s">
        <v>20</v>
      </c>
      <c r="E185" t="s">
        <v>15</v>
      </c>
      <c r="F185">
        <v>53</v>
      </c>
      <c r="G185">
        <v>51</v>
      </c>
      <c r="H185">
        <v>51</v>
      </c>
      <c r="I185" s="14" t="str">
        <f t="shared" si="6"/>
        <v>Pass</v>
      </c>
      <c r="J185" s="16">
        <f t="shared" si="7"/>
        <v>51.666666666666664</v>
      </c>
      <c r="K185" s="18" t="str">
        <f t="shared" si="8"/>
        <v>C</v>
      </c>
    </row>
    <row r="186" spans="1:11" x14ac:dyDescent="0.3">
      <c r="A186" t="s">
        <v>17</v>
      </c>
      <c r="B186" t="s">
        <v>21</v>
      </c>
      <c r="C186" t="s">
        <v>22</v>
      </c>
      <c r="D186" t="s">
        <v>11</v>
      </c>
      <c r="E186" t="s">
        <v>12</v>
      </c>
      <c r="F186">
        <v>53</v>
      </c>
      <c r="G186">
        <v>52</v>
      </c>
      <c r="H186">
        <v>42</v>
      </c>
      <c r="I186" s="14" t="str">
        <f t="shared" si="6"/>
        <v>Pass</v>
      </c>
      <c r="J186" s="16">
        <f t="shared" si="7"/>
        <v>49</v>
      </c>
      <c r="K186" s="18" t="str">
        <f t="shared" si="8"/>
        <v>C</v>
      </c>
    </row>
    <row r="187" spans="1:11" x14ac:dyDescent="0.3">
      <c r="A187" t="s">
        <v>8</v>
      </c>
      <c r="B187" t="s">
        <v>9</v>
      </c>
      <c r="C187" t="s">
        <v>19</v>
      </c>
      <c r="D187" t="s">
        <v>20</v>
      </c>
      <c r="E187" t="s">
        <v>12</v>
      </c>
      <c r="F187">
        <v>53</v>
      </c>
      <c r="G187">
        <v>71</v>
      </c>
      <c r="H187">
        <v>67</v>
      </c>
      <c r="I187" s="14" t="str">
        <f t="shared" si="6"/>
        <v>Pass</v>
      </c>
      <c r="J187" s="16">
        <f t="shared" si="7"/>
        <v>63.666666666666664</v>
      </c>
      <c r="K187" s="18" t="str">
        <f t="shared" si="8"/>
        <v>B</v>
      </c>
    </row>
    <row r="188" spans="1:11" x14ac:dyDescent="0.3">
      <c r="A188" t="s">
        <v>17</v>
      </c>
      <c r="B188" t="s">
        <v>18</v>
      </c>
      <c r="C188" t="s">
        <v>14</v>
      </c>
      <c r="D188" t="s">
        <v>11</v>
      </c>
      <c r="E188" t="s">
        <v>12</v>
      </c>
      <c r="F188">
        <v>53</v>
      </c>
      <c r="G188">
        <v>43</v>
      </c>
      <c r="H188">
        <v>43</v>
      </c>
      <c r="I188" s="14" t="str">
        <f t="shared" si="6"/>
        <v>Pass</v>
      </c>
      <c r="J188" s="16">
        <f t="shared" si="7"/>
        <v>46.333333333333336</v>
      </c>
      <c r="K188" s="18" t="str">
        <f t="shared" si="8"/>
        <v>C</v>
      </c>
    </row>
    <row r="189" spans="1:11" x14ac:dyDescent="0.3">
      <c r="A189" t="s">
        <v>8</v>
      </c>
      <c r="B189" t="s">
        <v>13</v>
      </c>
      <c r="C189" t="s">
        <v>19</v>
      </c>
      <c r="D189" t="s">
        <v>20</v>
      </c>
      <c r="E189" t="s">
        <v>12</v>
      </c>
      <c r="F189">
        <v>53</v>
      </c>
      <c r="G189">
        <v>61</v>
      </c>
      <c r="H189">
        <v>62</v>
      </c>
      <c r="I189" s="14" t="str">
        <f t="shared" si="6"/>
        <v>Pass</v>
      </c>
      <c r="J189" s="16">
        <f t="shared" si="7"/>
        <v>58.666666666666664</v>
      </c>
      <c r="K189" s="18" t="str">
        <f t="shared" si="8"/>
        <v>C</v>
      </c>
    </row>
    <row r="190" spans="1:11" x14ac:dyDescent="0.3">
      <c r="A190" t="s">
        <v>17</v>
      </c>
      <c r="B190" t="s">
        <v>21</v>
      </c>
      <c r="C190" t="s">
        <v>19</v>
      </c>
      <c r="D190" t="s">
        <v>20</v>
      </c>
      <c r="E190" t="s">
        <v>12</v>
      </c>
      <c r="F190">
        <v>53</v>
      </c>
      <c r="G190">
        <v>54</v>
      </c>
      <c r="H190">
        <v>48</v>
      </c>
      <c r="I190" s="14" t="str">
        <f t="shared" si="6"/>
        <v>Pass</v>
      </c>
      <c r="J190" s="16">
        <f t="shared" si="7"/>
        <v>51.666666666666664</v>
      </c>
      <c r="K190" s="18" t="str">
        <f t="shared" si="8"/>
        <v>C</v>
      </c>
    </row>
    <row r="191" spans="1:11" x14ac:dyDescent="0.3">
      <c r="A191" t="s">
        <v>17</v>
      </c>
      <c r="B191" t="s">
        <v>13</v>
      </c>
      <c r="C191" t="s">
        <v>10</v>
      </c>
      <c r="D191" t="s">
        <v>20</v>
      </c>
      <c r="E191" t="s">
        <v>12</v>
      </c>
      <c r="F191">
        <v>53</v>
      </c>
      <c r="G191">
        <v>58</v>
      </c>
      <c r="H191">
        <v>55</v>
      </c>
      <c r="I191" s="14" t="str">
        <f t="shared" si="6"/>
        <v>Pass</v>
      </c>
      <c r="J191" s="16">
        <f t="shared" si="7"/>
        <v>55.333333333333336</v>
      </c>
      <c r="K191" s="18" t="str">
        <f t="shared" si="8"/>
        <v>C</v>
      </c>
    </row>
    <row r="192" spans="1:11" x14ac:dyDescent="0.3">
      <c r="A192" t="s">
        <v>17</v>
      </c>
      <c r="B192" t="s">
        <v>13</v>
      </c>
      <c r="C192" t="s">
        <v>22</v>
      </c>
      <c r="D192" t="s">
        <v>11</v>
      </c>
      <c r="E192" t="s">
        <v>15</v>
      </c>
      <c r="F192">
        <v>53</v>
      </c>
      <c r="G192">
        <v>52</v>
      </c>
      <c r="H192">
        <v>49</v>
      </c>
      <c r="I192" s="14" t="str">
        <f t="shared" si="6"/>
        <v>Pass</v>
      </c>
      <c r="J192" s="16">
        <f t="shared" si="7"/>
        <v>51.333333333333336</v>
      </c>
      <c r="K192" s="18" t="str">
        <f t="shared" si="8"/>
        <v>C</v>
      </c>
    </row>
    <row r="193" spans="1:11" x14ac:dyDescent="0.3">
      <c r="A193" t="s">
        <v>17</v>
      </c>
      <c r="B193" t="s">
        <v>24</v>
      </c>
      <c r="C193" t="s">
        <v>19</v>
      </c>
      <c r="D193" t="s">
        <v>11</v>
      </c>
      <c r="E193" t="s">
        <v>12</v>
      </c>
      <c r="F193">
        <v>53</v>
      </c>
      <c r="G193">
        <v>45</v>
      </c>
      <c r="H193">
        <v>40</v>
      </c>
      <c r="I193" s="14" t="str">
        <f t="shared" si="6"/>
        <v>Fail</v>
      </c>
      <c r="J193" s="16">
        <f t="shared" si="7"/>
        <v>46</v>
      </c>
      <c r="K193" s="18" t="str">
        <f t="shared" si="8"/>
        <v>C</v>
      </c>
    </row>
    <row r="194" spans="1:11" x14ac:dyDescent="0.3">
      <c r="A194" t="s">
        <v>8</v>
      </c>
      <c r="B194" t="s">
        <v>9</v>
      </c>
      <c r="C194" t="s">
        <v>19</v>
      </c>
      <c r="D194" t="s">
        <v>20</v>
      </c>
      <c r="E194" t="s">
        <v>12</v>
      </c>
      <c r="F194">
        <v>53</v>
      </c>
      <c r="G194">
        <v>70</v>
      </c>
      <c r="H194">
        <v>70</v>
      </c>
      <c r="I194" s="14" t="str">
        <f t="shared" si="6"/>
        <v>Pass</v>
      </c>
      <c r="J194" s="16">
        <f t="shared" si="7"/>
        <v>64.333333333333329</v>
      </c>
      <c r="K194" s="18" t="str">
        <f t="shared" si="8"/>
        <v>B</v>
      </c>
    </row>
    <row r="195" spans="1:11" x14ac:dyDescent="0.3">
      <c r="A195" t="s">
        <v>8</v>
      </c>
      <c r="B195" t="s">
        <v>13</v>
      </c>
      <c r="C195" t="s">
        <v>14</v>
      </c>
      <c r="D195" t="s">
        <v>11</v>
      </c>
      <c r="E195" t="s">
        <v>12</v>
      </c>
      <c r="F195">
        <v>53</v>
      </c>
      <c r="G195">
        <v>62</v>
      </c>
      <c r="H195">
        <v>56</v>
      </c>
      <c r="I195" s="14" t="str">
        <f t="shared" ref="I195:I258" si="9">IF(AND(F195&gt;40,G195&gt;40,H195&gt;40),"Pass","Fail")</f>
        <v>Pass</v>
      </c>
      <c r="J195" s="16">
        <f t="shared" ref="J195:J258" si="10">AVERAGE(F195,G195,H195)</f>
        <v>57</v>
      </c>
      <c r="K195" s="18" t="str">
        <f t="shared" ref="K195:K258" si="11">IF(J195&gt;80,"A",IF(J195&gt;60,"B",IF(J195&gt;40,"C","D")))</f>
        <v>C</v>
      </c>
    </row>
    <row r="196" spans="1:11" x14ac:dyDescent="0.3">
      <c r="A196" t="s">
        <v>8</v>
      </c>
      <c r="B196" t="s">
        <v>21</v>
      </c>
      <c r="C196" t="s">
        <v>16</v>
      </c>
      <c r="D196" t="s">
        <v>11</v>
      </c>
      <c r="E196" t="s">
        <v>12</v>
      </c>
      <c r="F196">
        <v>53</v>
      </c>
      <c r="G196">
        <v>61</v>
      </c>
      <c r="H196">
        <v>68</v>
      </c>
      <c r="I196" s="14" t="str">
        <f t="shared" si="9"/>
        <v>Pass</v>
      </c>
      <c r="J196" s="16">
        <f t="shared" si="10"/>
        <v>60.666666666666664</v>
      </c>
      <c r="K196" s="18" t="str">
        <f t="shared" si="11"/>
        <v>B</v>
      </c>
    </row>
    <row r="197" spans="1:11" x14ac:dyDescent="0.3">
      <c r="A197" t="s">
        <v>17</v>
      </c>
      <c r="B197" t="s">
        <v>18</v>
      </c>
      <c r="C197" t="s">
        <v>23</v>
      </c>
      <c r="D197" t="s">
        <v>11</v>
      </c>
      <c r="E197" t="s">
        <v>12</v>
      </c>
      <c r="F197">
        <v>53</v>
      </c>
      <c r="G197">
        <v>54</v>
      </c>
      <c r="H197">
        <v>48</v>
      </c>
      <c r="I197" s="14" t="str">
        <f t="shared" si="9"/>
        <v>Pass</v>
      </c>
      <c r="J197" s="16">
        <f t="shared" si="10"/>
        <v>51.666666666666664</v>
      </c>
      <c r="K197" s="18" t="str">
        <f t="shared" si="11"/>
        <v>C</v>
      </c>
    </row>
    <row r="198" spans="1:11" x14ac:dyDescent="0.3">
      <c r="A198" t="s">
        <v>17</v>
      </c>
      <c r="B198" t="s">
        <v>18</v>
      </c>
      <c r="C198" t="s">
        <v>22</v>
      </c>
      <c r="D198" t="s">
        <v>20</v>
      </c>
      <c r="E198" t="s">
        <v>12</v>
      </c>
      <c r="F198">
        <v>53</v>
      </c>
      <c r="G198">
        <v>58</v>
      </c>
      <c r="H198">
        <v>44</v>
      </c>
      <c r="I198" s="14" t="str">
        <f t="shared" si="9"/>
        <v>Pass</v>
      </c>
      <c r="J198" s="16">
        <f t="shared" si="10"/>
        <v>51.666666666666664</v>
      </c>
      <c r="K198" s="18" t="str">
        <f t="shared" si="11"/>
        <v>C</v>
      </c>
    </row>
    <row r="199" spans="1:11" x14ac:dyDescent="0.3">
      <c r="A199" t="s">
        <v>17</v>
      </c>
      <c r="B199" t="s">
        <v>13</v>
      </c>
      <c r="C199" t="s">
        <v>14</v>
      </c>
      <c r="D199" t="s">
        <v>11</v>
      </c>
      <c r="E199" t="s">
        <v>12</v>
      </c>
      <c r="F199">
        <v>53</v>
      </c>
      <c r="G199">
        <v>39</v>
      </c>
      <c r="H199">
        <v>37</v>
      </c>
      <c r="I199" s="14" t="str">
        <f t="shared" si="9"/>
        <v>Fail</v>
      </c>
      <c r="J199" s="16">
        <f t="shared" si="10"/>
        <v>43</v>
      </c>
      <c r="K199" s="18" t="str">
        <f t="shared" si="11"/>
        <v>C</v>
      </c>
    </row>
    <row r="200" spans="1:11" x14ac:dyDescent="0.3">
      <c r="A200" t="s">
        <v>8</v>
      </c>
      <c r="B200" t="s">
        <v>24</v>
      </c>
      <c r="C200" t="s">
        <v>14</v>
      </c>
      <c r="D200" t="s">
        <v>20</v>
      </c>
      <c r="E200" t="s">
        <v>12</v>
      </c>
      <c r="F200">
        <v>53</v>
      </c>
      <c r="G200">
        <v>58</v>
      </c>
      <c r="H200">
        <v>57</v>
      </c>
      <c r="I200" s="14" t="str">
        <f t="shared" si="9"/>
        <v>Pass</v>
      </c>
      <c r="J200" s="16">
        <f t="shared" si="10"/>
        <v>56</v>
      </c>
      <c r="K200" s="18" t="str">
        <f t="shared" si="11"/>
        <v>C</v>
      </c>
    </row>
    <row r="201" spans="1:11" x14ac:dyDescent="0.3">
      <c r="A201" t="s">
        <v>8</v>
      </c>
      <c r="B201" t="s">
        <v>9</v>
      </c>
      <c r="C201" t="s">
        <v>14</v>
      </c>
      <c r="D201" t="s">
        <v>20</v>
      </c>
      <c r="E201" t="s">
        <v>15</v>
      </c>
      <c r="F201">
        <v>53</v>
      </c>
      <c r="G201">
        <v>66</v>
      </c>
      <c r="H201">
        <v>73</v>
      </c>
      <c r="I201" s="14" t="str">
        <f t="shared" si="9"/>
        <v>Pass</v>
      </c>
      <c r="J201" s="16">
        <f t="shared" si="10"/>
        <v>64</v>
      </c>
      <c r="K201" s="18" t="str">
        <f t="shared" si="11"/>
        <v>B</v>
      </c>
    </row>
    <row r="202" spans="1:11" x14ac:dyDescent="0.3">
      <c r="A202" t="s">
        <v>8</v>
      </c>
      <c r="B202" t="s">
        <v>13</v>
      </c>
      <c r="C202" t="s">
        <v>22</v>
      </c>
      <c r="D202" t="s">
        <v>20</v>
      </c>
      <c r="E202" t="s">
        <v>12</v>
      </c>
      <c r="F202">
        <v>53</v>
      </c>
      <c r="G202">
        <v>72</v>
      </c>
      <c r="H202">
        <v>64</v>
      </c>
      <c r="I202" s="14" t="str">
        <f t="shared" si="9"/>
        <v>Pass</v>
      </c>
      <c r="J202" s="16">
        <f t="shared" si="10"/>
        <v>63</v>
      </c>
      <c r="K202" s="18" t="str">
        <f t="shared" si="11"/>
        <v>B</v>
      </c>
    </row>
    <row r="203" spans="1:11" x14ac:dyDescent="0.3">
      <c r="A203" t="s">
        <v>8</v>
      </c>
      <c r="B203" t="s">
        <v>13</v>
      </c>
      <c r="C203" t="s">
        <v>19</v>
      </c>
      <c r="D203" t="s">
        <v>11</v>
      </c>
      <c r="E203" t="s">
        <v>12</v>
      </c>
      <c r="F203">
        <v>53</v>
      </c>
      <c r="G203">
        <v>62</v>
      </c>
      <c r="H203">
        <v>53</v>
      </c>
      <c r="I203" s="14" t="str">
        <f t="shared" si="9"/>
        <v>Pass</v>
      </c>
      <c r="J203" s="16">
        <f t="shared" si="10"/>
        <v>56</v>
      </c>
      <c r="K203" s="18" t="str">
        <f t="shared" si="11"/>
        <v>C</v>
      </c>
    </row>
    <row r="204" spans="1:11" x14ac:dyDescent="0.3">
      <c r="A204" t="s">
        <v>8</v>
      </c>
      <c r="B204" t="s">
        <v>18</v>
      </c>
      <c r="C204" t="s">
        <v>22</v>
      </c>
      <c r="D204" t="s">
        <v>20</v>
      </c>
      <c r="E204" t="s">
        <v>15</v>
      </c>
      <c r="F204">
        <v>53</v>
      </c>
      <c r="G204">
        <v>50</v>
      </c>
      <c r="H204">
        <v>60</v>
      </c>
      <c r="I204" s="14" t="str">
        <f t="shared" si="9"/>
        <v>Pass</v>
      </c>
      <c r="J204" s="16">
        <f t="shared" si="10"/>
        <v>54.333333333333336</v>
      </c>
      <c r="K204" s="18" t="str">
        <f t="shared" si="11"/>
        <v>C</v>
      </c>
    </row>
    <row r="205" spans="1:11" x14ac:dyDescent="0.3">
      <c r="A205" t="s">
        <v>8</v>
      </c>
      <c r="B205" t="s">
        <v>13</v>
      </c>
      <c r="C205" t="s">
        <v>19</v>
      </c>
      <c r="D205" t="s">
        <v>20</v>
      </c>
      <c r="E205" t="s">
        <v>12</v>
      </c>
      <c r="F205">
        <v>54</v>
      </c>
      <c r="G205">
        <v>58</v>
      </c>
      <c r="H205">
        <v>61</v>
      </c>
      <c r="I205" s="14" t="str">
        <f t="shared" si="9"/>
        <v>Pass</v>
      </c>
      <c r="J205" s="16">
        <f t="shared" si="10"/>
        <v>57.666666666666664</v>
      </c>
      <c r="K205" s="18" t="str">
        <f t="shared" si="11"/>
        <v>C</v>
      </c>
    </row>
    <row r="206" spans="1:11" x14ac:dyDescent="0.3">
      <c r="A206" t="s">
        <v>17</v>
      </c>
      <c r="B206" t="s">
        <v>18</v>
      </c>
      <c r="C206" t="s">
        <v>19</v>
      </c>
      <c r="D206" t="s">
        <v>11</v>
      </c>
      <c r="E206" t="s">
        <v>12</v>
      </c>
      <c r="F206">
        <v>54</v>
      </c>
      <c r="G206">
        <v>53</v>
      </c>
      <c r="H206">
        <v>47</v>
      </c>
      <c r="I206" s="14" t="str">
        <f t="shared" si="9"/>
        <v>Pass</v>
      </c>
      <c r="J206" s="16">
        <f t="shared" si="10"/>
        <v>51.333333333333336</v>
      </c>
      <c r="K206" s="18" t="str">
        <f t="shared" si="11"/>
        <v>C</v>
      </c>
    </row>
    <row r="207" spans="1:11" x14ac:dyDescent="0.3">
      <c r="A207" t="s">
        <v>17</v>
      </c>
      <c r="B207" t="s">
        <v>21</v>
      </c>
      <c r="C207" t="s">
        <v>10</v>
      </c>
      <c r="D207" t="s">
        <v>11</v>
      </c>
      <c r="E207" t="s">
        <v>12</v>
      </c>
      <c r="F207">
        <v>54</v>
      </c>
      <c r="G207">
        <v>49</v>
      </c>
      <c r="H207">
        <v>47</v>
      </c>
      <c r="I207" s="14" t="str">
        <f t="shared" si="9"/>
        <v>Pass</v>
      </c>
      <c r="J207" s="16">
        <f t="shared" si="10"/>
        <v>50</v>
      </c>
      <c r="K207" s="18" t="str">
        <f t="shared" si="11"/>
        <v>C</v>
      </c>
    </row>
    <row r="208" spans="1:11" x14ac:dyDescent="0.3">
      <c r="A208" t="s">
        <v>17</v>
      </c>
      <c r="B208" t="s">
        <v>9</v>
      </c>
      <c r="C208" t="s">
        <v>14</v>
      </c>
      <c r="D208" t="s">
        <v>11</v>
      </c>
      <c r="E208" t="s">
        <v>12</v>
      </c>
      <c r="F208">
        <v>54</v>
      </c>
      <c r="G208">
        <v>52</v>
      </c>
      <c r="H208">
        <v>51</v>
      </c>
      <c r="I208" s="14" t="str">
        <f t="shared" si="9"/>
        <v>Pass</v>
      </c>
      <c r="J208" s="16">
        <f t="shared" si="10"/>
        <v>52.333333333333336</v>
      </c>
      <c r="K208" s="18" t="str">
        <f t="shared" si="11"/>
        <v>C</v>
      </c>
    </row>
    <row r="209" spans="1:11" x14ac:dyDescent="0.3">
      <c r="A209" t="s">
        <v>17</v>
      </c>
      <c r="B209" t="s">
        <v>21</v>
      </c>
      <c r="C209" t="s">
        <v>22</v>
      </c>
      <c r="D209" t="s">
        <v>11</v>
      </c>
      <c r="E209" t="s">
        <v>12</v>
      </c>
      <c r="F209">
        <v>54</v>
      </c>
      <c r="G209">
        <v>52</v>
      </c>
      <c r="H209">
        <v>52</v>
      </c>
      <c r="I209" s="14" t="str">
        <f t="shared" si="9"/>
        <v>Pass</v>
      </c>
      <c r="J209" s="16">
        <f t="shared" si="10"/>
        <v>52.666666666666664</v>
      </c>
      <c r="K209" s="18" t="str">
        <f t="shared" si="11"/>
        <v>C</v>
      </c>
    </row>
    <row r="210" spans="1:11" x14ac:dyDescent="0.3">
      <c r="A210" t="s">
        <v>8</v>
      </c>
      <c r="B210" t="s">
        <v>13</v>
      </c>
      <c r="C210" t="s">
        <v>22</v>
      </c>
      <c r="D210" t="s">
        <v>11</v>
      </c>
      <c r="E210" t="s">
        <v>12</v>
      </c>
      <c r="F210">
        <v>54</v>
      </c>
      <c r="G210">
        <v>59</v>
      </c>
      <c r="H210">
        <v>62</v>
      </c>
      <c r="I210" s="14" t="str">
        <f t="shared" si="9"/>
        <v>Pass</v>
      </c>
      <c r="J210" s="16">
        <f t="shared" si="10"/>
        <v>58.333333333333336</v>
      </c>
      <c r="K210" s="18" t="str">
        <f t="shared" si="11"/>
        <v>C</v>
      </c>
    </row>
    <row r="211" spans="1:11" x14ac:dyDescent="0.3">
      <c r="A211" t="s">
        <v>17</v>
      </c>
      <c r="B211" t="s">
        <v>9</v>
      </c>
      <c r="C211" t="s">
        <v>14</v>
      </c>
      <c r="D211" t="s">
        <v>20</v>
      </c>
      <c r="E211" t="s">
        <v>12</v>
      </c>
      <c r="F211">
        <v>54</v>
      </c>
      <c r="G211">
        <v>54</v>
      </c>
      <c r="H211">
        <v>45</v>
      </c>
      <c r="I211" s="14" t="str">
        <f t="shared" si="9"/>
        <v>Pass</v>
      </c>
      <c r="J211" s="16">
        <f t="shared" si="10"/>
        <v>51</v>
      </c>
      <c r="K211" s="18" t="str">
        <f t="shared" si="11"/>
        <v>C</v>
      </c>
    </row>
    <row r="212" spans="1:11" x14ac:dyDescent="0.3">
      <c r="A212" t="s">
        <v>8</v>
      </c>
      <c r="B212" t="s">
        <v>9</v>
      </c>
      <c r="C212" t="s">
        <v>22</v>
      </c>
      <c r="D212" t="s">
        <v>11</v>
      </c>
      <c r="E212" t="s">
        <v>12</v>
      </c>
      <c r="F212">
        <v>54</v>
      </c>
      <c r="G212">
        <v>64</v>
      </c>
      <c r="H212">
        <v>68</v>
      </c>
      <c r="I212" s="14" t="str">
        <f t="shared" si="9"/>
        <v>Pass</v>
      </c>
      <c r="J212" s="16">
        <f t="shared" si="10"/>
        <v>62</v>
      </c>
      <c r="K212" s="18" t="str">
        <f t="shared" si="11"/>
        <v>B</v>
      </c>
    </row>
    <row r="213" spans="1:11" x14ac:dyDescent="0.3">
      <c r="A213" t="s">
        <v>8</v>
      </c>
      <c r="B213" t="s">
        <v>13</v>
      </c>
      <c r="C213" t="s">
        <v>14</v>
      </c>
      <c r="D213" t="s">
        <v>11</v>
      </c>
      <c r="E213" t="s">
        <v>12</v>
      </c>
      <c r="F213">
        <v>54</v>
      </c>
      <c r="G213">
        <v>48</v>
      </c>
      <c r="H213">
        <v>52</v>
      </c>
      <c r="I213" s="14" t="str">
        <f t="shared" si="9"/>
        <v>Pass</v>
      </c>
      <c r="J213" s="16">
        <f t="shared" si="10"/>
        <v>51.333333333333336</v>
      </c>
      <c r="K213" s="18" t="str">
        <f t="shared" si="11"/>
        <v>C</v>
      </c>
    </row>
    <row r="214" spans="1:11" x14ac:dyDescent="0.3">
      <c r="A214" t="s">
        <v>8</v>
      </c>
      <c r="B214" t="s">
        <v>9</v>
      </c>
      <c r="C214" t="s">
        <v>23</v>
      </c>
      <c r="D214" t="s">
        <v>11</v>
      </c>
      <c r="E214" t="s">
        <v>15</v>
      </c>
      <c r="F214">
        <v>54</v>
      </c>
      <c r="G214">
        <v>61</v>
      </c>
      <c r="H214">
        <v>62</v>
      </c>
      <c r="I214" s="14" t="str">
        <f t="shared" si="9"/>
        <v>Pass</v>
      </c>
      <c r="J214" s="16">
        <f t="shared" si="10"/>
        <v>59</v>
      </c>
      <c r="K214" s="18" t="str">
        <f t="shared" si="11"/>
        <v>C</v>
      </c>
    </row>
    <row r="215" spans="1:11" x14ac:dyDescent="0.3">
      <c r="A215" t="s">
        <v>17</v>
      </c>
      <c r="B215" t="s">
        <v>13</v>
      </c>
      <c r="C215" t="s">
        <v>16</v>
      </c>
      <c r="D215" t="s">
        <v>20</v>
      </c>
      <c r="E215" t="s">
        <v>12</v>
      </c>
      <c r="F215">
        <v>54</v>
      </c>
      <c r="G215">
        <v>59</v>
      </c>
      <c r="H215">
        <v>50</v>
      </c>
      <c r="I215" s="14" t="str">
        <f t="shared" si="9"/>
        <v>Pass</v>
      </c>
      <c r="J215" s="16">
        <f t="shared" si="10"/>
        <v>54.333333333333336</v>
      </c>
      <c r="K215" s="18" t="str">
        <f t="shared" si="11"/>
        <v>C</v>
      </c>
    </row>
    <row r="216" spans="1:11" x14ac:dyDescent="0.3">
      <c r="A216" t="s">
        <v>8</v>
      </c>
      <c r="B216" t="s">
        <v>13</v>
      </c>
      <c r="C216" t="s">
        <v>14</v>
      </c>
      <c r="D216" t="s">
        <v>11</v>
      </c>
      <c r="E216" t="s">
        <v>12</v>
      </c>
      <c r="F216">
        <v>54</v>
      </c>
      <c r="G216">
        <v>64</v>
      </c>
      <c r="H216">
        <v>65</v>
      </c>
      <c r="I216" s="14" t="str">
        <f t="shared" si="9"/>
        <v>Pass</v>
      </c>
      <c r="J216" s="16">
        <f t="shared" si="10"/>
        <v>61</v>
      </c>
      <c r="K216" s="18" t="str">
        <f t="shared" si="11"/>
        <v>B</v>
      </c>
    </row>
    <row r="217" spans="1:11" x14ac:dyDescent="0.3">
      <c r="A217" t="s">
        <v>8</v>
      </c>
      <c r="B217" t="s">
        <v>21</v>
      </c>
      <c r="C217" t="s">
        <v>16</v>
      </c>
      <c r="D217" t="s">
        <v>11</v>
      </c>
      <c r="E217" t="s">
        <v>12</v>
      </c>
      <c r="F217">
        <v>54</v>
      </c>
      <c r="G217">
        <v>60</v>
      </c>
      <c r="H217">
        <v>63</v>
      </c>
      <c r="I217" s="14" t="str">
        <f t="shared" si="9"/>
        <v>Pass</v>
      </c>
      <c r="J217" s="16">
        <f t="shared" si="10"/>
        <v>59</v>
      </c>
      <c r="K217" s="18" t="str">
        <f t="shared" si="11"/>
        <v>C</v>
      </c>
    </row>
    <row r="218" spans="1:11" x14ac:dyDescent="0.3">
      <c r="A218" t="s">
        <v>8</v>
      </c>
      <c r="B218" t="s">
        <v>13</v>
      </c>
      <c r="C218" t="s">
        <v>16</v>
      </c>
      <c r="D218" t="s">
        <v>11</v>
      </c>
      <c r="E218" t="s">
        <v>15</v>
      </c>
      <c r="F218">
        <v>54</v>
      </c>
      <c r="G218">
        <v>64</v>
      </c>
      <c r="H218">
        <v>67</v>
      </c>
      <c r="I218" s="14" t="str">
        <f t="shared" si="9"/>
        <v>Pass</v>
      </c>
      <c r="J218" s="16">
        <f t="shared" si="10"/>
        <v>61.666666666666664</v>
      </c>
      <c r="K218" s="18" t="str">
        <f t="shared" si="11"/>
        <v>B</v>
      </c>
    </row>
    <row r="219" spans="1:11" x14ac:dyDescent="0.3">
      <c r="A219" t="s">
        <v>17</v>
      </c>
      <c r="B219" t="s">
        <v>13</v>
      </c>
      <c r="C219" t="s">
        <v>22</v>
      </c>
      <c r="D219" t="s">
        <v>20</v>
      </c>
      <c r="E219" t="s">
        <v>12</v>
      </c>
      <c r="F219">
        <v>54</v>
      </c>
      <c r="G219">
        <v>72</v>
      </c>
      <c r="H219">
        <v>59</v>
      </c>
      <c r="I219" s="14" t="str">
        <f t="shared" si="9"/>
        <v>Pass</v>
      </c>
      <c r="J219" s="16">
        <f t="shared" si="10"/>
        <v>61.666666666666664</v>
      </c>
      <c r="K219" s="18" t="str">
        <f t="shared" si="11"/>
        <v>B</v>
      </c>
    </row>
    <row r="220" spans="1:11" x14ac:dyDescent="0.3">
      <c r="A220" t="s">
        <v>8</v>
      </c>
      <c r="B220" t="s">
        <v>9</v>
      </c>
      <c r="C220" t="s">
        <v>19</v>
      </c>
      <c r="D220" t="s">
        <v>20</v>
      </c>
      <c r="E220" t="s">
        <v>12</v>
      </c>
      <c r="F220">
        <v>54</v>
      </c>
      <c r="G220">
        <v>65</v>
      </c>
      <c r="H220">
        <v>65</v>
      </c>
      <c r="I220" s="14" t="str">
        <f t="shared" si="9"/>
        <v>Pass</v>
      </c>
      <c r="J220" s="16">
        <f t="shared" si="10"/>
        <v>61.333333333333336</v>
      </c>
      <c r="K220" s="18" t="str">
        <f t="shared" si="11"/>
        <v>B</v>
      </c>
    </row>
    <row r="221" spans="1:11" x14ac:dyDescent="0.3">
      <c r="A221" t="s">
        <v>8</v>
      </c>
      <c r="B221" t="s">
        <v>13</v>
      </c>
      <c r="C221" t="s">
        <v>19</v>
      </c>
      <c r="D221" t="s">
        <v>11</v>
      </c>
      <c r="E221" t="s">
        <v>12</v>
      </c>
      <c r="F221">
        <v>54</v>
      </c>
      <c r="G221">
        <v>61</v>
      </c>
      <c r="H221">
        <v>58</v>
      </c>
      <c r="I221" s="14" t="str">
        <f t="shared" si="9"/>
        <v>Pass</v>
      </c>
      <c r="J221" s="16">
        <f t="shared" si="10"/>
        <v>57.666666666666664</v>
      </c>
      <c r="K221" s="18" t="str">
        <f t="shared" si="11"/>
        <v>C</v>
      </c>
    </row>
    <row r="222" spans="1:11" x14ac:dyDescent="0.3">
      <c r="A222" t="s">
        <v>8</v>
      </c>
      <c r="B222" t="s">
        <v>18</v>
      </c>
      <c r="C222" t="s">
        <v>14</v>
      </c>
      <c r="D222" t="s">
        <v>11</v>
      </c>
      <c r="E222" t="s">
        <v>12</v>
      </c>
      <c r="F222">
        <v>54</v>
      </c>
      <c r="G222">
        <v>63</v>
      </c>
      <c r="H222">
        <v>67</v>
      </c>
      <c r="I222" s="14" t="str">
        <f t="shared" si="9"/>
        <v>Pass</v>
      </c>
      <c r="J222" s="16">
        <f t="shared" si="10"/>
        <v>61.333333333333336</v>
      </c>
      <c r="K222" s="18" t="str">
        <f t="shared" si="11"/>
        <v>B</v>
      </c>
    </row>
    <row r="223" spans="1:11" x14ac:dyDescent="0.3">
      <c r="A223" t="s">
        <v>17</v>
      </c>
      <c r="B223" t="s">
        <v>13</v>
      </c>
      <c r="C223" t="s">
        <v>19</v>
      </c>
      <c r="D223" t="s">
        <v>20</v>
      </c>
      <c r="E223" t="s">
        <v>12</v>
      </c>
      <c r="F223">
        <v>55</v>
      </c>
      <c r="G223">
        <v>61</v>
      </c>
      <c r="H223">
        <v>54</v>
      </c>
      <c r="I223" s="14" t="str">
        <f t="shared" si="9"/>
        <v>Pass</v>
      </c>
      <c r="J223" s="16">
        <f t="shared" si="10"/>
        <v>56.666666666666664</v>
      </c>
      <c r="K223" s="18" t="str">
        <f t="shared" si="11"/>
        <v>C</v>
      </c>
    </row>
    <row r="224" spans="1:11" x14ac:dyDescent="0.3">
      <c r="A224" t="s">
        <v>8</v>
      </c>
      <c r="B224" t="s">
        <v>18</v>
      </c>
      <c r="C224" t="s">
        <v>19</v>
      </c>
      <c r="D224" t="s">
        <v>11</v>
      </c>
      <c r="E224" t="s">
        <v>15</v>
      </c>
      <c r="F224">
        <v>55</v>
      </c>
      <c r="G224">
        <v>65</v>
      </c>
      <c r="H224">
        <v>62</v>
      </c>
      <c r="I224" s="14" t="str">
        <f t="shared" si="9"/>
        <v>Pass</v>
      </c>
      <c r="J224" s="16">
        <f t="shared" si="10"/>
        <v>60.666666666666664</v>
      </c>
      <c r="K224" s="18" t="str">
        <f t="shared" si="11"/>
        <v>B</v>
      </c>
    </row>
    <row r="225" spans="1:11" x14ac:dyDescent="0.3">
      <c r="A225" t="s">
        <v>8</v>
      </c>
      <c r="B225" t="s">
        <v>13</v>
      </c>
      <c r="C225" t="s">
        <v>14</v>
      </c>
      <c r="D225" t="s">
        <v>11</v>
      </c>
      <c r="E225" t="s">
        <v>12</v>
      </c>
      <c r="F225">
        <v>55</v>
      </c>
      <c r="G225">
        <v>69</v>
      </c>
      <c r="H225">
        <v>65</v>
      </c>
      <c r="I225" s="14" t="str">
        <f t="shared" si="9"/>
        <v>Pass</v>
      </c>
      <c r="J225" s="16">
        <f t="shared" si="10"/>
        <v>63</v>
      </c>
      <c r="K225" s="18" t="str">
        <f t="shared" si="11"/>
        <v>B</v>
      </c>
    </row>
    <row r="226" spans="1:11" x14ac:dyDescent="0.3">
      <c r="A226" t="s">
        <v>17</v>
      </c>
      <c r="B226" t="s">
        <v>24</v>
      </c>
      <c r="C226" t="s">
        <v>22</v>
      </c>
      <c r="D226" t="s">
        <v>20</v>
      </c>
      <c r="E226" t="s">
        <v>12</v>
      </c>
      <c r="F226">
        <v>55</v>
      </c>
      <c r="G226">
        <v>56</v>
      </c>
      <c r="H226">
        <v>51</v>
      </c>
      <c r="I226" s="14" t="str">
        <f t="shared" si="9"/>
        <v>Pass</v>
      </c>
      <c r="J226" s="16">
        <f t="shared" si="10"/>
        <v>54</v>
      </c>
      <c r="K226" s="18" t="str">
        <f t="shared" si="11"/>
        <v>C</v>
      </c>
    </row>
    <row r="227" spans="1:11" x14ac:dyDescent="0.3">
      <c r="A227" t="s">
        <v>8</v>
      </c>
      <c r="B227" t="s">
        <v>13</v>
      </c>
      <c r="C227" t="s">
        <v>23</v>
      </c>
      <c r="D227" t="s">
        <v>20</v>
      </c>
      <c r="E227" t="s">
        <v>12</v>
      </c>
      <c r="F227">
        <v>55</v>
      </c>
      <c r="G227">
        <v>65</v>
      </c>
      <c r="H227">
        <v>62</v>
      </c>
      <c r="I227" s="14" t="str">
        <f t="shared" si="9"/>
        <v>Pass</v>
      </c>
      <c r="J227" s="16">
        <f t="shared" si="10"/>
        <v>60.666666666666664</v>
      </c>
      <c r="K227" s="18" t="str">
        <f t="shared" si="11"/>
        <v>B</v>
      </c>
    </row>
    <row r="228" spans="1:11" x14ac:dyDescent="0.3">
      <c r="A228" t="s">
        <v>8</v>
      </c>
      <c r="B228" t="s">
        <v>21</v>
      </c>
      <c r="C228" t="s">
        <v>16</v>
      </c>
      <c r="D228" t="s">
        <v>11</v>
      </c>
      <c r="E228" t="s">
        <v>12</v>
      </c>
      <c r="F228">
        <v>55</v>
      </c>
      <c r="G228">
        <v>64</v>
      </c>
      <c r="H228">
        <v>70</v>
      </c>
      <c r="I228" s="14" t="str">
        <f t="shared" si="9"/>
        <v>Pass</v>
      </c>
      <c r="J228" s="16">
        <f t="shared" si="10"/>
        <v>63</v>
      </c>
      <c r="K228" s="18" t="str">
        <f t="shared" si="11"/>
        <v>B</v>
      </c>
    </row>
    <row r="229" spans="1:11" x14ac:dyDescent="0.3">
      <c r="A229" t="s">
        <v>17</v>
      </c>
      <c r="B229" t="s">
        <v>9</v>
      </c>
      <c r="C229" t="s">
        <v>10</v>
      </c>
      <c r="D229" t="s">
        <v>20</v>
      </c>
      <c r="E229" t="s">
        <v>12</v>
      </c>
      <c r="F229">
        <v>55</v>
      </c>
      <c r="G229">
        <v>59</v>
      </c>
      <c r="H229">
        <v>54</v>
      </c>
      <c r="I229" s="14" t="str">
        <f t="shared" si="9"/>
        <v>Pass</v>
      </c>
      <c r="J229" s="16">
        <f t="shared" si="10"/>
        <v>56</v>
      </c>
      <c r="K229" s="18" t="str">
        <f t="shared" si="11"/>
        <v>C</v>
      </c>
    </row>
    <row r="230" spans="1:11" x14ac:dyDescent="0.3">
      <c r="A230" t="s">
        <v>8</v>
      </c>
      <c r="B230" t="s">
        <v>13</v>
      </c>
      <c r="C230" t="s">
        <v>19</v>
      </c>
      <c r="D230" t="s">
        <v>11</v>
      </c>
      <c r="E230" t="s">
        <v>15</v>
      </c>
      <c r="F230">
        <v>55</v>
      </c>
      <c r="G230">
        <v>72</v>
      </c>
      <c r="H230">
        <v>79</v>
      </c>
      <c r="I230" s="14" t="str">
        <f t="shared" si="9"/>
        <v>Pass</v>
      </c>
      <c r="J230" s="16">
        <f t="shared" si="10"/>
        <v>68.666666666666671</v>
      </c>
      <c r="K230" s="18" t="str">
        <f t="shared" si="11"/>
        <v>B</v>
      </c>
    </row>
    <row r="231" spans="1:11" x14ac:dyDescent="0.3">
      <c r="A231" t="s">
        <v>8</v>
      </c>
      <c r="B231" t="s">
        <v>18</v>
      </c>
      <c r="C231" t="s">
        <v>22</v>
      </c>
      <c r="D231" t="s">
        <v>11</v>
      </c>
      <c r="E231" t="s">
        <v>12</v>
      </c>
      <c r="F231">
        <v>55</v>
      </c>
      <c r="G231">
        <v>73</v>
      </c>
      <c r="H231">
        <v>73</v>
      </c>
      <c r="I231" s="14" t="str">
        <f t="shared" si="9"/>
        <v>Pass</v>
      </c>
      <c r="J231" s="16">
        <f t="shared" si="10"/>
        <v>67</v>
      </c>
      <c r="K231" s="18" t="str">
        <f t="shared" si="11"/>
        <v>B</v>
      </c>
    </row>
    <row r="232" spans="1:11" x14ac:dyDescent="0.3">
      <c r="A232" t="s">
        <v>8</v>
      </c>
      <c r="B232" t="s">
        <v>21</v>
      </c>
      <c r="C232" t="s">
        <v>14</v>
      </c>
      <c r="D232" t="s">
        <v>20</v>
      </c>
      <c r="E232" t="s">
        <v>12</v>
      </c>
      <c r="F232">
        <v>55</v>
      </c>
      <c r="G232">
        <v>71</v>
      </c>
      <c r="H232">
        <v>69</v>
      </c>
      <c r="I232" s="14" t="str">
        <f t="shared" si="9"/>
        <v>Pass</v>
      </c>
      <c r="J232" s="16">
        <f t="shared" si="10"/>
        <v>65</v>
      </c>
      <c r="K232" s="18" t="str">
        <f t="shared" si="11"/>
        <v>B</v>
      </c>
    </row>
    <row r="233" spans="1:11" x14ac:dyDescent="0.3">
      <c r="A233" t="s">
        <v>17</v>
      </c>
      <c r="B233" t="s">
        <v>21</v>
      </c>
      <c r="C233" t="s">
        <v>23</v>
      </c>
      <c r="D233" t="s">
        <v>20</v>
      </c>
      <c r="E233" t="s">
        <v>15</v>
      </c>
      <c r="F233">
        <v>55</v>
      </c>
      <c r="G233">
        <v>59</v>
      </c>
      <c r="H233">
        <v>59</v>
      </c>
      <c r="I233" s="14" t="str">
        <f t="shared" si="9"/>
        <v>Pass</v>
      </c>
      <c r="J233" s="16">
        <f t="shared" si="10"/>
        <v>57.666666666666664</v>
      </c>
      <c r="K233" s="18" t="str">
        <f t="shared" si="11"/>
        <v>C</v>
      </c>
    </row>
    <row r="234" spans="1:11" x14ac:dyDescent="0.3">
      <c r="A234" t="s">
        <v>17</v>
      </c>
      <c r="B234" t="s">
        <v>18</v>
      </c>
      <c r="C234" t="s">
        <v>23</v>
      </c>
      <c r="D234" t="s">
        <v>20</v>
      </c>
      <c r="E234" t="s">
        <v>12</v>
      </c>
      <c r="F234">
        <v>55</v>
      </c>
      <c r="G234">
        <v>46</v>
      </c>
      <c r="H234">
        <v>43</v>
      </c>
      <c r="I234" s="14" t="str">
        <f t="shared" si="9"/>
        <v>Pass</v>
      </c>
      <c r="J234" s="16">
        <f t="shared" si="10"/>
        <v>48</v>
      </c>
      <c r="K234" s="18" t="str">
        <f t="shared" si="11"/>
        <v>C</v>
      </c>
    </row>
    <row r="235" spans="1:11" x14ac:dyDescent="0.3">
      <c r="A235" t="s">
        <v>17</v>
      </c>
      <c r="B235" t="s">
        <v>21</v>
      </c>
      <c r="C235" t="s">
        <v>23</v>
      </c>
      <c r="D235" t="s">
        <v>11</v>
      </c>
      <c r="E235" t="s">
        <v>12</v>
      </c>
      <c r="F235">
        <v>55</v>
      </c>
      <c r="G235">
        <v>47</v>
      </c>
      <c r="H235">
        <v>44</v>
      </c>
      <c r="I235" s="14" t="str">
        <f t="shared" si="9"/>
        <v>Pass</v>
      </c>
      <c r="J235" s="16">
        <f t="shared" si="10"/>
        <v>48.666666666666664</v>
      </c>
      <c r="K235" s="18" t="str">
        <f t="shared" si="11"/>
        <v>C</v>
      </c>
    </row>
    <row r="236" spans="1:11" x14ac:dyDescent="0.3">
      <c r="A236" t="s">
        <v>17</v>
      </c>
      <c r="B236" t="s">
        <v>9</v>
      </c>
      <c r="C236" t="s">
        <v>14</v>
      </c>
      <c r="D236" t="s">
        <v>20</v>
      </c>
      <c r="E236" t="s">
        <v>12</v>
      </c>
      <c r="F236">
        <v>55</v>
      </c>
      <c r="G236">
        <v>55</v>
      </c>
      <c r="H236">
        <v>47</v>
      </c>
      <c r="I236" s="14" t="str">
        <f t="shared" si="9"/>
        <v>Pass</v>
      </c>
      <c r="J236" s="16">
        <f t="shared" si="10"/>
        <v>52.333333333333336</v>
      </c>
      <c r="K236" s="18" t="str">
        <f t="shared" si="11"/>
        <v>C</v>
      </c>
    </row>
    <row r="237" spans="1:11" x14ac:dyDescent="0.3">
      <c r="A237" t="s">
        <v>17</v>
      </c>
      <c r="B237" t="s">
        <v>21</v>
      </c>
      <c r="C237" t="s">
        <v>14</v>
      </c>
      <c r="D237" t="s">
        <v>11</v>
      </c>
      <c r="E237" t="s">
        <v>12</v>
      </c>
      <c r="F237">
        <v>55</v>
      </c>
      <c r="G237">
        <v>58</v>
      </c>
      <c r="H237">
        <v>52</v>
      </c>
      <c r="I237" s="14" t="str">
        <f t="shared" si="9"/>
        <v>Pass</v>
      </c>
      <c r="J237" s="16">
        <f t="shared" si="10"/>
        <v>55</v>
      </c>
      <c r="K237" s="18" t="str">
        <f t="shared" si="11"/>
        <v>C</v>
      </c>
    </row>
    <row r="238" spans="1:11" x14ac:dyDescent="0.3">
      <c r="A238" t="s">
        <v>17</v>
      </c>
      <c r="B238" t="s">
        <v>21</v>
      </c>
      <c r="C238" t="s">
        <v>10</v>
      </c>
      <c r="D238" t="s">
        <v>20</v>
      </c>
      <c r="E238" t="s">
        <v>12</v>
      </c>
      <c r="F238">
        <v>55</v>
      </c>
      <c r="G238">
        <v>46</v>
      </c>
      <c r="H238">
        <v>44</v>
      </c>
      <c r="I238" s="14" t="str">
        <f t="shared" si="9"/>
        <v>Pass</v>
      </c>
      <c r="J238" s="16">
        <f t="shared" si="10"/>
        <v>48.333333333333336</v>
      </c>
      <c r="K238" s="18" t="str">
        <f t="shared" si="11"/>
        <v>C</v>
      </c>
    </row>
    <row r="239" spans="1:11" x14ac:dyDescent="0.3">
      <c r="A239" t="s">
        <v>17</v>
      </c>
      <c r="B239" t="s">
        <v>21</v>
      </c>
      <c r="C239" t="s">
        <v>22</v>
      </c>
      <c r="D239" t="s">
        <v>11</v>
      </c>
      <c r="E239" t="s">
        <v>15</v>
      </c>
      <c r="F239">
        <v>55</v>
      </c>
      <c r="G239">
        <v>41</v>
      </c>
      <c r="H239">
        <v>48</v>
      </c>
      <c r="I239" s="14" t="str">
        <f t="shared" si="9"/>
        <v>Pass</v>
      </c>
      <c r="J239" s="16">
        <f t="shared" si="10"/>
        <v>48</v>
      </c>
      <c r="K239" s="18" t="str">
        <f t="shared" si="11"/>
        <v>C</v>
      </c>
    </row>
    <row r="240" spans="1:11" x14ac:dyDescent="0.3">
      <c r="A240" t="s">
        <v>8</v>
      </c>
      <c r="B240" t="s">
        <v>21</v>
      </c>
      <c r="C240" t="s">
        <v>19</v>
      </c>
      <c r="D240" t="s">
        <v>20</v>
      </c>
      <c r="E240" t="s">
        <v>12</v>
      </c>
      <c r="F240">
        <v>55</v>
      </c>
      <c r="G240">
        <v>76</v>
      </c>
      <c r="H240">
        <v>76</v>
      </c>
      <c r="I240" s="14" t="str">
        <f t="shared" si="9"/>
        <v>Pass</v>
      </c>
      <c r="J240" s="16">
        <f t="shared" si="10"/>
        <v>69</v>
      </c>
      <c r="K240" s="18" t="str">
        <f t="shared" si="11"/>
        <v>B</v>
      </c>
    </row>
    <row r="241" spans="1:11" x14ac:dyDescent="0.3">
      <c r="A241" t="s">
        <v>8</v>
      </c>
      <c r="B241" t="s">
        <v>24</v>
      </c>
      <c r="C241" t="s">
        <v>16</v>
      </c>
      <c r="D241" t="s">
        <v>20</v>
      </c>
      <c r="E241" t="s">
        <v>12</v>
      </c>
      <c r="F241">
        <v>56</v>
      </c>
      <c r="G241">
        <v>72</v>
      </c>
      <c r="H241">
        <v>65</v>
      </c>
      <c r="I241" s="14" t="str">
        <f t="shared" si="9"/>
        <v>Pass</v>
      </c>
      <c r="J241" s="16">
        <f t="shared" si="10"/>
        <v>64.333333333333329</v>
      </c>
      <c r="K241" s="18" t="str">
        <f t="shared" si="11"/>
        <v>B</v>
      </c>
    </row>
    <row r="242" spans="1:11" x14ac:dyDescent="0.3">
      <c r="A242" t="s">
        <v>8</v>
      </c>
      <c r="B242" t="s">
        <v>21</v>
      </c>
      <c r="C242" t="s">
        <v>22</v>
      </c>
      <c r="D242" t="s">
        <v>11</v>
      </c>
      <c r="E242" t="s">
        <v>15</v>
      </c>
      <c r="F242">
        <v>56</v>
      </c>
      <c r="G242">
        <v>68</v>
      </c>
      <c r="H242">
        <v>74</v>
      </c>
      <c r="I242" s="14" t="str">
        <f t="shared" si="9"/>
        <v>Pass</v>
      </c>
      <c r="J242" s="16">
        <f t="shared" si="10"/>
        <v>66</v>
      </c>
      <c r="K242" s="18" t="str">
        <f t="shared" si="11"/>
        <v>B</v>
      </c>
    </row>
    <row r="243" spans="1:11" x14ac:dyDescent="0.3">
      <c r="A243" t="s">
        <v>8</v>
      </c>
      <c r="B243" t="s">
        <v>21</v>
      </c>
      <c r="C243" t="s">
        <v>22</v>
      </c>
      <c r="D243" t="s">
        <v>11</v>
      </c>
      <c r="E243" t="s">
        <v>12</v>
      </c>
      <c r="F243">
        <v>56</v>
      </c>
      <c r="G243">
        <v>52</v>
      </c>
      <c r="H243">
        <v>55</v>
      </c>
      <c r="I243" s="14" t="str">
        <f t="shared" si="9"/>
        <v>Pass</v>
      </c>
      <c r="J243" s="16">
        <f t="shared" si="10"/>
        <v>54.333333333333336</v>
      </c>
      <c r="K243" s="18" t="str">
        <f t="shared" si="11"/>
        <v>C</v>
      </c>
    </row>
    <row r="244" spans="1:11" x14ac:dyDescent="0.3">
      <c r="A244" t="s">
        <v>17</v>
      </c>
      <c r="B244" t="s">
        <v>21</v>
      </c>
      <c r="C244" t="s">
        <v>23</v>
      </c>
      <c r="D244" t="s">
        <v>20</v>
      </c>
      <c r="E244" t="s">
        <v>12</v>
      </c>
      <c r="F244">
        <v>56</v>
      </c>
      <c r="G244">
        <v>54</v>
      </c>
      <c r="H244">
        <v>52</v>
      </c>
      <c r="I244" s="14" t="str">
        <f t="shared" si="9"/>
        <v>Pass</v>
      </c>
      <c r="J244" s="16">
        <f t="shared" si="10"/>
        <v>54</v>
      </c>
      <c r="K244" s="18" t="str">
        <f t="shared" si="11"/>
        <v>C</v>
      </c>
    </row>
    <row r="245" spans="1:11" x14ac:dyDescent="0.3">
      <c r="A245" t="s">
        <v>8</v>
      </c>
      <c r="B245" t="s">
        <v>21</v>
      </c>
      <c r="C245" t="s">
        <v>19</v>
      </c>
      <c r="D245" t="s">
        <v>20</v>
      </c>
      <c r="E245" t="s">
        <v>12</v>
      </c>
      <c r="F245">
        <v>56</v>
      </c>
      <c r="G245">
        <v>65</v>
      </c>
      <c r="H245">
        <v>63</v>
      </c>
      <c r="I245" s="14" t="str">
        <f t="shared" si="9"/>
        <v>Pass</v>
      </c>
      <c r="J245" s="16">
        <f t="shared" si="10"/>
        <v>61.333333333333336</v>
      </c>
      <c r="K245" s="18" t="str">
        <f t="shared" si="11"/>
        <v>B</v>
      </c>
    </row>
    <row r="246" spans="1:11" x14ac:dyDescent="0.3">
      <c r="A246" t="s">
        <v>17</v>
      </c>
      <c r="B246" t="s">
        <v>13</v>
      </c>
      <c r="C246" t="s">
        <v>23</v>
      </c>
      <c r="D246" t="s">
        <v>20</v>
      </c>
      <c r="E246" t="s">
        <v>15</v>
      </c>
      <c r="F246">
        <v>56</v>
      </c>
      <c r="G246">
        <v>61</v>
      </c>
      <c r="H246">
        <v>60</v>
      </c>
      <c r="I246" s="14" t="str">
        <f t="shared" si="9"/>
        <v>Pass</v>
      </c>
      <c r="J246" s="16">
        <f t="shared" si="10"/>
        <v>59</v>
      </c>
      <c r="K246" s="18" t="str">
        <f t="shared" si="11"/>
        <v>C</v>
      </c>
    </row>
    <row r="247" spans="1:11" x14ac:dyDescent="0.3">
      <c r="A247" t="s">
        <v>8</v>
      </c>
      <c r="B247" t="s">
        <v>13</v>
      </c>
      <c r="C247" t="s">
        <v>10</v>
      </c>
      <c r="D247" t="s">
        <v>11</v>
      </c>
      <c r="E247" t="s">
        <v>15</v>
      </c>
      <c r="F247">
        <v>56</v>
      </c>
      <c r="G247">
        <v>79</v>
      </c>
      <c r="H247">
        <v>72</v>
      </c>
      <c r="I247" s="14" t="str">
        <f t="shared" si="9"/>
        <v>Pass</v>
      </c>
      <c r="J247" s="16">
        <f t="shared" si="10"/>
        <v>69</v>
      </c>
      <c r="K247" s="18" t="str">
        <f t="shared" si="11"/>
        <v>B</v>
      </c>
    </row>
    <row r="248" spans="1:11" x14ac:dyDescent="0.3">
      <c r="A248" t="s">
        <v>8</v>
      </c>
      <c r="B248" t="s">
        <v>13</v>
      </c>
      <c r="C248" t="s">
        <v>19</v>
      </c>
      <c r="D248" t="s">
        <v>20</v>
      </c>
      <c r="E248" t="s">
        <v>15</v>
      </c>
      <c r="F248">
        <v>56</v>
      </c>
      <c r="G248">
        <v>68</v>
      </c>
      <c r="H248">
        <v>70</v>
      </c>
      <c r="I248" s="14" t="str">
        <f t="shared" si="9"/>
        <v>Pass</v>
      </c>
      <c r="J248" s="16">
        <f t="shared" si="10"/>
        <v>64.666666666666671</v>
      </c>
      <c r="K248" s="18" t="str">
        <f t="shared" si="11"/>
        <v>B</v>
      </c>
    </row>
    <row r="249" spans="1:11" x14ac:dyDescent="0.3">
      <c r="A249" t="s">
        <v>8</v>
      </c>
      <c r="B249" t="s">
        <v>18</v>
      </c>
      <c r="C249" t="s">
        <v>14</v>
      </c>
      <c r="D249" t="s">
        <v>11</v>
      </c>
      <c r="E249" t="s">
        <v>12</v>
      </c>
      <c r="F249">
        <v>56</v>
      </c>
      <c r="G249">
        <v>58</v>
      </c>
      <c r="H249">
        <v>64</v>
      </c>
      <c r="I249" s="14" t="str">
        <f t="shared" si="9"/>
        <v>Pass</v>
      </c>
      <c r="J249" s="16">
        <f t="shared" si="10"/>
        <v>59.333333333333336</v>
      </c>
      <c r="K249" s="18" t="str">
        <f t="shared" si="11"/>
        <v>C</v>
      </c>
    </row>
    <row r="250" spans="1:11" x14ac:dyDescent="0.3">
      <c r="A250" t="s">
        <v>17</v>
      </c>
      <c r="B250" t="s">
        <v>9</v>
      </c>
      <c r="C250" t="s">
        <v>19</v>
      </c>
      <c r="D250" t="s">
        <v>20</v>
      </c>
      <c r="E250" t="s">
        <v>12</v>
      </c>
      <c r="F250">
        <v>57</v>
      </c>
      <c r="G250">
        <v>56</v>
      </c>
      <c r="H250">
        <v>57</v>
      </c>
      <c r="I250" s="14" t="str">
        <f t="shared" si="9"/>
        <v>Pass</v>
      </c>
      <c r="J250" s="16">
        <f t="shared" si="10"/>
        <v>56.666666666666664</v>
      </c>
      <c r="K250" s="18" t="str">
        <f t="shared" si="11"/>
        <v>C</v>
      </c>
    </row>
    <row r="251" spans="1:11" x14ac:dyDescent="0.3">
      <c r="A251" t="s">
        <v>8</v>
      </c>
      <c r="B251" t="s">
        <v>21</v>
      </c>
      <c r="C251" t="s">
        <v>19</v>
      </c>
      <c r="D251" t="s">
        <v>20</v>
      </c>
      <c r="E251" t="s">
        <v>15</v>
      </c>
      <c r="F251">
        <v>57</v>
      </c>
      <c r="G251">
        <v>74</v>
      </c>
      <c r="H251">
        <v>76</v>
      </c>
      <c r="I251" s="14" t="str">
        <f t="shared" si="9"/>
        <v>Pass</v>
      </c>
      <c r="J251" s="16">
        <f t="shared" si="10"/>
        <v>69</v>
      </c>
      <c r="K251" s="18" t="str">
        <f t="shared" si="11"/>
        <v>B</v>
      </c>
    </row>
    <row r="252" spans="1:11" x14ac:dyDescent="0.3">
      <c r="A252" t="s">
        <v>17</v>
      </c>
      <c r="B252" t="s">
        <v>18</v>
      </c>
      <c r="C252" t="s">
        <v>22</v>
      </c>
      <c r="D252" t="s">
        <v>11</v>
      </c>
      <c r="E252" t="s">
        <v>12</v>
      </c>
      <c r="F252">
        <v>57</v>
      </c>
      <c r="G252">
        <v>43</v>
      </c>
      <c r="H252">
        <v>47</v>
      </c>
      <c r="I252" s="14" t="str">
        <f t="shared" si="9"/>
        <v>Pass</v>
      </c>
      <c r="J252" s="16">
        <f t="shared" si="10"/>
        <v>49</v>
      </c>
      <c r="K252" s="18" t="str">
        <f t="shared" si="11"/>
        <v>C</v>
      </c>
    </row>
    <row r="253" spans="1:11" x14ac:dyDescent="0.3">
      <c r="A253" t="s">
        <v>8</v>
      </c>
      <c r="B253" t="s">
        <v>9</v>
      </c>
      <c r="C253" t="s">
        <v>19</v>
      </c>
      <c r="D253" t="s">
        <v>11</v>
      </c>
      <c r="E253" t="s">
        <v>12</v>
      </c>
      <c r="F253">
        <v>57</v>
      </c>
      <c r="G253">
        <v>69</v>
      </c>
      <c r="H253">
        <v>68</v>
      </c>
      <c r="I253" s="14" t="str">
        <f t="shared" si="9"/>
        <v>Pass</v>
      </c>
      <c r="J253" s="16">
        <f t="shared" si="10"/>
        <v>64.666666666666671</v>
      </c>
      <c r="K253" s="18" t="str">
        <f t="shared" si="11"/>
        <v>B</v>
      </c>
    </row>
    <row r="254" spans="1:11" x14ac:dyDescent="0.3">
      <c r="A254" t="s">
        <v>17</v>
      </c>
      <c r="B254" t="s">
        <v>21</v>
      </c>
      <c r="C254" t="s">
        <v>22</v>
      </c>
      <c r="D254" t="s">
        <v>11</v>
      </c>
      <c r="E254" t="s">
        <v>12</v>
      </c>
      <c r="F254">
        <v>57</v>
      </c>
      <c r="G254">
        <v>50</v>
      </c>
      <c r="H254">
        <v>54</v>
      </c>
      <c r="I254" s="14" t="str">
        <f t="shared" si="9"/>
        <v>Pass</v>
      </c>
      <c r="J254" s="16">
        <f t="shared" si="10"/>
        <v>53.666666666666664</v>
      </c>
      <c r="K254" s="18" t="str">
        <f t="shared" si="11"/>
        <v>C</v>
      </c>
    </row>
    <row r="255" spans="1:11" x14ac:dyDescent="0.3">
      <c r="A255" t="s">
        <v>8</v>
      </c>
      <c r="B255" t="s">
        <v>13</v>
      </c>
      <c r="C255" t="s">
        <v>19</v>
      </c>
      <c r="D255" t="s">
        <v>20</v>
      </c>
      <c r="E255" t="s">
        <v>12</v>
      </c>
      <c r="F255">
        <v>57</v>
      </c>
      <c r="G255">
        <v>78</v>
      </c>
      <c r="H255">
        <v>67</v>
      </c>
      <c r="I255" s="14" t="str">
        <f t="shared" si="9"/>
        <v>Pass</v>
      </c>
      <c r="J255" s="16">
        <f t="shared" si="10"/>
        <v>67.333333333333329</v>
      </c>
      <c r="K255" s="18" t="str">
        <f t="shared" si="11"/>
        <v>B</v>
      </c>
    </row>
    <row r="256" spans="1:11" x14ac:dyDescent="0.3">
      <c r="A256" t="s">
        <v>17</v>
      </c>
      <c r="B256" t="s">
        <v>13</v>
      </c>
      <c r="C256" t="s">
        <v>19</v>
      </c>
      <c r="D256" t="s">
        <v>11</v>
      </c>
      <c r="E256" t="s">
        <v>15</v>
      </c>
      <c r="F256">
        <v>57</v>
      </c>
      <c r="G256">
        <v>54</v>
      </c>
      <c r="H256">
        <v>56</v>
      </c>
      <c r="I256" s="14" t="str">
        <f t="shared" si="9"/>
        <v>Pass</v>
      </c>
      <c r="J256" s="16">
        <f t="shared" si="10"/>
        <v>55.666666666666664</v>
      </c>
      <c r="K256" s="18" t="str">
        <f t="shared" si="11"/>
        <v>C</v>
      </c>
    </row>
    <row r="257" spans="1:11" x14ac:dyDescent="0.3">
      <c r="A257" t="s">
        <v>17</v>
      </c>
      <c r="B257" t="s">
        <v>24</v>
      </c>
      <c r="C257" t="s">
        <v>22</v>
      </c>
      <c r="D257" t="s">
        <v>20</v>
      </c>
      <c r="E257" t="s">
        <v>15</v>
      </c>
      <c r="F257">
        <v>57</v>
      </c>
      <c r="G257">
        <v>56</v>
      </c>
      <c r="H257">
        <v>54</v>
      </c>
      <c r="I257" s="14" t="str">
        <f t="shared" si="9"/>
        <v>Pass</v>
      </c>
      <c r="J257" s="16">
        <f t="shared" si="10"/>
        <v>55.666666666666664</v>
      </c>
      <c r="K257" s="18" t="str">
        <f t="shared" si="11"/>
        <v>C</v>
      </c>
    </row>
    <row r="258" spans="1:11" x14ac:dyDescent="0.3">
      <c r="A258" t="s">
        <v>8</v>
      </c>
      <c r="B258" t="s">
        <v>21</v>
      </c>
      <c r="C258" t="s">
        <v>22</v>
      </c>
      <c r="D258" t="s">
        <v>11</v>
      </c>
      <c r="E258" t="s">
        <v>15</v>
      </c>
      <c r="F258">
        <v>57</v>
      </c>
      <c r="G258">
        <v>58</v>
      </c>
      <c r="H258">
        <v>64</v>
      </c>
      <c r="I258" s="14" t="str">
        <f t="shared" si="9"/>
        <v>Pass</v>
      </c>
      <c r="J258" s="16">
        <f t="shared" si="10"/>
        <v>59.666666666666664</v>
      </c>
      <c r="K258" s="18" t="str">
        <f t="shared" si="11"/>
        <v>C</v>
      </c>
    </row>
    <row r="259" spans="1:11" x14ac:dyDescent="0.3">
      <c r="A259" t="s">
        <v>8</v>
      </c>
      <c r="B259" t="s">
        <v>21</v>
      </c>
      <c r="C259" t="s">
        <v>19</v>
      </c>
      <c r="D259" t="s">
        <v>11</v>
      </c>
      <c r="E259" t="s">
        <v>15</v>
      </c>
      <c r="F259">
        <v>57</v>
      </c>
      <c r="G259">
        <v>78</v>
      </c>
      <c r="H259">
        <v>79</v>
      </c>
      <c r="I259" s="14" t="str">
        <f t="shared" ref="I259:I322" si="12">IF(AND(F259&gt;40,G259&gt;40,H259&gt;40),"Pass","Fail")</f>
        <v>Pass</v>
      </c>
      <c r="J259" s="16">
        <f t="shared" ref="J259:J322" si="13">AVERAGE(F259,G259,H259)</f>
        <v>71.333333333333329</v>
      </c>
      <c r="K259" s="18" t="str">
        <f t="shared" ref="K259:K322" si="14">IF(J259&gt;80,"A",IF(J259&gt;60,"B",IF(J259&gt;40,"C","D")))</f>
        <v>B</v>
      </c>
    </row>
    <row r="260" spans="1:11" x14ac:dyDescent="0.3">
      <c r="A260" t="s">
        <v>8</v>
      </c>
      <c r="B260" t="s">
        <v>9</v>
      </c>
      <c r="C260" t="s">
        <v>23</v>
      </c>
      <c r="D260" t="s">
        <v>11</v>
      </c>
      <c r="E260" t="s">
        <v>12</v>
      </c>
      <c r="F260">
        <v>57</v>
      </c>
      <c r="G260">
        <v>67</v>
      </c>
      <c r="H260">
        <v>72</v>
      </c>
      <c r="I260" s="14" t="str">
        <f t="shared" si="12"/>
        <v>Pass</v>
      </c>
      <c r="J260" s="16">
        <f t="shared" si="13"/>
        <v>65.333333333333329</v>
      </c>
      <c r="K260" s="18" t="str">
        <f t="shared" si="14"/>
        <v>B</v>
      </c>
    </row>
    <row r="261" spans="1:11" x14ac:dyDescent="0.3">
      <c r="A261" t="s">
        <v>8</v>
      </c>
      <c r="B261" t="s">
        <v>24</v>
      </c>
      <c r="C261" t="s">
        <v>19</v>
      </c>
      <c r="D261" t="s">
        <v>20</v>
      </c>
      <c r="E261" t="s">
        <v>15</v>
      </c>
      <c r="F261">
        <v>57</v>
      </c>
      <c r="G261">
        <v>68</v>
      </c>
      <c r="H261">
        <v>73</v>
      </c>
      <c r="I261" s="14" t="str">
        <f t="shared" si="12"/>
        <v>Pass</v>
      </c>
      <c r="J261" s="16">
        <f t="shared" si="13"/>
        <v>66</v>
      </c>
      <c r="K261" s="18" t="str">
        <f t="shared" si="14"/>
        <v>B</v>
      </c>
    </row>
    <row r="262" spans="1:11" x14ac:dyDescent="0.3">
      <c r="A262" t="s">
        <v>17</v>
      </c>
      <c r="B262" t="s">
        <v>13</v>
      </c>
      <c r="C262" t="s">
        <v>23</v>
      </c>
      <c r="D262" t="s">
        <v>11</v>
      </c>
      <c r="E262" t="s">
        <v>12</v>
      </c>
      <c r="F262">
        <v>57</v>
      </c>
      <c r="G262">
        <v>61</v>
      </c>
      <c r="H262">
        <v>54</v>
      </c>
      <c r="I262" s="14" t="str">
        <f t="shared" si="12"/>
        <v>Pass</v>
      </c>
      <c r="J262" s="16">
        <f t="shared" si="13"/>
        <v>57.333333333333336</v>
      </c>
      <c r="K262" s="18" t="str">
        <f t="shared" si="14"/>
        <v>C</v>
      </c>
    </row>
    <row r="263" spans="1:11" x14ac:dyDescent="0.3">
      <c r="A263" t="s">
        <v>17</v>
      </c>
      <c r="B263" t="s">
        <v>9</v>
      </c>
      <c r="C263" t="s">
        <v>22</v>
      </c>
      <c r="D263" t="s">
        <v>11</v>
      </c>
      <c r="E263" t="s">
        <v>12</v>
      </c>
      <c r="F263">
        <v>57</v>
      </c>
      <c r="G263">
        <v>48</v>
      </c>
      <c r="H263">
        <v>51</v>
      </c>
      <c r="I263" s="14" t="str">
        <f t="shared" si="12"/>
        <v>Pass</v>
      </c>
      <c r="J263" s="16">
        <f t="shared" si="13"/>
        <v>52</v>
      </c>
      <c r="K263" s="18" t="str">
        <f t="shared" si="14"/>
        <v>C</v>
      </c>
    </row>
    <row r="264" spans="1:11" x14ac:dyDescent="0.3">
      <c r="A264" t="s">
        <v>8</v>
      </c>
      <c r="B264" t="s">
        <v>13</v>
      </c>
      <c r="C264" t="s">
        <v>19</v>
      </c>
      <c r="D264" t="s">
        <v>11</v>
      </c>
      <c r="E264" t="s">
        <v>15</v>
      </c>
      <c r="F264">
        <v>57</v>
      </c>
      <c r="G264">
        <v>77</v>
      </c>
      <c r="H264">
        <v>80</v>
      </c>
      <c r="I264" s="14" t="str">
        <f t="shared" si="12"/>
        <v>Pass</v>
      </c>
      <c r="J264" s="16">
        <f t="shared" si="13"/>
        <v>71.333333333333329</v>
      </c>
      <c r="K264" s="18" t="str">
        <f t="shared" si="14"/>
        <v>B</v>
      </c>
    </row>
    <row r="265" spans="1:11" x14ac:dyDescent="0.3">
      <c r="A265" t="s">
        <v>8</v>
      </c>
      <c r="B265" t="s">
        <v>24</v>
      </c>
      <c r="C265" t="s">
        <v>22</v>
      </c>
      <c r="D265" t="s">
        <v>20</v>
      </c>
      <c r="E265" t="s">
        <v>12</v>
      </c>
      <c r="F265">
        <v>57</v>
      </c>
      <c r="G265">
        <v>58</v>
      </c>
      <c r="H265">
        <v>57</v>
      </c>
      <c r="I265" s="14" t="str">
        <f t="shared" si="12"/>
        <v>Pass</v>
      </c>
      <c r="J265" s="16">
        <f t="shared" si="13"/>
        <v>57.333333333333336</v>
      </c>
      <c r="K265" s="18" t="str">
        <f t="shared" si="14"/>
        <v>C</v>
      </c>
    </row>
    <row r="266" spans="1:11" x14ac:dyDescent="0.3">
      <c r="A266" t="s">
        <v>8</v>
      </c>
      <c r="B266" t="s">
        <v>24</v>
      </c>
      <c r="C266" t="s">
        <v>22</v>
      </c>
      <c r="D266" t="s">
        <v>20</v>
      </c>
      <c r="E266" t="s">
        <v>15</v>
      </c>
      <c r="F266">
        <v>57</v>
      </c>
      <c r="G266">
        <v>75</v>
      </c>
      <c r="H266">
        <v>73</v>
      </c>
      <c r="I266" s="14" t="str">
        <f t="shared" si="12"/>
        <v>Pass</v>
      </c>
      <c r="J266" s="16">
        <f t="shared" si="13"/>
        <v>68.333333333333329</v>
      </c>
      <c r="K266" s="18" t="str">
        <f t="shared" si="14"/>
        <v>B</v>
      </c>
    </row>
    <row r="267" spans="1:11" x14ac:dyDescent="0.3">
      <c r="A267" t="s">
        <v>17</v>
      </c>
      <c r="B267" t="s">
        <v>18</v>
      </c>
      <c r="C267" t="s">
        <v>22</v>
      </c>
      <c r="D267" t="s">
        <v>11</v>
      </c>
      <c r="E267" t="s">
        <v>12</v>
      </c>
      <c r="F267">
        <v>57</v>
      </c>
      <c r="G267">
        <v>51</v>
      </c>
      <c r="H267">
        <v>54</v>
      </c>
      <c r="I267" s="14" t="str">
        <f t="shared" si="12"/>
        <v>Pass</v>
      </c>
      <c r="J267" s="16">
        <f t="shared" si="13"/>
        <v>54</v>
      </c>
      <c r="K267" s="18" t="str">
        <f t="shared" si="14"/>
        <v>C</v>
      </c>
    </row>
    <row r="268" spans="1:11" x14ac:dyDescent="0.3">
      <c r="A268" t="s">
        <v>17</v>
      </c>
      <c r="B268" t="s">
        <v>13</v>
      </c>
      <c r="C268" t="s">
        <v>19</v>
      </c>
      <c r="D268" t="s">
        <v>11</v>
      </c>
      <c r="E268" t="s">
        <v>12</v>
      </c>
      <c r="F268">
        <v>58</v>
      </c>
      <c r="G268">
        <v>54</v>
      </c>
      <c r="H268">
        <v>52</v>
      </c>
      <c r="I268" s="14" t="str">
        <f t="shared" si="12"/>
        <v>Pass</v>
      </c>
      <c r="J268" s="16">
        <f t="shared" si="13"/>
        <v>54.666666666666664</v>
      </c>
      <c r="K268" s="18" t="str">
        <f t="shared" si="14"/>
        <v>C</v>
      </c>
    </row>
    <row r="269" spans="1:11" x14ac:dyDescent="0.3">
      <c r="A269" t="s">
        <v>8</v>
      </c>
      <c r="B269" t="s">
        <v>13</v>
      </c>
      <c r="C269" t="s">
        <v>19</v>
      </c>
      <c r="D269" t="s">
        <v>11</v>
      </c>
      <c r="E269" t="s">
        <v>12</v>
      </c>
      <c r="F269">
        <v>58</v>
      </c>
      <c r="G269">
        <v>73</v>
      </c>
      <c r="H269">
        <v>68</v>
      </c>
      <c r="I269" s="14" t="str">
        <f t="shared" si="12"/>
        <v>Pass</v>
      </c>
      <c r="J269" s="16">
        <f t="shared" si="13"/>
        <v>66.333333333333329</v>
      </c>
      <c r="K269" s="18" t="str">
        <f t="shared" si="14"/>
        <v>B</v>
      </c>
    </row>
    <row r="270" spans="1:11" x14ac:dyDescent="0.3">
      <c r="A270" t="s">
        <v>17</v>
      </c>
      <c r="B270" t="s">
        <v>21</v>
      </c>
      <c r="C270" t="s">
        <v>14</v>
      </c>
      <c r="D270" t="s">
        <v>11</v>
      </c>
      <c r="E270" t="s">
        <v>15</v>
      </c>
      <c r="F270">
        <v>58</v>
      </c>
      <c r="G270">
        <v>59</v>
      </c>
      <c r="H270">
        <v>58</v>
      </c>
      <c r="I270" s="14" t="str">
        <f t="shared" si="12"/>
        <v>Pass</v>
      </c>
      <c r="J270" s="16">
        <f t="shared" si="13"/>
        <v>58.333333333333336</v>
      </c>
      <c r="K270" s="18" t="str">
        <f t="shared" si="14"/>
        <v>C</v>
      </c>
    </row>
    <row r="271" spans="1:11" x14ac:dyDescent="0.3">
      <c r="A271" t="s">
        <v>8</v>
      </c>
      <c r="B271" t="s">
        <v>21</v>
      </c>
      <c r="C271" t="s">
        <v>14</v>
      </c>
      <c r="D271" t="s">
        <v>20</v>
      </c>
      <c r="E271" t="s">
        <v>15</v>
      </c>
      <c r="F271">
        <v>58</v>
      </c>
      <c r="G271">
        <v>63</v>
      </c>
      <c r="H271">
        <v>73</v>
      </c>
      <c r="I271" s="14" t="str">
        <f t="shared" si="12"/>
        <v>Pass</v>
      </c>
      <c r="J271" s="16">
        <f t="shared" si="13"/>
        <v>64.666666666666671</v>
      </c>
      <c r="K271" s="18" t="str">
        <f t="shared" si="14"/>
        <v>B</v>
      </c>
    </row>
    <row r="272" spans="1:11" x14ac:dyDescent="0.3">
      <c r="A272" t="s">
        <v>8</v>
      </c>
      <c r="B272" t="s">
        <v>18</v>
      </c>
      <c r="C272" t="s">
        <v>14</v>
      </c>
      <c r="D272" t="s">
        <v>11</v>
      </c>
      <c r="E272" t="s">
        <v>12</v>
      </c>
      <c r="F272">
        <v>58</v>
      </c>
      <c r="G272">
        <v>70</v>
      </c>
      <c r="H272">
        <v>67</v>
      </c>
      <c r="I272" s="14" t="str">
        <f t="shared" si="12"/>
        <v>Pass</v>
      </c>
      <c r="J272" s="16">
        <f t="shared" si="13"/>
        <v>65</v>
      </c>
      <c r="K272" s="18" t="str">
        <f t="shared" si="14"/>
        <v>B</v>
      </c>
    </row>
    <row r="273" spans="1:11" x14ac:dyDescent="0.3">
      <c r="A273" t="s">
        <v>8</v>
      </c>
      <c r="B273" t="s">
        <v>21</v>
      </c>
      <c r="C273" t="s">
        <v>14</v>
      </c>
      <c r="D273" t="s">
        <v>20</v>
      </c>
      <c r="E273" t="s">
        <v>12</v>
      </c>
      <c r="F273">
        <v>58</v>
      </c>
      <c r="G273">
        <v>67</v>
      </c>
      <c r="H273">
        <v>62</v>
      </c>
      <c r="I273" s="14" t="str">
        <f t="shared" si="12"/>
        <v>Pass</v>
      </c>
      <c r="J273" s="16">
        <f t="shared" si="13"/>
        <v>62.333333333333336</v>
      </c>
      <c r="K273" s="18" t="str">
        <f t="shared" si="14"/>
        <v>B</v>
      </c>
    </row>
    <row r="274" spans="1:11" x14ac:dyDescent="0.3">
      <c r="A274" t="s">
        <v>8</v>
      </c>
      <c r="B274" t="s">
        <v>13</v>
      </c>
      <c r="C274" t="s">
        <v>14</v>
      </c>
      <c r="D274" t="s">
        <v>11</v>
      </c>
      <c r="E274" t="s">
        <v>12</v>
      </c>
      <c r="F274">
        <v>58</v>
      </c>
      <c r="G274">
        <v>67</v>
      </c>
      <c r="H274">
        <v>72</v>
      </c>
      <c r="I274" s="14" t="str">
        <f t="shared" si="12"/>
        <v>Pass</v>
      </c>
      <c r="J274" s="16">
        <f t="shared" si="13"/>
        <v>65.666666666666671</v>
      </c>
      <c r="K274" s="18" t="str">
        <f t="shared" si="14"/>
        <v>B</v>
      </c>
    </row>
    <row r="275" spans="1:11" x14ac:dyDescent="0.3">
      <c r="A275" t="s">
        <v>17</v>
      </c>
      <c r="B275" t="s">
        <v>13</v>
      </c>
      <c r="C275" t="s">
        <v>10</v>
      </c>
      <c r="D275" t="s">
        <v>11</v>
      </c>
      <c r="E275" t="s">
        <v>12</v>
      </c>
      <c r="F275">
        <v>58</v>
      </c>
      <c r="G275">
        <v>55</v>
      </c>
      <c r="H275">
        <v>48</v>
      </c>
      <c r="I275" s="14" t="str">
        <f t="shared" si="12"/>
        <v>Pass</v>
      </c>
      <c r="J275" s="16">
        <f t="shared" si="13"/>
        <v>53.666666666666664</v>
      </c>
      <c r="K275" s="18" t="str">
        <f t="shared" si="14"/>
        <v>C</v>
      </c>
    </row>
    <row r="276" spans="1:11" x14ac:dyDescent="0.3">
      <c r="A276" t="s">
        <v>8</v>
      </c>
      <c r="B276" t="s">
        <v>9</v>
      </c>
      <c r="C276" t="s">
        <v>16</v>
      </c>
      <c r="D276" t="s">
        <v>20</v>
      </c>
      <c r="E276" t="s">
        <v>15</v>
      </c>
      <c r="F276">
        <v>58</v>
      </c>
      <c r="G276">
        <v>76</v>
      </c>
      <c r="H276">
        <v>78</v>
      </c>
      <c r="I276" s="14" t="str">
        <f t="shared" si="12"/>
        <v>Pass</v>
      </c>
      <c r="J276" s="16">
        <f t="shared" si="13"/>
        <v>70.666666666666671</v>
      </c>
      <c r="K276" s="18" t="str">
        <f t="shared" si="14"/>
        <v>B</v>
      </c>
    </row>
    <row r="277" spans="1:11" x14ac:dyDescent="0.3">
      <c r="A277" t="s">
        <v>8</v>
      </c>
      <c r="B277" t="s">
        <v>9</v>
      </c>
      <c r="C277" t="s">
        <v>14</v>
      </c>
      <c r="D277" t="s">
        <v>20</v>
      </c>
      <c r="E277" t="s">
        <v>12</v>
      </c>
      <c r="F277">
        <v>58</v>
      </c>
      <c r="G277">
        <v>61</v>
      </c>
      <c r="H277">
        <v>66</v>
      </c>
      <c r="I277" s="14" t="str">
        <f t="shared" si="12"/>
        <v>Pass</v>
      </c>
      <c r="J277" s="16">
        <f t="shared" si="13"/>
        <v>61.666666666666664</v>
      </c>
      <c r="K277" s="18" t="str">
        <f t="shared" si="14"/>
        <v>B</v>
      </c>
    </row>
    <row r="278" spans="1:11" x14ac:dyDescent="0.3">
      <c r="A278" t="s">
        <v>8</v>
      </c>
      <c r="B278" t="s">
        <v>9</v>
      </c>
      <c r="C278" t="s">
        <v>22</v>
      </c>
      <c r="D278" t="s">
        <v>11</v>
      </c>
      <c r="E278" t="s">
        <v>15</v>
      </c>
      <c r="F278">
        <v>58</v>
      </c>
      <c r="G278">
        <v>70</v>
      </c>
      <c r="H278">
        <v>68</v>
      </c>
      <c r="I278" s="14" t="str">
        <f t="shared" si="12"/>
        <v>Pass</v>
      </c>
      <c r="J278" s="16">
        <f t="shared" si="13"/>
        <v>65.333333333333329</v>
      </c>
      <c r="K278" s="18" t="str">
        <f t="shared" si="14"/>
        <v>B</v>
      </c>
    </row>
    <row r="279" spans="1:11" x14ac:dyDescent="0.3">
      <c r="A279" t="s">
        <v>17</v>
      </c>
      <c r="B279" t="s">
        <v>13</v>
      </c>
      <c r="C279" t="s">
        <v>14</v>
      </c>
      <c r="D279" t="s">
        <v>11</v>
      </c>
      <c r="E279" t="s">
        <v>12</v>
      </c>
      <c r="F279">
        <v>58</v>
      </c>
      <c r="G279">
        <v>49</v>
      </c>
      <c r="H279">
        <v>42</v>
      </c>
      <c r="I279" s="14" t="str">
        <f t="shared" si="12"/>
        <v>Pass</v>
      </c>
      <c r="J279" s="16">
        <f t="shared" si="13"/>
        <v>49.666666666666664</v>
      </c>
      <c r="K279" s="18" t="str">
        <f t="shared" si="14"/>
        <v>C</v>
      </c>
    </row>
    <row r="280" spans="1:11" x14ac:dyDescent="0.3">
      <c r="A280" t="s">
        <v>17</v>
      </c>
      <c r="B280" t="s">
        <v>13</v>
      </c>
      <c r="C280" t="s">
        <v>22</v>
      </c>
      <c r="D280" t="s">
        <v>20</v>
      </c>
      <c r="E280" t="s">
        <v>12</v>
      </c>
      <c r="F280">
        <v>58</v>
      </c>
      <c r="G280">
        <v>61</v>
      </c>
      <c r="H280">
        <v>52</v>
      </c>
      <c r="I280" s="14" t="str">
        <f t="shared" si="12"/>
        <v>Pass</v>
      </c>
      <c r="J280" s="16">
        <f t="shared" si="13"/>
        <v>57</v>
      </c>
      <c r="K280" s="18" t="str">
        <f t="shared" si="14"/>
        <v>C</v>
      </c>
    </row>
    <row r="281" spans="1:11" x14ac:dyDescent="0.3">
      <c r="A281" t="s">
        <v>8</v>
      </c>
      <c r="B281" t="s">
        <v>9</v>
      </c>
      <c r="C281" t="s">
        <v>22</v>
      </c>
      <c r="D281" t="s">
        <v>11</v>
      </c>
      <c r="E281" t="s">
        <v>12</v>
      </c>
      <c r="F281">
        <v>58</v>
      </c>
      <c r="G281">
        <v>62</v>
      </c>
      <c r="H281">
        <v>59</v>
      </c>
      <c r="I281" s="14" t="str">
        <f t="shared" si="12"/>
        <v>Pass</v>
      </c>
      <c r="J281" s="16">
        <f t="shared" si="13"/>
        <v>59.666666666666664</v>
      </c>
      <c r="K281" s="18" t="str">
        <f t="shared" si="14"/>
        <v>C</v>
      </c>
    </row>
    <row r="282" spans="1:11" x14ac:dyDescent="0.3">
      <c r="A282" t="s">
        <v>17</v>
      </c>
      <c r="B282" t="s">
        <v>13</v>
      </c>
      <c r="C282" t="s">
        <v>14</v>
      </c>
      <c r="D282" t="s">
        <v>20</v>
      </c>
      <c r="E282" t="s">
        <v>12</v>
      </c>
      <c r="F282">
        <v>58</v>
      </c>
      <c r="G282">
        <v>57</v>
      </c>
      <c r="H282">
        <v>54</v>
      </c>
      <c r="I282" s="14" t="str">
        <f t="shared" si="12"/>
        <v>Pass</v>
      </c>
      <c r="J282" s="16">
        <f t="shared" si="13"/>
        <v>56.333333333333336</v>
      </c>
      <c r="K282" s="18" t="str">
        <f t="shared" si="14"/>
        <v>C</v>
      </c>
    </row>
    <row r="283" spans="1:11" x14ac:dyDescent="0.3">
      <c r="A283" t="s">
        <v>8</v>
      </c>
      <c r="B283" t="s">
        <v>9</v>
      </c>
      <c r="C283" t="s">
        <v>19</v>
      </c>
      <c r="D283" t="s">
        <v>11</v>
      </c>
      <c r="E283" t="s">
        <v>12</v>
      </c>
      <c r="F283">
        <v>58</v>
      </c>
      <c r="G283">
        <v>63</v>
      </c>
      <c r="H283">
        <v>65</v>
      </c>
      <c r="I283" s="14" t="str">
        <f t="shared" si="12"/>
        <v>Pass</v>
      </c>
      <c r="J283" s="16">
        <f t="shared" si="13"/>
        <v>62</v>
      </c>
      <c r="K283" s="18" t="str">
        <f t="shared" si="14"/>
        <v>B</v>
      </c>
    </row>
    <row r="284" spans="1:11" x14ac:dyDescent="0.3">
      <c r="A284" t="s">
        <v>8</v>
      </c>
      <c r="B284" t="s">
        <v>13</v>
      </c>
      <c r="C284" t="s">
        <v>14</v>
      </c>
      <c r="D284" t="s">
        <v>11</v>
      </c>
      <c r="E284" t="s">
        <v>12</v>
      </c>
      <c r="F284">
        <v>58</v>
      </c>
      <c r="G284">
        <v>59</v>
      </c>
      <c r="H284">
        <v>66</v>
      </c>
      <c r="I284" s="14" t="str">
        <f t="shared" si="12"/>
        <v>Pass</v>
      </c>
      <c r="J284" s="16">
        <f t="shared" si="13"/>
        <v>61</v>
      </c>
      <c r="K284" s="18" t="str">
        <f t="shared" si="14"/>
        <v>B</v>
      </c>
    </row>
    <row r="285" spans="1:11" x14ac:dyDescent="0.3">
      <c r="A285" t="s">
        <v>17</v>
      </c>
      <c r="B285" t="s">
        <v>13</v>
      </c>
      <c r="C285" t="s">
        <v>22</v>
      </c>
      <c r="D285" t="s">
        <v>20</v>
      </c>
      <c r="E285" t="s">
        <v>15</v>
      </c>
      <c r="F285">
        <v>58</v>
      </c>
      <c r="G285">
        <v>51</v>
      </c>
      <c r="H285">
        <v>52</v>
      </c>
      <c r="I285" s="14" t="str">
        <f t="shared" si="12"/>
        <v>Pass</v>
      </c>
      <c r="J285" s="16">
        <f t="shared" si="13"/>
        <v>53.666666666666664</v>
      </c>
      <c r="K285" s="18" t="str">
        <f t="shared" si="14"/>
        <v>C</v>
      </c>
    </row>
    <row r="286" spans="1:11" x14ac:dyDescent="0.3">
      <c r="A286" t="s">
        <v>17</v>
      </c>
      <c r="B286" t="s">
        <v>13</v>
      </c>
      <c r="C286" t="s">
        <v>19</v>
      </c>
      <c r="D286" t="s">
        <v>20</v>
      </c>
      <c r="E286" t="s">
        <v>12</v>
      </c>
      <c r="F286">
        <v>58</v>
      </c>
      <c r="G286">
        <v>55</v>
      </c>
      <c r="H286">
        <v>53</v>
      </c>
      <c r="I286" s="14" t="str">
        <f t="shared" si="12"/>
        <v>Pass</v>
      </c>
      <c r="J286" s="16">
        <f t="shared" si="13"/>
        <v>55.333333333333336</v>
      </c>
      <c r="K286" s="18" t="str">
        <f t="shared" si="14"/>
        <v>C</v>
      </c>
    </row>
    <row r="287" spans="1:11" x14ac:dyDescent="0.3">
      <c r="A287" t="s">
        <v>8</v>
      </c>
      <c r="B287" t="s">
        <v>13</v>
      </c>
      <c r="C287" t="s">
        <v>22</v>
      </c>
      <c r="D287" t="s">
        <v>11</v>
      </c>
      <c r="E287" t="s">
        <v>15</v>
      </c>
      <c r="F287">
        <v>58</v>
      </c>
      <c r="G287">
        <v>75</v>
      </c>
      <c r="H287">
        <v>77</v>
      </c>
      <c r="I287" s="14" t="str">
        <f t="shared" si="12"/>
        <v>Pass</v>
      </c>
      <c r="J287" s="16">
        <f t="shared" si="13"/>
        <v>70</v>
      </c>
      <c r="K287" s="18" t="str">
        <f t="shared" si="14"/>
        <v>B</v>
      </c>
    </row>
    <row r="288" spans="1:11" x14ac:dyDescent="0.3">
      <c r="A288" t="s">
        <v>17</v>
      </c>
      <c r="B288" t="s">
        <v>18</v>
      </c>
      <c r="C288" t="s">
        <v>14</v>
      </c>
      <c r="D288" t="s">
        <v>20</v>
      </c>
      <c r="E288" t="s">
        <v>12</v>
      </c>
      <c r="F288">
        <v>58</v>
      </c>
      <c r="G288">
        <v>60</v>
      </c>
      <c r="H288">
        <v>57</v>
      </c>
      <c r="I288" s="14" t="str">
        <f t="shared" si="12"/>
        <v>Pass</v>
      </c>
      <c r="J288" s="16">
        <f t="shared" si="13"/>
        <v>58.333333333333336</v>
      </c>
      <c r="K288" s="18" t="str">
        <f t="shared" si="14"/>
        <v>C</v>
      </c>
    </row>
    <row r="289" spans="1:11" x14ac:dyDescent="0.3">
      <c r="A289" t="s">
        <v>17</v>
      </c>
      <c r="B289" t="s">
        <v>9</v>
      </c>
      <c r="C289" t="s">
        <v>14</v>
      </c>
      <c r="D289" t="s">
        <v>11</v>
      </c>
      <c r="E289" t="s">
        <v>12</v>
      </c>
      <c r="F289">
        <v>58</v>
      </c>
      <c r="G289">
        <v>50</v>
      </c>
      <c r="H289">
        <v>45</v>
      </c>
      <c r="I289" s="14" t="str">
        <f t="shared" si="12"/>
        <v>Pass</v>
      </c>
      <c r="J289" s="16">
        <f t="shared" si="13"/>
        <v>51</v>
      </c>
      <c r="K289" s="18" t="str">
        <f t="shared" si="14"/>
        <v>C</v>
      </c>
    </row>
    <row r="290" spans="1:11" x14ac:dyDescent="0.3">
      <c r="A290" t="s">
        <v>17</v>
      </c>
      <c r="B290" t="s">
        <v>9</v>
      </c>
      <c r="C290" t="s">
        <v>19</v>
      </c>
      <c r="D290" t="s">
        <v>20</v>
      </c>
      <c r="E290" t="s">
        <v>15</v>
      </c>
      <c r="F290">
        <v>58</v>
      </c>
      <c r="G290">
        <v>57</v>
      </c>
      <c r="H290">
        <v>53</v>
      </c>
      <c r="I290" s="14" t="str">
        <f t="shared" si="12"/>
        <v>Pass</v>
      </c>
      <c r="J290" s="16">
        <f t="shared" si="13"/>
        <v>56</v>
      </c>
      <c r="K290" s="18" t="str">
        <f t="shared" si="14"/>
        <v>C</v>
      </c>
    </row>
    <row r="291" spans="1:11" x14ac:dyDescent="0.3">
      <c r="A291" t="s">
        <v>8</v>
      </c>
      <c r="B291" t="s">
        <v>9</v>
      </c>
      <c r="C291" t="s">
        <v>22</v>
      </c>
      <c r="D291" t="s">
        <v>11</v>
      </c>
      <c r="E291" t="s">
        <v>12</v>
      </c>
      <c r="F291">
        <v>58</v>
      </c>
      <c r="G291">
        <v>68</v>
      </c>
      <c r="H291">
        <v>61</v>
      </c>
      <c r="I291" s="14" t="str">
        <f t="shared" si="12"/>
        <v>Pass</v>
      </c>
      <c r="J291" s="16">
        <f t="shared" si="13"/>
        <v>62.333333333333336</v>
      </c>
      <c r="K291" s="18" t="str">
        <f t="shared" si="14"/>
        <v>B</v>
      </c>
    </row>
    <row r="292" spans="1:11" x14ac:dyDescent="0.3">
      <c r="A292" t="s">
        <v>17</v>
      </c>
      <c r="B292" t="s">
        <v>13</v>
      </c>
      <c r="C292" t="s">
        <v>22</v>
      </c>
      <c r="D292" t="s">
        <v>11</v>
      </c>
      <c r="E292" t="s">
        <v>15</v>
      </c>
      <c r="F292">
        <v>58</v>
      </c>
      <c r="G292">
        <v>52</v>
      </c>
      <c r="H292">
        <v>54</v>
      </c>
      <c r="I292" s="14" t="str">
        <f t="shared" si="12"/>
        <v>Pass</v>
      </c>
      <c r="J292" s="16">
        <f t="shared" si="13"/>
        <v>54.666666666666664</v>
      </c>
      <c r="K292" s="18" t="str">
        <f t="shared" si="14"/>
        <v>C</v>
      </c>
    </row>
    <row r="293" spans="1:11" x14ac:dyDescent="0.3">
      <c r="A293" t="s">
        <v>17</v>
      </c>
      <c r="B293" t="s">
        <v>9</v>
      </c>
      <c r="C293" t="s">
        <v>14</v>
      </c>
      <c r="D293" t="s">
        <v>20</v>
      </c>
      <c r="E293" t="s">
        <v>15</v>
      </c>
      <c r="F293">
        <v>59</v>
      </c>
      <c r="G293">
        <v>65</v>
      </c>
      <c r="H293">
        <v>66</v>
      </c>
      <c r="I293" s="14" t="str">
        <f t="shared" si="12"/>
        <v>Pass</v>
      </c>
      <c r="J293" s="16">
        <f t="shared" si="13"/>
        <v>63.333333333333336</v>
      </c>
      <c r="K293" s="18" t="str">
        <f t="shared" si="14"/>
        <v>B</v>
      </c>
    </row>
    <row r="294" spans="1:11" x14ac:dyDescent="0.3">
      <c r="A294" t="s">
        <v>8</v>
      </c>
      <c r="B294" t="s">
        <v>21</v>
      </c>
      <c r="C294" t="s">
        <v>23</v>
      </c>
      <c r="D294" t="s">
        <v>11</v>
      </c>
      <c r="E294" t="s">
        <v>12</v>
      </c>
      <c r="F294">
        <v>59</v>
      </c>
      <c r="G294">
        <v>58</v>
      </c>
      <c r="H294">
        <v>59</v>
      </c>
      <c r="I294" s="14" t="str">
        <f t="shared" si="12"/>
        <v>Pass</v>
      </c>
      <c r="J294" s="16">
        <f t="shared" si="13"/>
        <v>58.666666666666664</v>
      </c>
      <c r="K294" s="18" t="str">
        <f t="shared" si="14"/>
        <v>C</v>
      </c>
    </row>
    <row r="295" spans="1:11" x14ac:dyDescent="0.3">
      <c r="A295" t="s">
        <v>8</v>
      </c>
      <c r="B295" t="s">
        <v>13</v>
      </c>
      <c r="C295" t="s">
        <v>19</v>
      </c>
      <c r="D295" t="s">
        <v>11</v>
      </c>
      <c r="E295" t="s">
        <v>12</v>
      </c>
      <c r="F295">
        <v>59</v>
      </c>
      <c r="G295">
        <v>66</v>
      </c>
      <c r="H295">
        <v>67</v>
      </c>
      <c r="I295" s="14" t="str">
        <f t="shared" si="12"/>
        <v>Pass</v>
      </c>
      <c r="J295" s="16">
        <f t="shared" si="13"/>
        <v>64</v>
      </c>
      <c r="K295" s="18" t="str">
        <f t="shared" si="14"/>
        <v>B</v>
      </c>
    </row>
    <row r="296" spans="1:11" x14ac:dyDescent="0.3">
      <c r="A296" t="s">
        <v>8</v>
      </c>
      <c r="B296" t="s">
        <v>13</v>
      </c>
      <c r="C296" t="s">
        <v>14</v>
      </c>
      <c r="D296" t="s">
        <v>20</v>
      </c>
      <c r="E296" t="s">
        <v>12</v>
      </c>
      <c r="F296">
        <v>59</v>
      </c>
      <c r="G296">
        <v>62</v>
      </c>
      <c r="H296">
        <v>64</v>
      </c>
      <c r="I296" s="14" t="str">
        <f t="shared" si="12"/>
        <v>Pass</v>
      </c>
      <c r="J296" s="16">
        <f t="shared" si="13"/>
        <v>61.666666666666664</v>
      </c>
      <c r="K296" s="18" t="str">
        <f t="shared" si="14"/>
        <v>B</v>
      </c>
    </row>
    <row r="297" spans="1:11" x14ac:dyDescent="0.3">
      <c r="A297" t="s">
        <v>8</v>
      </c>
      <c r="B297" t="s">
        <v>9</v>
      </c>
      <c r="C297" t="s">
        <v>19</v>
      </c>
      <c r="D297" t="s">
        <v>11</v>
      </c>
      <c r="E297" t="s">
        <v>15</v>
      </c>
      <c r="F297">
        <v>59</v>
      </c>
      <c r="G297">
        <v>70</v>
      </c>
      <c r="H297">
        <v>66</v>
      </c>
      <c r="I297" s="14" t="str">
        <f t="shared" si="12"/>
        <v>Pass</v>
      </c>
      <c r="J297" s="16">
        <f t="shared" si="13"/>
        <v>65</v>
      </c>
      <c r="K297" s="18" t="str">
        <f t="shared" si="14"/>
        <v>B</v>
      </c>
    </row>
    <row r="298" spans="1:11" x14ac:dyDescent="0.3">
      <c r="A298" t="s">
        <v>17</v>
      </c>
      <c r="B298" t="s">
        <v>13</v>
      </c>
      <c r="C298" t="s">
        <v>23</v>
      </c>
      <c r="D298" t="s">
        <v>20</v>
      </c>
      <c r="E298" t="s">
        <v>15</v>
      </c>
      <c r="F298">
        <v>59</v>
      </c>
      <c r="G298">
        <v>69</v>
      </c>
      <c r="H298">
        <v>65</v>
      </c>
      <c r="I298" s="14" t="str">
        <f t="shared" si="12"/>
        <v>Pass</v>
      </c>
      <c r="J298" s="16">
        <f t="shared" si="13"/>
        <v>64.333333333333329</v>
      </c>
      <c r="K298" s="18" t="str">
        <f t="shared" si="14"/>
        <v>B</v>
      </c>
    </row>
    <row r="299" spans="1:11" x14ac:dyDescent="0.3">
      <c r="A299" t="s">
        <v>17</v>
      </c>
      <c r="B299" t="s">
        <v>13</v>
      </c>
      <c r="C299" t="s">
        <v>14</v>
      </c>
      <c r="D299" t="s">
        <v>11</v>
      </c>
      <c r="E299" t="s">
        <v>12</v>
      </c>
      <c r="F299">
        <v>59</v>
      </c>
      <c r="G299">
        <v>41</v>
      </c>
      <c r="H299">
        <v>42</v>
      </c>
      <c r="I299" s="14" t="str">
        <f t="shared" si="12"/>
        <v>Pass</v>
      </c>
      <c r="J299" s="16">
        <f t="shared" si="13"/>
        <v>47.333333333333336</v>
      </c>
      <c r="K299" s="18" t="str">
        <f t="shared" si="14"/>
        <v>C</v>
      </c>
    </row>
    <row r="300" spans="1:11" x14ac:dyDescent="0.3">
      <c r="A300" t="s">
        <v>17</v>
      </c>
      <c r="B300" t="s">
        <v>24</v>
      </c>
      <c r="C300" t="s">
        <v>14</v>
      </c>
      <c r="D300" t="s">
        <v>11</v>
      </c>
      <c r="E300" t="s">
        <v>12</v>
      </c>
      <c r="F300">
        <v>59</v>
      </c>
      <c r="G300">
        <v>51</v>
      </c>
      <c r="H300">
        <v>43</v>
      </c>
      <c r="I300" s="14" t="str">
        <f t="shared" si="12"/>
        <v>Pass</v>
      </c>
      <c r="J300" s="16">
        <f t="shared" si="13"/>
        <v>51</v>
      </c>
      <c r="K300" s="18" t="str">
        <f t="shared" si="14"/>
        <v>C</v>
      </c>
    </row>
    <row r="301" spans="1:11" x14ac:dyDescent="0.3">
      <c r="A301" t="s">
        <v>17</v>
      </c>
      <c r="B301" t="s">
        <v>21</v>
      </c>
      <c r="C301" t="s">
        <v>23</v>
      </c>
      <c r="D301" t="s">
        <v>20</v>
      </c>
      <c r="E301" t="s">
        <v>12</v>
      </c>
      <c r="F301">
        <v>59</v>
      </c>
      <c r="G301">
        <v>42</v>
      </c>
      <c r="H301">
        <v>41</v>
      </c>
      <c r="I301" s="14" t="str">
        <f t="shared" si="12"/>
        <v>Pass</v>
      </c>
      <c r="J301" s="16">
        <f t="shared" si="13"/>
        <v>47.333333333333336</v>
      </c>
      <c r="K301" s="18" t="str">
        <f t="shared" si="14"/>
        <v>C</v>
      </c>
    </row>
    <row r="302" spans="1:11" x14ac:dyDescent="0.3">
      <c r="A302" t="s">
        <v>8</v>
      </c>
      <c r="B302" t="s">
        <v>24</v>
      </c>
      <c r="C302" t="s">
        <v>22</v>
      </c>
      <c r="D302" t="s">
        <v>11</v>
      </c>
      <c r="E302" t="s">
        <v>15</v>
      </c>
      <c r="F302">
        <v>59</v>
      </c>
      <c r="G302">
        <v>63</v>
      </c>
      <c r="H302">
        <v>75</v>
      </c>
      <c r="I302" s="14" t="str">
        <f t="shared" si="12"/>
        <v>Pass</v>
      </c>
      <c r="J302" s="16">
        <f t="shared" si="13"/>
        <v>65.666666666666671</v>
      </c>
      <c r="K302" s="18" t="str">
        <f t="shared" si="14"/>
        <v>B</v>
      </c>
    </row>
    <row r="303" spans="1:11" x14ac:dyDescent="0.3">
      <c r="A303" t="s">
        <v>8</v>
      </c>
      <c r="B303" t="s">
        <v>13</v>
      </c>
      <c r="C303" t="s">
        <v>10</v>
      </c>
      <c r="D303" t="s">
        <v>11</v>
      </c>
      <c r="E303" t="s">
        <v>15</v>
      </c>
      <c r="F303">
        <v>59</v>
      </c>
      <c r="G303">
        <v>64</v>
      </c>
      <c r="H303">
        <v>75</v>
      </c>
      <c r="I303" s="14" t="str">
        <f t="shared" si="12"/>
        <v>Pass</v>
      </c>
      <c r="J303" s="16">
        <f t="shared" si="13"/>
        <v>66</v>
      </c>
      <c r="K303" s="18" t="str">
        <f t="shared" si="14"/>
        <v>B</v>
      </c>
    </row>
    <row r="304" spans="1:11" x14ac:dyDescent="0.3">
      <c r="A304" t="s">
        <v>8</v>
      </c>
      <c r="B304" t="s">
        <v>13</v>
      </c>
      <c r="C304" t="s">
        <v>14</v>
      </c>
      <c r="D304" t="s">
        <v>11</v>
      </c>
      <c r="E304" t="s">
        <v>12</v>
      </c>
      <c r="F304">
        <v>59</v>
      </c>
      <c r="G304">
        <v>71</v>
      </c>
      <c r="H304">
        <v>70</v>
      </c>
      <c r="I304" s="14" t="str">
        <f t="shared" si="12"/>
        <v>Pass</v>
      </c>
      <c r="J304" s="16">
        <f t="shared" si="13"/>
        <v>66.666666666666671</v>
      </c>
      <c r="K304" s="18" t="str">
        <f t="shared" si="14"/>
        <v>B</v>
      </c>
    </row>
    <row r="305" spans="1:11" x14ac:dyDescent="0.3">
      <c r="A305" t="s">
        <v>17</v>
      </c>
      <c r="B305" t="s">
        <v>21</v>
      </c>
      <c r="C305" t="s">
        <v>14</v>
      </c>
      <c r="D305" t="s">
        <v>20</v>
      </c>
      <c r="E305" t="s">
        <v>12</v>
      </c>
      <c r="F305">
        <v>59</v>
      </c>
      <c r="G305">
        <v>62</v>
      </c>
      <c r="H305">
        <v>61</v>
      </c>
      <c r="I305" s="14" t="str">
        <f t="shared" si="12"/>
        <v>Pass</v>
      </c>
      <c r="J305" s="16">
        <f t="shared" si="13"/>
        <v>60.666666666666664</v>
      </c>
      <c r="K305" s="18" t="str">
        <f t="shared" si="14"/>
        <v>B</v>
      </c>
    </row>
    <row r="306" spans="1:11" x14ac:dyDescent="0.3">
      <c r="A306" t="s">
        <v>17</v>
      </c>
      <c r="B306" t="s">
        <v>13</v>
      </c>
      <c r="C306" t="s">
        <v>14</v>
      </c>
      <c r="D306" t="s">
        <v>11</v>
      </c>
      <c r="E306" t="s">
        <v>12</v>
      </c>
      <c r="F306">
        <v>59</v>
      </c>
      <c r="G306">
        <v>60</v>
      </c>
      <c r="H306">
        <v>58</v>
      </c>
      <c r="I306" s="14" t="str">
        <f t="shared" si="12"/>
        <v>Pass</v>
      </c>
      <c r="J306" s="16">
        <f t="shared" si="13"/>
        <v>59</v>
      </c>
      <c r="K306" s="18" t="str">
        <f t="shared" si="14"/>
        <v>C</v>
      </c>
    </row>
    <row r="307" spans="1:11" x14ac:dyDescent="0.3">
      <c r="A307" t="s">
        <v>8</v>
      </c>
      <c r="B307" t="s">
        <v>21</v>
      </c>
      <c r="C307" t="s">
        <v>10</v>
      </c>
      <c r="D307" t="s">
        <v>11</v>
      </c>
      <c r="E307" t="s">
        <v>12</v>
      </c>
      <c r="F307">
        <v>59</v>
      </c>
      <c r="G307">
        <v>70</v>
      </c>
      <c r="H307">
        <v>73</v>
      </c>
      <c r="I307" s="14" t="str">
        <f t="shared" si="12"/>
        <v>Pass</v>
      </c>
      <c r="J307" s="16">
        <f t="shared" si="13"/>
        <v>67.333333333333329</v>
      </c>
      <c r="K307" s="18" t="str">
        <f t="shared" si="14"/>
        <v>B</v>
      </c>
    </row>
    <row r="308" spans="1:11" x14ac:dyDescent="0.3">
      <c r="A308" t="s">
        <v>8</v>
      </c>
      <c r="B308" t="s">
        <v>13</v>
      </c>
      <c r="C308" t="s">
        <v>23</v>
      </c>
      <c r="D308" t="s">
        <v>11</v>
      </c>
      <c r="E308" t="s">
        <v>15</v>
      </c>
      <c r="F308">
        <v>59</v>
      </c>
      <c r="G308">
        <v>54</v>
      </c>
      <c r="H308">
        <v>67</v>
      </c>
      <c r="I308" s="14" t="str">
        <f t="shared" si="12"/>
        <v>Pass</v>
      </c>
      <c r="J308" s="16">
        <f t="shared" si="13"/>
        <v>60</v>
      </c>
      <c r="K308" s="18" t="str">
        <f t="shared" si="14"/>
        <v>C</v>
      </c>
    </row>
    <row r="309" spans="1:11" x14ac:dyDescent="0.3">
      <c r="A309" t="s">
        <v>8</v>
      </c>
      <c r="B309" t="s">
        <v>18</v>
      </c>
      <c r="C309" t="s">
        <v>23</v>
      </c>
      <c r="D309" t="s">
        <v>11</v>
      </c>
      <c r="E309" t="s">
        <v>15</v>
      </c>
      <c r="F309">
        <v>59</v>
      </c>
      <c r="G309">
        <v>85</v>
      </c>
      <c r="H309">
        <v>80</v>
      </c>
      <c r="I309" s="14" t="str">
        <f t="shared" si="12"/>
        <v>Pass</v>
      </c>
      <c r="J309" s="16">
        <f t="shared" si="13"/>
        <v>74.666666666666671</v>
      </c>
      <c r="K309" s="18" t="str">
        <f t="shared" si="14"/>
        <v>B</v>
      </c>
    </row>
    <row r="310" spans="1:11" x14ac:dyDescent="0.3">
      <c r="A310" t="s">
        <v>8</v>
      </c>
      <c r="B310" t="s">
        <v>18</v>
      </c>
      <c r="C310" t="s">
        <v>23</v>
      </c>
      <c r="D310" t="s">
        <v>20</v>
      </c>
      <c r="E310" t="s">
        <v>12</v>
      </c>
      <c r="F310">
        <v>59</v>
      </c>
      <c r="G310">
        <v>73</v>
      </c>
      <c r="H310">
        <v>69</v>
      </c>
      <c r="I310" s="14" t="str">
        <f t="shared" si="12"/>
        <v>Pass</v>
      </c>
      <c r="J310" s="16">
        <f t="shared" si="13"/>
        <v>67</v>
      </c>
      <c r="K310" s="18" t="str">
        <f t="shared" si="14"/>
        <v>B</v>
      </c>
    </row>
    <row r="311" spans="1:11" x14ac:dyDescent="0.3">
      <c r="A311" t="s">
        <v>8</v>
      </c>
      <c r="B311" t="s">
        <v>21</v>
      </c>
      <c r="C311" t="s">
        <v>23</v>
      </c>
      <c r="D311" t="s">
        <v>11</v>
      </c>
      <c r="E311" t="s">
        <v>12</v>
      </c>
      <c r="F311">
        <v>59</v>
      </c>
      <c r="G311">
        <v>67</v>
      </c>
      <c r="H311">
        <v>61</v>
      </c>
      <c r="I311" s="14" t="str">
        <f t="shared" si="12"/>
        <v>Pass</v>
      </c>
      <c r="J311" s="16">
        <f t="shared" si="13"/>
        <v>62.333333333333336</v>
      </c>
      <c r="K311" s="18" t="str">
        <f t="shared" si="14"/>
        <v>B</v>
      </c>
    </row>
    <row r="312" spans="1:11" x14ac:dyDescent="0.3">
      <c r="A312" t="s">
        <v>17</v>
      </c>
      <c r="B312" t="s">
        <v>18</v>
      </c>
      <c r="C312" t="s">
        <v>22</v>
      </c>
      <c r="D312" t="s">
        <v>11</v>
      </c>
      <c r="E312" t="s">
        <v>12</v>
      </c>
      <c r="F312">
        <v>59</v>
      </c>
      <c r="G312">
        <v>52</v>
      </c>
      <c r="H312">
        <v>46</v>
      </c>
      <c r="I312" s="14" t="str">
        <f t="shared" si="12"/>
        <v>Pass</v>
      </c>
      <c r="J312" s="16">
        <f t="shared" si="13"/>
        <v>52.333333333333336</v>
      </c>
      <c r="K312" s="18" t="str">
        <f t="shared" si="14"/>
        <v>C</v>
      </c>
    </row>
    <row r="313" spans="1:11" x14ac:dyDescent="0.3">
      <c r="A313" t="s">
        <v>8</v>
      </c>
      <c r="B313" t="s">
        <v>21</v>
      </c>
      <c r="C313" t="s">
        <v>14</v>
      </c>
      <c r="D313" t="s">
        <v>20</v>
      </c>
      <c r="E313" t="s">
        <v>15</v>
      </c>
      <c r="F313">
        <v>59</v>
      </c>
      <c r="G313">
        <v>78</v>
      </c>
      <c r="H313">
        <v>76</v>
      </c>
      <c r="I313" s="14" t="str">
        <f t="shared" si="12"/>
        <v>Pass</v>
      </c>
      <c r="J313" s="16">
        <f t="shared" si="13"/>
        <v>71</v>
      </c>
      <c r="K313" s="18" t="str">
        <f t="shared" si="14"/>
        <v>B</v>
      </c>
    </row>
    <row r="314" spans="1:11" x14ac:dyDescent="0.3">
      <c r="A314" t="s">
        <v>8</v>
      </c>
      <c r="B314" t="s">
        <v>21</v>
      </c>
      <c r="C314" t="s">
        <v>19</v>
      </c>
      <c r="D314" t="s">
        <v>11</v>
      </c>
      <c r="E314" t="s">
        <v>12</v>
      </c>
      <c r="F314">
        <v>59</v>
      </c>
      <c r="G314">
        <v>70</v>
      </c>
      <c r="H314">
        <v>65</v>
      </c>
      <c r="I314" s="14" t="str">
        <f t="shared" si="12"/>
        <v>Pass</v>
      </c>
      <c r="J314" s="16">
        <f t="shared" si="13"/>
        <v>64.666666666666671</v>
      </c>
      <c r="K314" s="18" t="str">
        <f t="shared" si="14"/>
        <v>B</v>
      </c>
    </row>
    <row r="315" spans="1:11" x14ac:dyDescent="0.3">
      <c r="A315" t="s">
        <v>8</v>
      </c>
      <c r="B315" t="s">
        <v>18</v>
      </c>
      <c r="C315" t="s">
        <v>10</v>
      </c>
      <c r="D315" t="s">
        <v>11</v>
      </c>
      <c r="E315" t="s">
        <v>12</v>
      </c>
      <c r="F315">
        <v>59</v>
      </c>
      <c r="G315">
        <v>72</v>
      </c>
      <c r="H315">
        <v>70</v>
      </c>
      <c r="I315" s="14" t="str">
        <f t="shared" si="12"/>
        <v>Pass</v>
      </c>
      <c r="J315" s="16">
        <f t="shared" si="13"/>
        <v>67</v>
      </c>
      <c r="K315" s="18" t="str">
        <f t="shared" si="14"/>
        <v>B</v>
      </c>
    </row>
    <row r="316" spans="1:11" x14ac:dyDescent="0.3">
      <c r="A316" t="s">
        <v>8</v>
      </c>
      <c r="B316" t="s">
        <v>9</v>
      </c>
      <c r="C316" t="s">
        <v>23</v>
      </c>
      <c r="D316" t="s">
        <v>20</v>
      </c>
      <c r="E316" t="s">
        <v>15</v>
      </c>
      <c r="F316">
        <v>59</v>
      </c>
      <c r="G316">
        <v>63</v>
      </c>
      <c r="H316">
        <v>64</v>
      </c>
      <c r="I316" s="14" t="str">
        <f t="shared" si="12"/>
        <v>Pass</v>
      </c>
      <c r="J316" s="16">
        <f t="shared" si="13"/>
        <v>62</v>
      </c>
      <c r="K316" s="18" t="str">
        <f t="shared" si="14"/>
        <v>B</v>
      </c>
    </row>
    <row r="317" spans="1:11" x14ac:dyDescent="0.3">
      <c r="A317" t="s">
        <v>8</v>
      </c>
      <c r="B317" t="s">
        <v>13</v>
      </c>
      <c r="C317" t="s">
        <v>19</v>
      </c>
      <c r="D317" t="s">
        <v>11</v>
      </c>
      <c r="E317" t="s">
        <v>15</v>
      </c>
      <c r="F317">
        <v>59</v>
      </c>
      <c r="G317">
        <v>73</v>
      </c>
      <c r="H317">
        <v>72</v>
      </c>
      <c r="I317" s="14" t="str">
        <f t="shared" si="12"/>
        <v>Pass</v>
      </c>
      <c r="J317" s="16">
        <f t="shared" si="13"/>
        <v>68</v>
      </c>
      <c r="K317" s="18" t="str">
        <f t="shared" si="14"/>
        <v>B</v>
      </c>
    </row>
    <row r="318" spans="1:11" x14ac:dyDescent="0.3">
      <c r="A318" t="s">
        <v>17</v>
      </c>
      <c r="B318" t="s">
        <v>9</v>
      </c>
      <c r="C318" t="s">
        <v>10</v>
      </c>
      <c r="D318" t="s">
        <v>11</v>
      </c>
      <c r="E318" t="s">
        <v>12</v>
      </c>
      <c r="F318">
        <v>59</v>
      </c>
      <c r="G318">
        <v>54</v>
      </c>
      <c r="H318">
        <v>51</v>
      </c>
      <c r="I318" s="14" t="str">
        <f t="shared" si="12"/>
        <v>Pass</v>
      </c>
      <c r="J318" s="16">
        <f t="shared" si="13"/>
        <v>54.666666666666664</v>
      </c>
      <c r="K318" s="18" t="str">
        <f t="shared" si="14"/>
        <v>C</v>
      </c>
    </row>
    <row r="319" spans="1:11" x14ac:dyDescent="0.3">
      <c r="A319" t="s">
        <v>8</v>
      </c>
      <c r="B319" t="s">
        <v>13</v>
      </c>
      <c r="C319" t="s">
        <v>22</v>
      </c>
      <c r="D319" t="s">
        <v>11</v>
      </c>
      <c r="E319" t="s">
        <v>12</v>
      </c>
      <c r="F319">
        <v>59</v>
      </c>
      <c r="G319">
        <v>72</v>
      </c>
      <c r="H319">
        <v>68</v>
      </c>
      <c r="I319" s="14" t="str">
        <f t="shared" si="12"/>
        <v>Pass</v>
      </c>
      <c r="J319" s="16">
        <f t="shared" si="13"/>
        <v>66.333333333333329</v>
      </c>
      <c r="K319" s="18" t="str">
        <f t="shared" si="14"/>
        <v>B</v>
      </c>
    </row>
    <row r="320" spans="1:11" x14ac:dyDescent="0.3">
      <c r="A320" t="s">
        <v>17</v>
      </c>
      <c r="B320" t="s">
        <v>13</v>
      </c>
      <c r="C320" t="s">
        <v>22</v>
      </c>
      <c r="D320" t="s">
        <v>20</v>
      </c>
      <c r="E320" t="s">
        <v>12</v>
      </c>
      <c r="F320">
        <v>59</v>
      </c>
      <c r="G320">
        <v>53</v>
      </c>
      <c r="H320">
        <v>52</v>
      </c>
      <c r="I320" s="14" t="str">
        <f t="shared" si="12"/>
        <v>Pass</v>
      </c>
      <c r="J320" s="16">
        <f t="shared" si="13"/>
        <v>54.666666666666664</v>
      </c>
      <c r="K320" s="18" t="str">
        <f t="shared" si="14"/>
        <v>C</v>
      </c>
    </row>
    <row r="321" spans="1:11" x14ac:dyDescent="0.3">
      <c r="A321" t="s">
        <v>17</v>
      </c>
      <c r="B321" t="s">
        <v>9</v>
      </c>
      <c r="C321" t="s">
        <v>22</v>
      </c>
      <c r="D321" t="s">
        <v>11</v>
      </c>
      <c r="E321" t="s">
        <v>12</v>
      </c>
      <c r="F321">
        <v>59</v>
      </c>
      <c r="G321">
        <v>58</v>
      </c>
      <c r="H321">
        <v>47</v>
      </c>
      <c r="I321" s="14" t="str">
        <f t="shared" si="12"/>
        <v>Pass</v>
      </c>
      <c r="J321" s="16">
        <f t="shared" si="13"/>
        <v>54.666666666666664</v>
      </c>
      <c r="K321" s="18" t="str">
        <f t="shared" si="14"/>
        <v>C</v>
      </c>
    </row>
    <row r="322" spans="1:11" x14ac:dyDescent="0.3">
      <c r="A322" t="s">
        <v>8</v>
      </c>
      <c r="B322" t="s">
        <v>21</v>
      </c>
      <c r="C322" t="s">
        <v>23</v>
      </c>
      <c r="D322" t="s">
        <v>11</v>
      </c>
      <c r="E322" t="s">
        <v>12</v>
      </c>
      <c r="F322">
        <v>59</v>
      </c>
      <c r="G322">
        <v>72</v>
      </c>
      <c r="H322">
        <v>80</v>
      </c>
      <c r="I322" s="14" t="str">
        <f t="shared" si="12"/>
        <v>Pass</v>
      </c>
      <c r="J322" s="16">
        <f t="shared" si="13"/>
        <v>70.333333333333329</v>
      </c>
      <c r="K322" s="18" t="str">
        <f t="shared" si="14"/>
        <v>B</v>
      </c>
    </row>
    <row r="323" spans="1:11" x14ac:dyDescent="0.3">
      <c r="A323" t="s">
        <v>8</v>
      </c>
      <c r="B323" t="s">
        <v>24</v>
      </c>
      <c r="C323" t="s">
        <v>19</v>
      </c>
      <c r="D323" t="s">
        <v>11</v>
      </c>
      <c r="E323" t="s">
        <v>12</v>
      </c>
      <c r="F323">
        <v>59</v>
      </c>
      <c r="G323">
        <v>62</v>
      </c>
      <c r="H323">
        <v>69</v>
      </c>
      <c r="I323" s="14" t="str">
        <f t="shared" ref="I323:I386" si="15">IF(AND(F323&gt;40,G323&gt;40,H323&gt;40),"Pass","Fail")</f>
        <v>Pass</v>
      </c>
      <c r="J323" s="16">
        <f t="shared" ref="J323:J386" si="16">AVERAGE(F323,G323,H323)</f>
        <v>63.333333333333336</v>
      </c>
      <c r="K323" s="18" t="str">
        <f t="shared" ref="K323:K386" si="17">IF(J323&gt;80,"A",IF(J323&gt;60,"B",IF(J323&gt;40,"C","D")))</f>
        <v>B</v>
      </c>
    </row>
    <row r="324" spans="1:11" x14ac:dyDescent="0.3">
      <c r="A324" t="s">
        <v>8</v>
      </c>
      <c r="B324" t="s">
        <v>13</v>
      </c>
      <c r="C324" t="s">
        <v>22</v>
      </c>
      <c r="D324" t="s">
        <v>20</v>
      </c>
      <c r="E324" t="s">
        <v>15</v>
      </c>
      <c r="F324">
        <v>59</v>
      </c>
      <c r="G324">
        <v>71</v>
      </c>
      <c r="H324">
        <v>65</v>
      </c>
      <c r="I324" s="14" t="str">
        <f t="shared" si="15"/>
        <v>Pass</v>
      </c>
      <c r="J324" s="16">
        <f t="shared" si="16"/>
        <v>65</v>
      </c>
      <c r="K324" s="18" t="str">
        <f t="shared" si="17"/>
        <v>B</v>
      </c>
    </row>
    <row r="325" spans="1:11" x14ac:dyDescent="0.3">
      <c r="A325" t="s">
        <v>8</v>
      </c>
      <c r="B325" t="s">
        <v>13</v>
      </c>
      <c r="C325" t="s">
        <v>14</v>
      </c>
      <c r="D325" t="s">
        <v>11</v>
      </c>
      <c r="E325" t="s">
        <v>12</v>
      </c>
      <c r="F325">
        <v>60</v>
      </c>
      <c r="G325">
        <v>72</v>
      </c>
      <c r="H325">
        <v>74</v>
      </c>
      <c r="I325" s="14" t="str">
        <f t="shared" si="15"/>
        <v>Pass</v>
      </c>
      <c r="J325" s="16">
        <f t="shared" si="16"/>
        <v>68.666666666666671</v>
      </c>
      <c r="K325" s="18" t="str">
        <f t="shared" si="17"/>
        <v>B</v>
      </c>
    </row>
    <row r="326" spans="1:11" x14ac:dyDescent="0.3">
      <c r="A326" t="s">
        <v>17</v>
      </c>
      <c r="B326" t="s">
        <v>9</v>
      </c>
      <c r="C326" t="s">
        <v>22</v>
      </c>
      <c r="D326" t="s">
        <v>11</v>
      </c>
      <c r="E326" t="s">
        <v>15</v>
      </c>
      <c r="F326">
        <v>60</v>
      </c>
      <c r="G326">
        <v>44</v>
      </c>
      <c r="H326">
        <v>47</v>
      </c>
      <c r="I326" s="14" t="str">
        <f t="shared" si="15"/>
        <v>Pass</v>
      </c>
      <c r="J326" s="16">
        <f t="shared" si="16"/>
        <v>50.333333333333336</v>
      </c>
      <c r="K326" s="18" t="str">
        <f t="shared" si="17"/>
        <v>C</v>
      </c>
    </row>
    <row r="327" spans="1:11" x14ac:dyDescent="0.3">
      <c r="A327" t="s">
        <v>17</v>
      </c>
      <c r="B327" t="s">
        <v>9</v>
      </c>
      <c r="C327" t="s">
        <v>14</v>
      </c>
      <c r="D327" t="s">
        <v>20</v>
      </c>
      <c r="E327" t="s">
        <v>12</v>
      </c>
      <c r="F327">
        <v>60</v>
      </c>
      <c r="G327">
        <v>60</v>
      </c>
      <c r="H327">
        <v>60</v>
      </c>
      <c r="I327" s="14" t="str">
        <f t="shared" si="15"/>
        <v>Pass</v>
      </c>
      <c r="J327" s="16">
        <f t="shared" si="16"/>
        <v>60</v>
      </c>
      <c r="K327" s="18" t="str">
        <f t="shared" si="17"/>
        <v>C</v>
      </c>
    </row>
    <row r="328" spans="1:11" x14ac:dyDescent="0.3">
      <c r="A328" t="s">
        <v>17</v>
      </c>
      <c r="B328" t="s">
        <v>13</v>
      </c>
      <c r="C328" t="s">
        <v>19</v>
      </c>
      <c r="D328" t="s">
        <v>20</v>
      </c>
      <c r="E328" t="s">
        <v>15</v>
      </c>
      <c r="F328">
        <v>60</v>
      </c>
      <c r="G328">
        <v>51</v>
      </c>
      <c r="H328">
        <v>56</v>
      </c>
      <c r="I328" s="14" t="str">
        <f t="shared" si="15"/>
        <v>Pass</v>
      </c>
      <c r="J328" s="16">
        <f t="shared" si="16"/>
        <v>55.666666666666664</v>
      </c>
      <c r="K328" s="18" t="str">
        <f t="shared" si="17"/>
        <v>C</v>
      </c>
    </row>
    <row r="329" spans="1:11" x14ac:dyDescent="0.3">
      <c r="A329" t="s">
        <v>8</v>
      </c>
      <c r="B329" t="s">
        <v>9</v>
      </c>
      <c r="C329" t="s">
        <v>23</v>
      </c>
      <c r="D329" t="s">
        <v>11</v>
      </c>
      <c r="E329" t="s">
        <v>15</v>
      </c>
      <c r="F329">
        <v>60</v>
      </c>
      <c r="G329">
        <v>70</v>
      </c>
      <c r="H329">
        <v>70</v>
      </c>
      <c r="I329" s="14" t="str">
        <f t="shared" si="15"/>
        <v>Pass</v>
      </c>
      <c r="J329" s="16">
        <f t="shared" si="16"/>
        <v>66.666666666666671</v>
      </c>
      <c r="K329" s="18" t="str">
        <f t="shared" si="17"/>
        <v>B</v>
      </c>
    </row>
    <row r="330" spans="1:11" x14ac:dyDescent="0.3">
      <c r="A330" t="s">
        <v>17</v>
      </c>
      <c r="B330" t="s">
        <v>21</v>
      </c>
      <c r="C330" t="s">
        <v>23</v>
      </c>
      <c r="D330" t="s">
        <v>11</v>
      </c>
      <c r="E330" t="s">
        <v>12</v>
      </c>
      <c r="F330">
        <v>60</v>
      </c>
      <c r="G330">
        <v>59</v>
      </c>
      <c r="H330">
        <v>54</v>
      </c>
      <c r="I330" s="14" t="str">
        <f t="shared" si="15"/>
        <v>Pass</v>
      </c>
      <c r="J330" s="16">
        <f t="shared" si="16"/>
        <v>57.666666666666664</v>
      </c>
      <c r="K330" s="18" t="str">
        <f t="shared" si="17"/>
        <v>C</v>
      </c>
    </row>
    <row r="331" spans="1:11" x14ac:dyDescent="0.3">
      <c r="A331" t="s">
        <v>8</v>
      </c>
      <c r="B331" t="s">
        <v>13</v>
      </c>
      <c r="C331" t="s">
        <v>19</v>
      </c>
      <c r="D331" t="s">
        <v>20</v>
      </c>
      <c r="E331" t="s">
        <v>12</v>
      </c>
      <c r="F331">
        <v>60</v>
      </c>
      <c r="G331">
        <v>75</v>
      </c>
      <c r="H331">
        <v>74</v>
      </c>
      <c r="I331" s="14" t="str">
        <f t="shared" si="15"/>
        <v>Pass</v>
      </c>
      <c r="J331" s="16">
        <f t="shared" si="16"/>
        <v>69.666666666666671</v>
      </c>
      <c r="K331" s="18" t="str">
        <f t="shared" si="17"/>
        <v>B</v>
      </c>
    </row>
    <row r="332" spans="1:11" x14ac:dyDescent="0.3">
      <c r="A332" t="s">
        <v>17</v>
      </c>
      <c r="B332" t="s">
        <v>21</v>
      </c>
      <c r="C332" t="s">
        <v>22</v>
      </c>
      <c r="D332" t="s">
        <v>20</v>
      </c>
      <c r="E332" t="s">
        <v>12</v>
      </c>
      <c r="F332">
        <v>60</v>
      </c>
      <c r="G332">
        <v>57</v>
      </c>
      <c r="H332">
        <v>51</v>
      </c>
      <c r="I332" s="14" t="str">
        <f t="shared" si="15"/>
        <v>Pass</v>
      </c>
      <c r="J332" s="16">
        <f t="shared" si="16"/>
        <v>56</v>
      </c>
      <c r="K332" s="18" t="str">
        <f t="shared" si="17"/>
        <v>C</v>
      </c>
    </row>
    <row r="333" spans="1:11" x14ac:dyDescent="0.3">
      <c r="A333" t="s">
        <v>8</v>
      </c>
      <c r="B333" t="s">
        <v>13</v>
      </c>
      <c r="C333" t="s">
        <v>22</v>
      </c>
      <c r="D333" t="s">
        <v>11</v>
      </c>
      <c r="E333" t="s">
        <v>12</v>
      </c>
      <c r="F333">
        <v>60</v>
      </c>
      <c r="G333">
        <v>68</v>
      </c>
      <c r="H333">
        <v>72</v>
      </c>
      <c r="I333" s="14" t="str">
        <f t="shared" si="15"/>
        <v>Pass</v>
      </c>
      <c r="J333" s="16">
        <f t="shared" si="16"/>
        <v>66.666666666666671</v>
      </c>
      <c r="K333" s="18" t="str">
        <f t="shared" si="17"/>
        <v>B</v>
      </c>
    </row>
    <row r="334" spans="1:11" x14ac:dyDescent="0.3">
      <c r="A334" t="s">
        <v>17</v>
      </c>
      <c r="B334" t="s">
        <v>9</v>
      </c>
      <c r="C334" t="s">
        <v>22</v>
      </c>
      <c r="D334" t="s">
        <v>11</v>
      </c>
      <c r="E334" t="s">
        <v>12</v>
      </c>
      <c r="F334">
        <v>60</v>
      </c>
      <c r="G334">
        <v>68</v>
      </c>
      <c r="H334">
        <v>60</v>
      </c>
      <c r="I334" s="14" t="str">
        <f t="shared" si="15"/>
        <v>Pass</v>
      </c>
      <c r="J334" s="16">
        <f t="shared" si="16"/>
        <v>62.666666666666664</v>
      </c>
      <c r="K334" s="18" t="str">
        <f t="shared" si="17"/>
        <v>B</v>
      </c>
    </row>
    <row r="335" spans="1:11" x14ac:dyDescent="0.3">
      <c r="A335" t="s">
        <v>8</v>
      </c>
      <c r="B335" t="s">
        <v>9</v>
      </c>
      <c r="C335" t="s">
        <v>23</v>
      </c>
      <c r="D335" t="s">
        <v>11</v>
      </c>
      <c r="E335" t="s">
        <v>15</v>
      </c>
      <c r="F335">
        <v>60</v>
      </c>
      <c r="G335">
        <v>70</v>
      </c>
      <c r="H335">
        <v>74</v>
      </c>
      <c r="I335" s="14" t="str">
        <f t="shared" si="15"/>
        <v>Pass</v>
      </c>
      <c r="J335" s="16">
        <f t="shared" si="16"/>
        <v>68</v>
      </c>
      <c r="K335" s="18" t="str">
        <f t="shared" si="17"/>
        <v>B</v>
      </c>
    </row>
    <row r="336" spans="1:11" x14ac:dyDescent="0.3">
      <c r="A336" t="s">
        <v>17</v>
      </c>
      <c r="B336" t="s">
        <v>21</v>
      </c>
      <c r="C336" t="s">
        <v>14</v>
      </c>
      <c r="D336" t="s">
        <v>11</v>
      </c>
      <c r="E336" t="s">
        <v>12</v>
      </c>
      <c r="F336">
        <v>60</v>
      </c>
      <c r="G336">
        <v>63</v>
      </c>
      <c r="H336">
        <v>59</v>
      </c>
      <c r="I336" s="14" t="str">
        <f t="shared" si="15"/>
        <v>Pass</v>
      </c>
      <c r="J336" s="16">
        <f t="shared" si="16"/>
        <v>60.666666666666664</v>
      </c>
      <c r="K336" s="18" t="str">
        <f t="shared" si="17"/>
        <v>B</v>
      </c>
    </row>
    <row r="337" spans="1:11" x14ac:dyDescent="0.3">
      <c r="A337" t="s">
        <v>8</v>
      </c>
      <c r="B337" t="s">
        <v>21</v>
      </c>
      <c r="C337" t="s">
        <v>14</v>
      </c>
      <c r="D337" t="s">
        <v>20</v>
      </c>
      <c r="E337" t="s">
        <v>12</v>
      </c>
      <c r="F337">
        <v>60</v>
      </c>
      <c r="G337">
        <v>66</v>
      </c>
      <c r="H337">
        <v>70</v>
      </c>
      <c r="I337" s="14" t="str">
        <f t="shared" si="15"/>
        <v>Pass</v>
      </c>
      <c r="J337" s="16">
        <f t="shared" si="16"/>
        <v>65.333333333333329</v>
      </c>
      <c r="K337" s="18" t="str">
        <f t="shared" si="17"/>
        <v>B</v>
      </c>
    </row>
    <row r="338" spans="1:11" x14ac:dyDescent="0.3">
      <c r="A338" t="s">
        <v>8</v>
      </c>
      <c r="B338" t="s">
        <v>9</v>
      </c>
      <c r="C338" t="s">
        <v>22</v>
      </c>
      <c r="D338" t="s">
        <v>20</v>
      </c>
      <c r="E338" t="s">
        <v>12</v>
      </c>
      <c r="F338">
        <v>60</v>
      </c>
      <c r="G338">
        <v>72</v>
      </c>
      <c r="H338">
        <v>68</v>
      </c>
      <c r="I338" s="14" t="str">
        <f t="shared" si="15"/>
        <v>Pass</v>
      </c>
      <c r="J338" s="16">
        <f t="shared" si="16"/>
        <v>66.666666666666671</v>
      </c>
      <c r="K338" s="18" t="str">
        <f t="shared" si="17"/>
        <v>B</v>
      </c>
    </row>
    <row r="339" spans="1:11" x14ac:dyDescent="0.3">
      <c r="A339" t="s">
        <v>8</v>
      </c>
      <c r="B339" t="s">
        <v>13</v>
      </c>
      <c r="C339" t="s">
        <v>22</v>
      </c>
      <c r="D339" t="s">
        <v>11</v>
      </c>
      <c r="E339" t="s">
        <v>15</v>
      </c>
      <c r="F339">
        <v>60</v>
      </c>
      <c r="G339">
        <v>64</v>
      </c>
      <c r="H339">
        <v>74</v>
      </c>
      <c r="I339" s="14" t="str">
        <f t="shared" si="15"/>
        <v>Pass</v>
      </c>
      <c r="J339" s="16">
        <f t="shared" si="16"/>
        <v>66</v>
      </c>
      <c r="K339" s="18" t="str">
        <f t="shared" si="17"/>
        <v>B</v>
      </c>
    </row>
    <row r="340" spans="1:11" x14ac:dyDescent="0.3">
      <c r="A340" t="s">
        <v>17</v>
      </c>
      <c r="B340" t="s">
        <v>9</v>
      </c>
      <c r="C340" t="s">
        <v>14</v>
      </c>
      <c r="D340" t="s">
        <v>20</v>
      </c>
      <c r="E340" t="s">
        <v>15</v>
      </c>
      <c r="F340">
        <v>60</v>
      </c>
      <c r="G340">
        <v>62</v>
      </c>
      <c r="H340">
        <v>60</v>
      </c>
      <c r="I340" s="14" t="str">
        <f t="shared" si="15"/>
        <v>Pass</v>
      </c>
      <c r="J340" s="16">
        <f t="shared" si="16"/>
        <v>60.666666666666664</v>
      </c>
      <c r="K340" s="18" t="str">
        <f t="shared" si="17"/>
        <v>B</v>
      </c>
    </row>
    <row r="341" spans="1:11" x14ac:dyDescent="0.3">
      <c r="A341" t="s">
        <v>17</v>
      </c>
      <c r="B341" t="s">
        <v>9</v>
      </c>
      <c r="C341" t="s">
        <v>19</v>
      </c>
      <c r="D341" t="s">
        <v>20</v>
      </c>
      <c r="E341" t="s">
        <v>12</v>
      </c>
      <c r="F341">
        <v>61</v>
      </c>
      <c r="G341">
        <v>58</v>
      </c>
      <c r="H341">
        <v>56</v>
      </c>
      <c r="I341" s="14" t="str">
        <f t="shared" si="15"/>
        <v>Pass</v>
      </c>
      <c r="J341" s="16">
        <f t="shared" si="16"/>
        <v>58.333333333333336</v>
      </c>
      <c r="K341" s="18" t="str">
        <f t="shared" si="17"/>
        <v>C</v>
      </c>
    </row>
    <row r="342" spans="1:11" x14ac:dyDescent="0.3">
      <c r="A342" t="s">
        <v>17</v>
      </c>
      <c r="B342" t="s">
        <v>13</v>
      </c>
      <c r="C342" t="s">
        <v>23</v>
      </c>
      <c r="D342" t="s">
        <v>20</v>
      </c>
      <c r="E342" t="s">
        <v>12</v>
      </c>
      <c r="F342">
        <v>61</v>
      </c>
      <c r="G342">
        <v>57</v>
      </c>
      <c r="H342">
        <v>56</v>
      </c>
      <c r="I342" s="14" t="str">
        <f t="shared" si="15"/>
        <v>Pass</v>
      </c>
      <c r="J342" s="16">
        <f t="shared" si="16"/>
        <v>58</v>
      </c>
      <c r="K342" s="18" t="str">
        <f t="shared" si="17"/>
        <v>C</v>
      </c>
    </row>
    <row r="343" spans="1:11" x14ac:dyDescent="0.3">
      <c r="A343" t="s">
        <v>8</v>
      </c>
      <c r="B343" t="s">
        <v>21</v>
      </c>
      <c r="C343" t="s">
        <v>23</v>
      </c>
      <c r="D343" t="s">
        <v>11</v>
      </c>
      <c r="E343" t="s">
        <v>15</v>
      </c>
      <c r="F343">
        <v>61</v>
      </c>
      <c r="G343">
        <v>74</v>
      </c>
      <c r="H343">
        <v>72</v>
      </c>
      <c r="I343" s="14" t="str">
        <f t="shared" si="15"/>
        <v>Pass</v>
      </c>
      <c r="J343" s="16">
        <f t="shared" si="16"/>
        <v>69</v>
      </c>
      <c r="K343" s="18" t="str">
        <f t="shared" si="17"/>
        <v>B</v>
      </c>
    </row>
    <row r="344" spans="1:11" x14ac:dyDescent="0.3">
      <c r="A344" t="s">
        <v>8</v>
      </c>
      <c r="B344" t="s">
        <v>9</v>
      </c>
      <c r="C344" t="s">
        <v>19</v>
      </c>
      <c r="D344" t="s">
        <v>11</v>
      </c>
      <c r="E344" t="s">
        <v>15</v>
      </c>
      <c r="F344">
        <v>61</v>
      </c>
      <c r="G344">
        <v>86</v>
      </c>
      <c r="H344">
        <v>87</v>
      </c>
      <c r="I344" s="14" t="str">
        <f t="shared" si="15"/>
        <v>Pass</v>
      </c>
      <c r="J344" s="16">
        <f t="shared" si="16"/>
        <v>78</v>
      </c>
      <c r="K344" s="18" t="str">
        <f t="shared" si="17"/>
        <v>B</v>
      </c>
    </row>
    <row r="345" spans="1:11" x14ac:dyDescent="0.3">
      <c r="A345" t="s">
        <v>17</v>
      </c>
      <c r="B345" t="s">
        <v>21</v>
      </c>
      <c r="C345" t="s">
        <v>19</v>
      </c>
      <c r="D345" t="s">
        <v>11</v>
      </c>
      <c r="E345" t="s">
        <v>12</v>
      </c>
      <c r="F345">
        <v>61</v>
      </c>
      <c r="G345">
        <v>55</v>
      </c>
      <c r="H345">
        <v>52</v>
      </c>
      <c r="I345" s="14" t="str">
        <f t="shared" si="15"/>
        <v>Pass</v>
      </c>
      <c r="J345" s="16">
        <f t="shared" si="16"/>
        <v>56</v>
      </c>
      <c r="K345" s="18" t="str">
        <f t="shared" si="17"/>
        <v>C</v>
      </c>
    </row>
    <row r="346" spans="1:11" x14ac:dyDescent="0.3">
      <c r="A346" t="s">
        <v>17</v>
      </c>
      <c r="B346" t="s">
        <v>9</v>
      </c>
      <c r="C346" t="s">
        <v>23</v>
      </c>
      <c r="D346" t="s">
        <v>11</v>
      </c>
      <c r="E346" t="s">
        <v>15</v>
      </c>
      <c r="F346">
        <v>61</v>
      </c>
      <c r="G346">
        <v>56</v>
      </c>
      <c r="H346">
        <v>56</v>
      </c>
      <c r="I346" s="14" t="str">
        <f t="shared" si="15"/>
        <v>Pass</v>
      </c>
      <c r="J346" s="16">
        <f t="shared" si="16"/>
        <v>57.666666666666664</v>
      </c>
      <c r="K346" s="18" t="str">
        <f t="shared" si="17"/>
        <v>C</v>
      </c>
    </row>
    <row r="347" spans="1:11" x14ac:dyDescent="0.3">
      <c r="A347" t="s">
        <v>17</v>
      </c>
      <c r="B347" t="s">
        <v>13</v>
      </c>
      <c r="C347" t="s">
        <v>14</v>
      </c>
      <c r="D347" t="s">
        <v>11</v>
      </c>
      <c r="E347" t="s">
        <v>12</v>
      </c>
      <c r="F347">
        <v>61</v>
      </c>
      <c r="G347">
        <v>61</v>
      </c>
      <c r="H347">
        <v>62</v>
      </c>
      <c r="I347" s="14" t="str">
        <f t="shared" si="15"/>
        <v>Pass</v>
      </c>
      <c r="J347" s="16">
        <f t="shared" si="16"/>
        <v>61.333333333333336</v>
      </c>
      <c r="K347" s="18" t="str">
        <f t="shared" si="17"/>
        <v>B</v>
      </c>
    </row>
    <row r="348" spans="1:11" x14ac:dyDescent="0.3">
      <c r="A348" t="s">
        <v>8</v>
      </c>
      <c r="B348" t="s">
        <v>9</v>
      </c>
      <c r="C348" t="s">
        <v>14</v>
      </c>
      <c r="D348" t="s">
        <v>20</v>
      </c>
      <c r="E348" t="s">
        <v>12</v>
      </c>
      <c r="F348">
        <v>61</v>
      </c>
      <c r="G348">
        <v>68</v>
      </c>
      <c r="H348">
        <v>66</v>
      </c>
      <c r="I348" s="14" t="str">
        <f t="shared" si="15"/>
        <v>Pass</v>
      </c>
      <c r="J348" s="16">
        <f t="shared" si="16"/>
        <v>65</v>
      </c>
      <c r="K348" s="18" t="str">
        <f t="shared" si="17"/>
        <v>B</v>
      </c>
    </row>
    <row r="349" spans="1:11" x14ac:dyDescent="0.3">
      <c r="A349" t="s">
        <v>8</v>
      </c>
      <c r="B349" t="s">
        <v>13</v>
      </c>
      <c r="C349" t="s">
        <v>22</v>
      </c>
      <c r="D349" t="s">
        <v>11</v>
      </c>
      <c r="E349" t="s">
        <v>12</v>
      </c>
      <c r="F349">
        <v>61</v>
      </c>
      <c r="G349">
        <v>73</v>
      </c>
      <c r="H349">
        <v>63</v>
      </c>
      <c r="I349" s="14" t="str">
        <f t="shared" si="15"/>
        <v>Pass</v>
      </c>
      <c r="J349" s="16">
        <f t="shared" si="16"/>
        <v>65.666666666666671</v>
      </c>
      <c r="K349" s="18" t="str">
        <f t="shared" si="17"/>
        <v>B</v>
      </c>
    </row>
    <row r="350" spans="1:11" x14ac:dyDescent="0.3">
      <c r="A350" t="s">
        <v>8</v>
      </c>
      <c r="B350" t="s">
        <v>9</v>
      </c>
      <c r="C350" t="s">
        <v>10</v>
      </c>
      <c r="D350" t="s">
        <v>11</v>
      </c>
      <c r="E350" t="s">
        <v>12</v>
      </c>
      <c r="F350">
        <v>61</v>
      </c>
      <c r="G350">
        <v>72</v>
      </c>
      <c r="H350">
        <v>70</v>
      </c>
      <c r="I350" s="14" t="str">
        <f t="shared" si="15"/>
        <v>Pass</v>
      </c>
      <c r="J350" s="16">
        <f t="shared" si="16"/>
        <v>67.666666666666671</v>
      </c>
      <c r="K350" s="18" t="str">
        <f t="shared" si="17"/>
        <v>B</v>
      </c>
    </row>
    <row r="351" spans="1:11" x14ac:dyDescent="0.3">
      <c r="A351" t="s">
        <v>17</v>
      </c>
      <c r="B351" t="s">
        <v>13</v>
      </c>
      <c r="C351" t="s">
        <v>10</v>
      </c>
      <c r="D351" t="s">
        <v>20</v>
      </c>
      <c r="E351" t="s">
        <v>12</v>
      </c>
      <c r="F351">
        <v>61</v>
      </c>
      <c r="G351">
        <v>66</v>
      </c>
      <c r="H351">
        <v>61</v>
      </c>
      <c r="I351" s="14" t="str">
        <f t="shared" si="15"/>
        <v>Pass</v>
      </c>
      <c r="J351" s="16">
        <f t="shared" si="16"/>
        <v>62.666666666666664</v>
      </c>
      <c r="K351" s="18" t="str">
        <f t="shared" si="17"/>
        <v>B</v>
      </c>
    </row>
    <row r="352" spans="1:11" x14ac:dyDescent="0.3">
      <c r="A352" t="s">
        <v>8</v>
      </c>
      <c r="B352" t="s">
        <v>13</v>
      </c>
      <c r="C352" t="s">
        <v>22</v>
      </c>
      <c r="D352" t="s">
        <v>11</v>
      </c>
      <c r="E352" t="s">
        <v>12</v>
      </c>
      <c r="F352">
        <v>61</v>
      </c>
      <c r="G352">
        <v>72</v>
      </c>
      <c r="H352">
        <v>70</v>
      </c>
      <c r="I352" s="14" t="str">
        <f t="shared" si="15"/>
        <v>Pass</v>
      </c>
      <c r="J352" s="16">
        <f t="shared" si="16"/>
        <v>67.666666666666671</v>
      </c>
      <c r="K352" s="18" t="str">
        <f t="shared" si="17"/>
        <v>B</v>
      </c>
    </row>
    <row r="353" spans="1:11" x14ac:dyDescent="0.3">
      <c r="A353" t="s">
        <v>17</v>
      </c>
      <c r="B353" t="s">
        <v>13</v>
      </c>
      <c r="C353" t="s">
        <v>22</v>
      </c>
      <c r="D353" t="s">
        <v>11</v>
      </c>
      <c r="E353" t="s">
        <v>12</v>
      </c>
      <c r="F353">
        <v>61</v>
      </c>
      <c r="G353">
        <v>56</v>
      </c>
      <c r="H353">
        <v>55</v>
      </c>
      <c r="I353" s="14" t="str">
        <f t="shared" si="15"/>
        <v>Pass</v>
      </c>
      <c r="J353" s="16">
        <f t="shared" si="16"/>
        <v>57.333333333333336</v>
      </c>
      <c r="K353" s="18" t="str">
        <f t="shared" si="17"/>
        <v>C</v>
      </c>
    </row>
    <row r="354" spans="1:11" x14ac:dyDescent="0.3">
      <c r="A354" t="s">
        <v>17</v>
      </c>
      <c r="B354" t="s">
        <v>21</v>
      </c>
      <c r="C354" t="s">
        <v>14</v>
      </c>
      <c r="D354" t="s">
        <v>20</v>
      </c>
      <c r="E354" t="s">
        <v>12</v>
      </c>
      <c r="F354">
        <v>61</v>
      </c>
      <c r="G354">
        <v>47</v>
      </c>
      <c r="H354">
        <v>56</v>
      </c>
      <c r="I354" s="14" t="str">
        <f t="shared" si="15"/>
        <v>Pass</v>
      </c>
      <c r="J354" s="16">
        <f t="shared" si="16"/>
        <v>54.666666666666664</v>
      </c>
      <c r="K354" s="18" t="str">
        <f t="shared" si="17"/>
        <v>C</v>
      </c>
    </row>
    <row r="355" spans="1:11" x14ac:dyDescent="0.3">
      <c r="A355" t="s">
        <v>17</v>
      </c>
      <c r="B355" t="s">
        <v>13</v>
      </c>
      <c r="C355" t="s">
        <v>16</v>
      </c>
      <c r="D355" t="s">
        <v>20</v>
      </c>
      <c r="E355" t="s">
        <v>12</v>
      </c>
      <c r="F355">
        <v>61</v>
      </c>
      <c r="G355">
        <v>67</v>
      </c>
      <c r="H355">
        <v>66</v>
      </c>
      <c r="I355" s="14" t="str">
        <f t="shared" si="15"/>
        <v>Pass</v>
      </c>
      <c r="J355" s="16">
        <f t="shared" si="16"/>
        <v>64.666666666666671</v>
      </c>
      <c r="K355" s="18" t="str">
        <f t="shared" si="17"/>
        <v>B</v>
      </c>
    </row>
    <row r="356" spans="1:11" x14ac:dyDescent="0.3">
      <c r="A356" t="s">
        <v>8</v>
      </c>
      <c r="B356" t="s">
        <v>21</v>
      </c>
      <c r="C356" t="s">
        <v>16</v>
      </c>
      <c r="D356" t="s">
        <v>20</v>
      </c>
      <c r="E356" t="s">
        <v>15</v>
      </c>
      <c r="F356">
        <v>61</v>
      </c>
      <c r="G356">
        <v>71</v>
      </c>
      <c r="H356">
        <v>78</v>
      </c>
      <c r="I356" s="14" t="str">
        <f t="shared" si="15"/>
        <v>Pass</v>
      </c>
      <c r="J356" s="16">
        <f t="shared" si="16"/>
        <v>70</v>
      </c>
      <c r="K356" s="18" t="str">
        <f t="shared" si="17"/>
        <v>B</v>
      </c>
    </row>
    <row r="357" spans="1:11" x14ac:dyDescent="0.3">
      <c r="A357" t="s">
        <v>17</v>
      </c>
      <c r="B357" t="s">
        <v>18</v>
      </c>
      <c r="C357" t="s">
        <v>14</v>
      </c>
      <c r="D357" t="s">
        <v>11</v>
      </c>
      <c r="E357" t="s">
        <v>15</v>
      </c>
      <c r="F357">
        <v>61</v>
      </c>
      <c r="G357">
        <v>51</v>
      </c>
      <c r="H357">
        <v>52</v>
      </c>
      <c r="I357" s="14" t="str">
        <f t="shared" si="15"/>
        <v>Pass</v>
      </c>
      <c r="J357" s="16">
        <f t="shared" si="16"/>
        <v>54.666666666666664</v>
      </c>
      <c r="K357" s="18" t="str">
        <f t="shared" si="17"/>
        <v>C</v>
      </c>
    </row>
    <row r="358" spans="1:11" x14ac:dyDescent="0.3">
      <c r="A358" t="s">
        <v>8</v>
      </c>
      <c r="B358" t="s">
        <v>24</v>
      </c>
      <c r="C358" t="s">
        <v>14</v>
      </c>
      <c r="D358" t="s">
        <v>11</v>
      </c>
      <c r="E358" t="s">
        <v>12</v>
      </c>
      <c r="F358">
        <v>61</v>
      </c>
      <c r="G358">
        <v>64</v>
      </c>
      <c r="H358">
        <v>62</v>
      </c>
      <c r="I358" s="14" t="str">
        <f t="shared" si="15"/>
        <v>Pass</v>
      </c>
      <c r="J358" s="16">
        <f t="shared" si="16"/>
        <v>62.333333333333336</v>
      </c>
      <c r="K358" s="18" t="str">
        <f t="shared" si="17"/>
        <v>B</v>
      </c>
    </row>
    <row r="359" spans="1:11" x14ac:dyDescent="0.3">
      <c r="A359" t="s">
        <v>8</v>
      </c>
      <c r="B359" t="s">
        <v>24</v>
      </c>
      <c r="C359" t="s">
        <v>10</v>
      </c>
      <c r="D359" t="s">
        <v>20</v>
      </c>
      <c r="E359" t="s">
        <v>12</v>
      </c>
      <c r="F359">
        <v>61</v>
      </c>
      <c r="G359">
        <v>58</v>
      </c>
      <c r="H359">
        <v>62</v>
      </c>
      <c r="I359" s="14" t="str">
        <f t="shared" si="15"/>
        <v>Pass</v>
      </c>
      <c r="J359" s="16">
        <f t="shared" si="16"/>
        <v>60.333333333333336</v>
      </c>
      <c r="K359" s="18" t="str">
        <f t="shared" si="17"/>
        <v>B</v>
      </c>
    </row>
    <row r="360" spans="1:11" x14ac:dyDescent="0.3">
      <c r="A360" t="s">
        <v>17</v>
      </c>
      <c r="B360" t="s">
        <v>21</v>
      </c>
      <c r="C360" t="s">
        <v>19</v>
      </c>
      <c r="D360" t="s">
        <v>11</v>
      </c>
      <c r="E360" t="s">
        <v>12</v>
      </c>
      <c r="F360">
        <v>61</v>
      </c>
      <c r="G360">
        <v>48</v>
      </c>
      <c r="H360">
        <v>46</v>
      </c>
      <c r="I360" s="14" t="str">
        <f t="shared" si="15"/>
        <v>Pass</v>
      </c>
      <c r="J360" s="16">
        <f t="shared" si="16"/>
        <v>51.666666666666664</v>
      </c>
      <c r="K360" s="18" t="str">
        <f t="shared" si="17"/>
        <v>C</v>
      </c>
    </row>
    <row r="361" spans="1:11" x14ac:dyDescent="0.3">
      <c r="A361" t="s">
        <v>17</v>
      </c>
      <c r="B361" t="s">
        <v>13</v>
      </c>
      <c r="C361" t="s">
        <v>22</v>
      </c>
      <c r="D361" t="s">
        <v>20</v>
      </c>
      <c r="E361" t="s">
        <v>12</v>
      </c>
      <c r="F361">
        <v>61</v>
      </c>
      <c r="G361">
        <v>60</v>
      </c>
      <c r="H361">
        <v>55</v>
      </c>
      <c r="I361" s="14" t="str">
        <f t="shared" si="15"/>
        <v>Pass</v>
      </c>
      <c r="J361" s="16">
        <f t="shared" si="16"/>
        <v>58.666666666666664</v>
      </c>
      <c r="K361" s="18" t="str">
        <f t="shared" si="17"/>
        <v>C</v>
      </c>
    </row>
    <row r="362" spans="1:11" x14ac:dyDescent="0.3">
      <c r="A362" t="s">
        <v>17</v>
      </c>
      <c r="B362" t="s">
        <v>21</v>
      </c>
      <c r="C362" t="s">
        <v>10</v>
      </c>
      <c r="D362" t="s">
        <v>20</v>
      </c>
      <c r="E362" t="s">
        <v>15</v>
      </c>
      <c r="F362">
        <v>61</v>
      </c>
      <c r="G362">
        <v>70</v>
      </c>
      <c r="H362">
        <v>76</v>
      </c>
      <c r="I362" s="14" t="str">
        <f t="shared" si="15"/>
        <v>Pass</v>
      </c>
      <c r="J362" s="16">
        <f t="shared" si="16"/>
        <v>69</v>
      </c>
      <c r="K362" s="18" t="str">
        <f t="shared" si="17"/>
        <v>B</v>
      </c>
    </row>
    <row r="363" spans="1:11" x14ac:dyDescent="0.3">
      <c r="A363" t="s">
        <v>8</v>
      </c>
      <c r="B363" t="s">
        <v>18</v>
      </c>
      <c r="C363" t="s">
        <v>14</v>
      </c>
      <c r="D363" t="s">
        <v>20</v>
      </c>
      <c r="E363" t="s">
        <v>12</v>
      </c>
      <c r="F363">
        <v>61</v>
      </c>
      <c r="G363">
        <v>60</v>
      </c>
      <c r="H363">
        <v>57</v>
      </c>
      <c r="I363" s="14" t="str">
        <f t="shared" si="15"/>
        <v>Pass</v>
      </c>
      <c r="J363" s="16">
        <f t="shared" si="16"/>
        <v>59.333333333333336</v>
      </c>
      <c r="K363" s="18" t="str">
        <f t="shared" si="17"/>
        <v>C</v>
      </c>
    </row>
    <row r="364" spans="1:11" x14ac:dyDescent="0.3">
      <c r="A364" t="s">
        <v>8</v>
      </c>
      <c r="B364" t="s">
        <v>18</v>
      </c>
      <c r="C364" t="s">
        <v>22</v>
      </c>
      <c r="D364" t="s">
        <v>11</v>
      </c>
      <c r="E364" t="s">
        <v>12</v>
      </c>
      <c r="F364">
        <v>61</v>
      </c>
      <c r="G364">
        <v>68</v>
      </c>
      <c r="H364">
        <v>63</v>
      </c>
      <c r="I364" s="14" t="str">
        <f t="shared" si="15"/>
        <v>Pass</v>
      </c>
      <c r="J364" s="16">
        <f t="shared" si="16"/>
        <v>64</v>
      </c>
      <c r="K364" s="18" t="str">
        <f t="shared" si="17"/>
        <v>B</v>
      </c>
    </row>
    <row r="365" spans="1:11" x14ac:dyDescent="0.3">
      <c r="A365" t="s">
        <v>17</v>
      </c>
      <c r="B365" t="s">
        <v>9</v>
      </c>
      <c r="C365" t="s">
        <v>19</v>
      </c>
      <c r="D365" t="s">
        <v>11</v>
      </c>
      <c r="E365" t="s">
        <v>12</v>
      </c>
      <c r="F365">
        <v>61</v>
      </c>
      <c r="G365">
        <v>42</v>
      </c>
      <c r="H365">
        <v>41</v>
      </c>
      <c r="I365" s="14" t="str">
        <f t="shared" si="15"/>
        <v>Pass</v>
      </c>
      <c r="J365" s="16">
        <f t="shared" si="16"/>
        <v>48</v>
      </c>
      <c r="K365" s="18" t="str">
        <f t="shared" si="17"/>
        <v>C</v>
      </c>
    </row>
    <row r="366" spans="1:11" x14ac:dyDescent="0.3">
      <c r="A366" t="s">
        <v>17</v>
      </c>
      <c r="B366" t="s">
        <v>21</v>
      </c>
      <c r="C366" t="s">
        <v>19</v>
      </c>
      <c r="D366" t="s">
        <v>20</v>
      </c>
      <c r="E366" t="s">
        <v>15</v>
      </c>
      <c r="F366">
        <v>61</v>
      </c>
      <c r="G366">
        <v>71</v>
      </c>
      <c r="H366">
        <v>73</v>
      </c>
      <c r="I366" s="14" t="str">
        <f t="shared" si="15"/>
        <v>Pass</v>
      </c>
      <c r="J366" s="16">
        <f t="shared" si="16"/>
        <v>68.333333333333329</v>
      </c>
      <c r="K366" s="18" t="str">
        <f t="shared" si="17"/>
        <v>B</v>
      </c>
    </row>
    <row r="367" spans="1:11" x14ac:dyDescent="0.3">
      <c r="A367" t="s">
        <v>17</v>
      </c>
      <c r="B367" t="s">
        <v>18</v>
      </c>
      <c r="C367" t="s">
        <v>23</v>
      </c>
      <c r="D367" t="s">
        <v>20</v>
      </c>
      <c r="E367" t="s">
        <v>15</v>
      </c>
      <c r="F367">
        <v>61</v>
      </c>
      <c r="G367">
        <v>62</v>
      </c>
      <c r="H367">
        <v>61</v>
      </c>
      <c r="I367" s="14" t="str">
        <f t="shared" si="15"/>
        <v>Pass</v>
      </c>
      <c r="J367" s="16">
        <f t="shared" si="16"/>
        <v>61.333333333333336</v>
      </c>
      <c r="K367" s="18" t="str">
        <f t="shared" si="17"/>
        <v>B</v>
      </c>
    </row>
    <row r="368" spans="1:11" x14ac:dyDescent="0.3">
      <c r="A368" t="s">
        <v>8</v>
      </c>
      <c r="B368" t="s">
        <v>21</v>
      </c>
      <c r="C368" t="s">
        <v>16</v>
      </c>
      <c r="D368" t="s">
        <v>11</v>
      </c>
      <c r="E368" t="s">
        <v>12</v>
      </c>
      <c r="F368">
        <v>62</v>
      </c>
      <c r="G368">
        <v>70</v>
      </c>
      <c r="H368">
        <v>75</v>
      </c>
      <c r="I368" s="14" t="str">
        <f t="shared" si="15"/>
        <v>Pass</v>
      </c>
      <c r="J368" s="16">
        <f t="shared" si="16"/>
        <v>69</v>
      </c>
      <c r="K368" s="18" t="str">
        <f t="shared" si="17"/>
        <v>B</v>
      </c>
    </row>
    <row r="369" spans="1:11" x14ac:dyDescent="0.3">
      <c r="A369" t="s">
        <v>17</v>
      </c>
      <c r="B369" t="s">
        <v>18</v>
      </c>
      <c r="C369" t="s">
        <v>19</v>
      </c>
      <c r="D369" t="s">
        <v>20</v>
      </c>
      <c r="E369" t="s">
        <v>12</v>
      </c>
      <c r="F369">
        <v>62</v>
      </c>
      <c r="G369">
        <v>61</v>
      </c>
      <c r="H369">
        <v>55</v>
      </c>
      <c r="I369" s="14" t="str">
        <f t="shared" si="15"/>
        <v>Pass</v>
      </c>
      <c r="J369" s="16">
        <f t="shared" si="16"/>
        <v>59.333333333333336</v>
      </c>
      <c r="K369" s="18" t="str">
        <f t="shared" si="17"/>
        <v>C</v>
      </c>
    </row>
    <row r="370" spans="1:11" x14ac:dyDescent="0.3">
      <c r="A370" t="s">
        <v>8</v>
      </c>
      <c r="B370" t="s">
        <v>24</v>
      </c>
      <c r="C370" t="s">
        <v>16</v>
      </c>
      <c r="D370" t="s">
        <v>11</v>
      </c>
      <c r="E370" t="s">
        <v>12</v>
      </c>
      <c r="F370">
        <v>62</v>
      </c>
      <c r="G370">
        <v>68</v>
      </c>
      <c r="H370">
        <v>68</v>
      </c>
      <c r="I370" s="14" t="str">
        <f t="shared" si="15"/>
        <v>Pass</v>
      </c>
      <c r="J370" s="16">
        <f t="shared" si="16"/>
        <v>66</v>
      </c>
      <c r="K370" s="18" t="str">
        <f t="shared" si="17"/>
        <v>B</v>
      </c>
    </row>
    <row r="371" spans="1:11" x14ac:dyDescent="0.3">
      <c r="A371" t="s">
        <v>17</v>
      </c>
      <c r="B371" t="s">
        <v>13</v>
      </c>
      <c r="C371" t="s">
        <v>22</v>
      </c>
      <c r="D371" t="s">
        <v>11</v>
      </c>
      <c r="E371" t="s">
        <v>12</v>
      </c>
      <c r="F371">
        <v>62</v>
      </c>
      <c r="G371">
        <v>55</v>
      </c>
      <c r="H371">
        <v>49</v>
      </c>
      <c r="I371" s="14" t="str">
        <f t="shared" si="15"/>
        <v>Pass</v>
      </c>
      <c r="J371" s="16">
        <f t="shared" si="16"/>
        <v>55.333333333333336</v>
      </c>
      <c r="K371" s="18" t="str">
        <f t="shared" si="17"/>
        <v>C</v>
      </c>
    </row>
    <row r="372" spans="1:11" x14ac:dyDescent="0.3">
      <c r="A372" t="s">
        <v>17</v>
      </c>
      <c r="B372" t="s">
        <v>18</v>
      </c>
      <c r="C372" t="s">
        <v>23</v>
      </c>
      <c r="D372" t="s">
        <v>11</v>
      </c>
      <c r="E372" t="s">
        <v>15</v>
      </c>
      <c r="F372">
        <v>62</v>
      </c>
      <c r="G372">
        <v>67</v>
      </c>
      <c r="H372">
        <v>69</v>
      </c>
      <c r="I372" s="14" t="str">
        <f t="shared" si="15"/>
        <v>Pass</v>
      </c>
      <c r="J372" s="16">
        <f t="shared" si="16"/>
        <v>66</v>
      </c>
      <c r="K372" s="18" t="str">
        <f t="shared" si="17"/>
        <v>B</v>
      </c>
    </row>
    <row r="373" spans="1:11" x14ac:dyDescent="0.3">
      <c r="A373" t="s">
        <v>17</v>
      </c>
      <c r="B373" t="s">
        <v>21</v>
      </c>
      <c r="C373" t="s">
        <v>23</v>
      </c>
      <c r="D373" t="s">
        <v>11</v>
      </c>
      <c r="E373" t="s">
        <v>12</v>
      </c>
      <c r="F373">
        <v>62</v>
      </c>
      <c r="G373">
        <v>67</v>
      </c>
      <c r="H373">
        <v>61</v>
      </c>
      <c r="I373" s="14" t="str">
        <f t="shared" si="15"/>
        <v>Pass</v>
      </c>
      <c r="J373" s="16">
        <f t="shared" si="16"/>
        <v>63.333333333333336</v>
      </c>
      <c r="K373" s="18" t="str">
        <f t="shared" si="17"/>
        <v>B</v>
      </c>
    </row>
    <row r="374" spans="1:11" x14ac:dyDescent="0.3">
      <c r="A374" t="s">
        <v>17</v>
      </c>
      <c r="B374" t="s">
        <v>13</v>
      </c>
      <c r="C374" t="s">
        <v>16</v>
      </c>
      <c r="D374" t="s">
        <v>20</v>
      </c>
      <c r="E374" t="s">
        <v>15</v>
      </c>
      <c r="F374">
        <v>62</v>
      </c>
      <c r="G374">
        <v>68</v>
      </c>
      <c r="H374">
        <v>75</v>
      </c>
      <c r="I374" s="14" t="str">
        <f t="shared" si="15"/>
        <v>Pass</v>
      </c>
      <c r="J374" s="16">
        <f t="shared" si="16"/>
        <v>68.333333333333329</v>
      </c>
      <c r="K374" s="18" t="str">
        <f t="shared" si="17"/>
        <v>B</v>
      </c>
    </row>
    <row r="375" spans="1:11" x14ac:dyDescent="0.3">
      <c r="A375" t="s">
        <v>17</v>
      </c>
      <c r="B375" t="s">
        <v>21</v>
      </c>
      <c r="C375" t="s">
        <v>23</v>
      </c>
      <c r="D375" t="s">
        <v>11</v>
      </c>
      <c r="E375" t="s">
        <v>15</v>
      </c>
      <c r="F375">
        <v>62</v>
      </c>
      <c r="G375">
        <v>66</v>
      </c>
      <c r="H375">
        <v>68</v>
      </c>
      <c r="I375" s="14" t="str">
        <f t="shared" si="15"/>
        <v>Pass</v>
      </c>
      <c r="J375" s="16">
        <f t="shared" si="16"/>
        <v>65.333333333333329</v>
      </c>
      <c r="K375" s="18" t="str">
        <f t="shared" si="17"/>
        <v>B</v>
      </c>
    </row>
    <row r="376" spans="1:11" x14ac:dyDescent="0.3">
      <c r="A376" t="s">
        <v>8</v>
      </c>
      <c r="B376" t="s">
        <v>9</v>
      </c>
      <c r="C376" t="s">
        <v>23</v>
      </c>
      <c r="D376" t="s">
        <v>11</v>
      </c>
      <c r="E376" t="s">
        <v>12</v>
      </c>
      <c r="F376">
        <v>62</v>
      </c>
      <c r="G376">
        <v>64</v>
      </c>
      <c r="H376">
        <v>66</v>
      </c>
      <c r="I376" s="14" t="str">
        <f t="shared" si="15"/>
        <v>Pass</v>
      </c>
      <c r="J376" s="16">
        <f t="shared" si="16"/>
        <v>64</v>
      </c>
      <c r="K376" s="18" t="str">
        <f t="shared" si="17"/>
        <v>B</v>
      </c>
    </row>
    <row r="377" spans="1:11" x14ac:dyDescent="0.3">
      <c r="A377" t="s">
        <v>8</v>
      </c>
      <c r="B377" t="s">
        <v>24</v>
      </c>
      <c r="C377" t="s">
        <v>14</v>
      </c>
      <c r="D377" t="s">
        <v>11</v>
      </c>
      <c r="E377" t="s">
        <v>12</v>
      </c>
      <c r="F377">
        <v>62</v>
      </c>
      <c r="G377">
        <v>73</v>
      </c>
      <c r="H377">
        <v>70</v>
      </c>
      <c r="I377" s="14" t="str">
        <f t="shared" si="15"/>
        <v>Pass</v>
      </c>
      <c r="J377" s="16">
        <f t="shared" si="16"/>
        <v>68.333333333333329</v>
      </c>
      <c r="K377" s="18" t="str">
        <f t="shared" si="17"/>
        <v>B</v>
      </c>
    </row>
    <row r="378" spans="1:11" x14ac:dyDescent="0.3">
      <c r="A378" t="s">
        <v>17</v>
      </c>
      <c r="B378" t="s">
        <v>24</v>
      </c>
      <c r="C378" t="s">
        <v>19</v>
      </c>
      <c r="D378" t="s">
        <v>11</v>
      </c>
      <c r="E378" t="s">
        <v>15</v>
      </c>
      <c r="F378">
        <v>62</v>
      </c>
      <c r="G378">
        <v>56</v>
      </c>
      <c r="H378">
        <v>53</v>
      </c>
      <c r="I378" s="14" t="str">
        <f t="shared" si="15"/>
        <v>Pass</v>
      </c>
      <c r="J378" s="16">
        <f t="shared" si="16"/>
        <v>57</v>
      </c>
      <c r="K378" s="18" t="str">
        <f t="shared" si="17"/>
        <v>C</v>
      </c>
    </row>
    <row r="379" spans="1:11" x14ac:dyDescent="0.3">
      <c r="A379" t="s">
        <v>17</v>
      </c>
      <c r="B379" t="s">
        <v>9</v>
      </c>
      <c r="C379" t="s">
        <v>14</v>
      </c>
      <c r="D379" t="s">
        <v>11</v>
      </c>
      <c r="E379" t="s">
        <v>12</v>
      </c>
      <c r="F379">
        <v>62</v>
      </c>
      <c r="G379">
        <v>61</v>
      </c>
      <c r="H379">
        <v>57</v>
      </c>
      <c r="I379" s="14" t="str">
        <f t="shared" si="15"/>
        <v>Pass</v>
      </c>
      <c r="J379" s="16">
        <f t="shared" si="16"/>
        <v>60</v>
      </c>
      <c r="K379" s="18" t="str">
        <f t="shared" si="17"/>
        <v>C</v>
      </c>
    </row>
    <row r="380" spans="1:11" x14ac:dyDescent="0.3">
      <c r="A380" t="s">
        <v>8</v>
      </c>
      <c r="B380" t="s">
        <v>21</v>
      </c>
      <c r="C380" t="s">
        <v>22</v>
      </c>
      <c r="D380" t="s">
        <v>11</v>
      </c>
      <c r="E380" t="s">
        <v>12</v>
      </c>
      <c r="F380">
        <v>62</v>
      </c>
      <c r="G380">
        <v>64</v>
      </c>
      <c r="H380">
        <v>64</v>
      </c>
      <c r="I380" s="14" t="str">
        <f t="shared" si="15"/>
        <v>Pass</v>
      </c>
      <c r="J380" s="16">
        <f t="shared" si="16"/>
        <v>63.333333333333336</v>
      </c>
      <c r="K380" s="18" t="str">
        <f t="shared" si="17"/>
        <v>B</v>
      </c>
    </row>
    <row r="381" spans="1:11" x14ac:dyDescent="0.3">
      <c r="A381" t="s">
        <v>8</v>
      </c>
      <c r="B381" t="s">
        <v>13</v>
      </c>
      <c r="C381" t="s">
        <v>14</v>
      </c>
      <c r="D381" t="s">
        <v>20</v>
      </c>
      <c r="E381" t="s">
        <v>12</v>
      </c>
      <c r="F381">
        <v>62</v>
      </c>
      <c r="G381">
        <v>67</v>
      </c>
      <c r="H381">
        <v>62</v>
      </c>
      <c r="I381" s="14" t="str">
        <f t="shared" si="15"/>
        <v>Pass</v>
      </c>
      <c r="J381" s="16">
        <f t="shared" si="16"/>
        <v>63.666666666666664</v>
      </c>
      <c r="K381" s="18" t="str">
        <f t="shared" si="17"/>
        <v>B</v>
      </c>
    </row>
    <row r="382" spans="1:11" x14ac:dyDescent="0.3">
      <c r="A382" t="s">
        <v>17</v>
      </c>
      <c r="B382" t="s">
        <v>21</v>
      </c>
      <c r="C382" t="s">
        <v>23</v>
      </c>
      <c r="D382" t="s">
        <v>20</v>
      </c>
      <c r="E382" t="s">
        <v>12</v>
      </c>
      <c r="F382">
        <v>62</v>
      </c>
      <c r="G382">
        <v>49</v>
      </c>
      <c r="H382">
        <v>52</v>
      </c>
      <c r="I382" s="14" t="str">
        <f t="shared" si="15"/>
        <v>Pass</v>
      </c>
      <c r="J382" s="16">
        <f t="shared" si="16"/>
        <v>54.333333333333336</v>
      </c>
      <c r="K382" s="18" t="str">
        <f t="shared" si="17"/>
        <v>C</v>
      </c>
    </row>
    <row r="383" spans="1:11" x14ac:dyDescent="0.3">
      <c r="A383" t="s">
        <v>8</v>
      </c>
      <c r="B383" t="s">
        <v>13</v>
      </c>
      <c r="C383" t="s">
        <v>19</v>
      </c>
      <c r="D383" t="s">
        <v>11</v>
      </c>
      <c r="E383" t="s">
        <v>12</v>
      </c>
      <c r="F383">
        <v>62</v>
      </c>
      <c r="G383">
        <v>74</v>
      </c>
      <c r="H383">
        <v>70</v>
      </c>
      <c r="I383" s="14" t="str">
        <f t="shared" si="15"/>
        <v>Pass</v>
      </c>
      <c r="J383" s="16">
        <f t="shared" si="16"/>
        <v>68.666666666666671</v>
      </c>
      <c r="K383" s="18" t="str">
        <f t="shared" si="17"/>
        <v>B</v>
      </c>
    </row>
    <row r="384" spans="1:11" x14ac:dyDescent="0.3">
      <c r="A384" t="s">
        <v>17</v>
      </c>
      <c r="B384" t="s">
        <v>24</v>
      </c>
      <c r="C384" t="s">
        <v>19</v>
      </c>
      <c r="D384" t="s">
        <v>11</v>
      </c>
      <c r="E384" t="s">
        <v>15</v>
      </c>
      <c r="F384">
        <v>62</v>
      </c>
      <c r="G384">
        <v>61</v>
      </c>
      <c r="H384">
        <v>58</v>
      </c>
      <c r="I384" s="14" t="str">
        <f t="shared" si="15"/>
        <v>Pass</v>
      </c>
      <c r="J384" s="16">
        <f t="shared" si="16"/>
        <v>60.333333333333336</v>
      </c>
      <c r="K384" s="18" t="str">
        <f t="shared" si="17"/>
        <v>B</v>
      </c>
    </row>
    <row r="385" spans="1:11" x14ac:dyDescent="0.3">
      <c r="A385" t="s">
        <v>8</v>
      </c>
      <c r="B385" t="s">
        <v>13</v>
      </c>
      <c r="C385" t="s">
        <v>22</v>
      </c>
      <c r="D385" t="s">
        <v>20</v>
      </c>
      <c r="E385" t="s">
        <v>12</v>
      </c>
      <c r="F385">
        <v>62</v>
      </c>
      <c r="G385">
        <v>67</v>
      </c>
      <c r="H385">
        <v>64</v>
      </c>
      <c r="I385" s="14" t="str">
        <f t="shared" si="15"/>
        <v>Pass</v>
      </c>
      <c r="J385" s="16">
        <f t="shared" si="16"/>
        <v>64.333333333333329</v>
      </c>
      <c r="K385" s="18" t="str">
        <f t="shared" si="17"/>
        <v>B</v>
      </c>
    </row>
    <row r="386" spans="1:11" x14ac:dyDescent="0.3">
      <c r="A386" t="s">
        <v>17</v>
      </c>
      <c r="B386" t="s">
        <v>9</v>
      </c>
      <c r="C386" t="s">
        <v>10</v>
      </c>
      <c r="D386" t="s">
        <v>20</v>
      </c>
      <c r="E386" t="s">
        <v>12</v>
      </c>
      <c r="F386">
        <v>62</v>
      </c>
      <c r="G386">
        <v>63</v>
      </c>
      <c r="H386">
        <v>56</v>
      </c>
      <c r="I386" s="14" t="str">
        <f t="shared" si="15"/>
        <v>Pass</v>
      </c>
      <c r="J386" s="16">
        <f t="shared" si="16"/>
        <v>60.333333333333336</v>
      </c>
      <c r="K386" s="18" t="str">
        <f t="shared" si="17"/>
        <v>B</v>
      </c>
    </row>
    <row r="387" spans="1:11" x14ac:dyDescent="0.3">
      <c r="A387" t="s">
        <v>8</v>
      </c>
      <c r="B387" t="s">
        <v>9</v>
      </c>
      <c r="C387" t="s">
        <v>14</v>
      </c>
      <c r="D387" t="s">
        <v>11</v>
      </c>
      <c r="E387" t="s">
        <v>12</v>
      </c>
      <c r="F387">
        <v>62</v>
      </c>
      <c r="G387">
        <v>67</v>
      </c>
      <c r="H387">
        <v>67</v>
      </c>
      <c r="I387" s="14" t="str">
        <f t="shared" ref="I387:I450" si="18">IF(AND(F387&gt;40,G387&gt;40,H387&gt;40),"Pass","Fail")</f>
        <v>Pass</v>
      </c>
      <c r="J387" s="16">
        <f t="shared" ref="J387:J450" si="19">AVERAGE(F387,G387,H387)</f>
        <v>65.333333333333329</v>
      </c>
      <c r="K387" s="18" t="str">
        <f t="shared" ref="K387:K450" si="20">IF(J387&gt;80,"A",IF(J387&gt;60,"B",IF(J387&gt;40,"C","D")))</f>
        <v>B</v>
      </c>
    </row>
    <row r="388" spans="1:11" x14ac:dyDescent="0.3">
      <c r="A388" t="s">
        <v>17</v>
      </c>
      <c r="B388" t="s">
        <v>9</v>
      </c>
      <c r="C388" t="s">
        <v>22</v>
      </c>
      <c r="D388" t="s">
        <v>11</v>
      </c>
      <c r="E388" t="s">
        <v>12</v>
      </c>
      <c r="F388">
        <v>62</v>
      </c>
      <c r="G388">
        <v>55</v>
      </c>
      <c r="H388">
        <v>54</v>
      </c>
      <c r="I388" s="14" t="str">
        <f t="shared" si="18"/>
        <v>Pass</v>
      </c>
      <c r="J388" s="16">
        <f t="shared" si="19"/>
        <v>57</v>
      </c>
      <c r="K388" s="18" t="str">
        <f t="shared" si="20"/>
        <v>C</v>
      </c>
    </row>
    <row r="389" spans="1:11" x14ac:dyDescent="0.3">
      <c r="A389" t="s">
        <v>17</v>
      </c>
      <c r="B389" t="s">
        <v>9</v>
      </c>
      <c r="C389" t="s">
        <v>14</v>
      </c>
      <c r="D389" t="s">
        <v>11</v>
      </c>
      <c r="E389" t="s">
        <v>15</v>
      </c>
      <c r="F389">
        <v>62</v>
      </c>
      <c r="G389">
        <v>66</v>
      </c>
      <c r="H389">
        <v>68</v>
      </c>
      <c r="I389" s="14" t="str">
        <f t="shared" si="18"/>
        <v>Pass</v>
      </c>
      <c r="J389" s="16">
        <f t="shared" si="19"/>
        <v>65.333333333333329</v>
      </c>
      <c r="K389" s="18" t="str">
        <f t="shared" si="20"/>
        <v>B</v>
      </c>
    </row>
    <row r="390" spans="1:11" x14ac:dyDescent="0.3">
      <c r="A390" t="s">
        <v>17</v>
      </c>
      <c r="B390" t="s">
        <v>18</v>
      </c>
      <c r="C390" t="s">
        <v>10</v>
      </c>
      <c r="D390" t="s">
        <v>20</v>
      </c>
      <c r="E390" t="s">
        <v>12</v>
      </c>
      <c r="F390">
        <v>62</v>
      </c>
      <c r="G390">
        <v>72</v>
      </c>
      <c r="H390">
        <v>65</v>
      </c>
      <c r="I390" s="14" t="str">
        <f t="shared" si="18"/>
        <v>Pass</v>
      </c>
      <c r="J390" s="16">
        <f t="shared" si="19"/>
        <v>66.333333333333329</v>
      </c>
      <c r="K390" s="18" t="str">
        <f t="shared" si="20"/>
        <v>B</v>
      </c>
    </row>
    <row r="391" spans="1:11" x14ac:dyDescent="0.3">
      <c r="A391" t="s">
        <v>8</v>
      </c>
      <c r="B391" t="s">
        <v>13</v>
      </c>
      <c r="C391" t="s">
        <v>14</v>
      </c>
      <c r="D391" t="s">
        <v>20</v>
      </c>
      <c r="E391" t="s">
        <v>12</v>
      </c>
      <c r="F391">
        <v>62</v>
      </c>
      <c r="G391">
        <v>72</v>
      </c>
      <c r="H391">
        <v>70</v>
      </c>
      <c r="I391" s="14" t="str">
        <f t="shared" si="18"/>
        <v>Pass</v>
      </c>
      <c r="J391" s="16">
        <f t="shared" si="19"/>
        <v>68</v>
      </c>
      <c r="K391" s="18" t="str">
        <f t="shared" si="20"/>
        <v>B</v>
      </c>
    </row>
    <row r="392" spans="1:11" x14ac:dyDescent="0.3">
      <c r="A392" t="s">
        <v>8</v>
      </c>
      <c r="B392" t="s">
        <v>9</v>
      </c>
      <c r="C392" t="s">
        <v>22</v>
      </c>
      <c r="D392" t="s">
        <v>11</v>
      </c>
      <c r="E392" t="s">
        <v>12</v>
      </c>
      <c r="F392">
        <v>62</v>
      </c>
      <c r="G392">
        <v>62</v>
      </c>
      <c r="H392">
        <v>63</v>
      </c>
      <c r="I392" s="14" t="str">
        <f t="shared" si="18"/>
        <v>Pass</v>
      </c>
      <c r="J392" s="16">
        <f t="shared" si="19"/>
        <v>62.333333333333336</v>
      </c>
      <c r="K392" s="18" t="str">
        <f t="shared" si="20"/>
        <v>B</v>
      </c>
    </row>
    <row r="393" spans="1:11" x14ac:dyDescent="0.3">
      <c r="A393" t="s">
        <v>8</v>
      </c>
      <c r="B393" t="s">
        <v>13</v>
      </c>
      <c r="C393" t="s">
        <v>10</v>
      </c>
      <c r="D393" t="s">
        <v>20</v>
      </c>
      <c r="E393" t="s">
        <v>12</v>
      </c>
      <c r="F393">
        <v>62</v>
      </c>
      <c r="G393">
        <v>78</v>
      </c>
      <c r="H393">
        <v>79</v>
      </c>
      <c r="I393" s="14" t="str">
        <f t="shared" si="18"/>
        <v>Pass</v>
      </c>
      <c r="J393" s="16">
        <f t="shared" si="19"/>
        <v>73</v>
      </c>
      <c r="K393" s="18" t="str">
        <f t="shared" si="20"/>
        <v>B</v>
      </c>
    </row>
    <row r="394" spans="1:11" x14ac:dyDescent="0.3">
      <c r="A394" t="s">
        <v>17</v>
      </c>
      <c r="B394" t="s">
        <v>13</v>
      </c>
      <c r="C394" t="s">
        <v>22</v>
      </c>
      <c r="D394" t="s">
        <v>11</v>
      </c>
      <c r="E394" t="s">
        <v>12</v>
      </c>
      <c r="F394">
        <v>62</v>
      </c>
      <c r="G394">
        <v>67</v>
      </c>
      <c r="H394">
        <v>58</v>
      </c>
      <c r="I394" s="14" t="str">
        <f t="shared" si="18"/>
        <v>Pass</v>
      </c>
      <c r="J394" s="16">
        <f t="shared" si="19"/>
        <v>62.333333333333336</v>
      </c>
      <c r="K394" s="18" t="str">
        <f t="shared" si="20"/>
        <v>B</v>
      </c>
    </row>
    <row r="395" spans="1:11" x14ac:dyDescent="0.3">
      <c r="A395" t="s">
        <v>17</v>
      </c>
      <c r="B395" t="s">
        <v>13</v>
      </c>
      <c r="C395" t="s">
        <v>23</v>
      </c>
      <c r="D395" t="s">
        <v>11</v>
      </c>
      <c r="E395" t="s">
        <v>12</v>
      </c>
      <c r="F395">
        <v>62</v>
      </c>
      <c r="G395">
        <v>64</v>
      </c>
      <c r="H395">
        <v>55</v>
      </c>
      <c r="I395" s="14" t="str">
        <f t="shared" si="18"/>
        <v>Pass</v>
      </c>
      <c r="J395" s="16">
        <f t="shared" si="19"/>
        <v>60.333333333333336</v>
      </c>
      <c r="K395" s="18" t="str">
        <f t="shared" si="20"/>
        <v>B</v>
      </c>
    </row>
    <row r="396" spans="1:11" x14ac:dyDescent="0.3">
      <c r="A396" t="s">
        <v>8</v>
      </c>
      <c r="B396" t="s">
        <v>13</v>
      </c>
      <c r="C396" t="s">
        <v>19</v>
      </c>
      <c r="D396" t="s">
        <v>11</v>
      </c>
      <c r="E396" t="s">
        <v>15</v>
      </c>
      <c r="F396">
        <v>62</v>
      </c>
      <c r="G396">
        <v>76</v>
      </c>
      <c r="H396">
        <v>80</v>
      </c>
      <c r="I396" s="14" t="str">
        <f t="shared" si="18"/>
        <v>Pass</v>
      </c>
      <c r="J396" s="16">
        <f t="shared" si="19"/>
        <v>72.666666666666671</v>
      </c>
      <c r="K396" s="18" t="str">
        <f t="shared" si="20"/>
        <v>B</v>
      </c>
    </row>
    <row r="397" spans="1:11" x14ac:dyDescent="0.3">
      <c r="A397" t="s">
        <v>17</v>
      </c>
      <c r="B397" t="s">
        <v>21</v>
      </c>
      <c r="C397" t="s">
        <v>14</v>
      </c>
      <c r="D397" t="s">
        <v>20</v>
      </c>
      <c r="E397" t="s">
        <v>12</v>
      </c>
      <c r="F397">
        <v>62</v>
      </c>
      <c r="G397">
        <v>57</v>
      </c>
      <c r="H397">
        <v>62</v>
      </c>
      <c r="I397" s="14" t="str">
        <f t="shared" si="18"/>
        <v>Pass</v>
      </c>
      <c r="J397" s="16">
        <f t="shared" si="19"/>
        <v>60.333333333333336</v>
      </c>
      <c r="K397" s="18" t="str">
        <f t="shared" si="20"/>
        <v>B</v>
      </c>
    </row>
    <row r="398" spans="1:11" x14ac:dyDescent="0.3">
      <c r="A398" t="s">
        <v>8</v>
      </c>
      <c r="B398" t="s">
        <v>13</v>
      </c>
      <c r="C398" t="s">
        <v>14</v>
      </c>
      <c r="D398" t="s">
        <v>11</v>
      </c>
      <c r="E398" t="s">
        <v>12</v>
      </c>
      <c r="F398">
        <v>62</v>
      </c>
      <c r="G398">
        <v>69</v>
      </c>
      <c r="H398">
        <v>69</v>
      </c>
      <c r="I398" s="14" t="str">
        <f t="shared" si="18"/>
        <v>Pass</v>
      </c>
      <c r="J398" s="16">
        <f t="shared" si="19"/>
        <v>66.666666666666671</v>
      </c>
      <c r="K398" s="18" t="str">
        <f t="shared" si="20"/>
        <v>B</v>
      </c>
    </row>
    <row r="399" spans="1:11" x14ac:dyDescent="0.3">
      <c r="A399" t="s">
        <v>8</v>
      </c>
      <c r="B399" t="s">
        <v>21</v>
      </c>
      <c r="C399" t="s">
        <v>14</v>
      </c>
      <c r="D399" t="s">
        <v>11</v>
      </c>
      <c r="E399" t="s">
        <v>12</v>
      </c>
      <c r="F399">
        <v>62</v>
      </c>
      <c r="G399">
        <v>70</v>
      </c>
      <c r="H399">
        <v>72</v>
      </c>
      <c r="I399" s="14" t="str">
        <f t="shared" si="18"/>
        <v>Pass</v>
      </c>
      <c r="J399" s="16">
        <f t="shared" si="19"/>
        <v>68</v>
      </c>
      <c r="K399" s="18" t="str">
        <f t="shared" si="20"/>
        <v>B</v>
      </c>
    </row>
    <row r="400" spans="1:11" x14ac:dyDescent="0.3">
      <c r="A400" t="s">
        <v>17</v>
      </c>
      <c r="B400" t="s">
        <v>13</v>
      </c>
      <c r="C400" t="s">
        <v>19</v>
      </c>
      <c r="D400" t="s">
        <v>11</v>
      </c>
      <c r="E400" t="s">
        <v>12</v>
      </c>
      <c r="F400">
        <v>62</v>
      </c>
      <c r="G400">
        <v>65</v>
      </c>
      <c r="H400">
        <v>58</v>
      </c>
      <c r="I400" s="14" t="str">
        <f t="shared" si="18"/>
        <v>Pass</v>
      </c>
      <c r="J400" s="16">
        <f t="shared" si="19"/>
        <v>61.666666666666664</v>
      </c>
      <c r="K400" s="18" t="str">
        <f t="shared" si="20"/>
        <v>B</v>
      </c>
    </row>
    <row r="401" spans="1:11" x14ac:dyDescent="0.3">
      <c r="A401" t="s">
        <v>8</v>
      </c>
      <c r="B401" t="s">
        <v>21</v>
      </c>
      <c r="C401" t="s">
        <v>10</v>
      </c>
      <c r="D401" t="s">
        <v>20</v>
      </c>
      <c r="E401" t="s">
        <v>12</v>
      </c>
      <c r="F401">
        <v>62</v>
      </c>
      <c r="G401">
        <v>72</v>
      </c>
      <c r="H401">
        <v>74</v>
      </c>
      <c r="I401" s="14" t="str">
        <f t="shared" si="18"/>
        <v>Pass</v>
      </c>
      <c r="J401" s="16">
        <f t="shared" si="19"/>
        <v>69.333333333333329</v>
      </c>
      <c r="K401" s="18" t="str">
        <f t="shared" si="20"/>
        <v>B</v>
      </c>
    </row>
    <row r="402" spans="1:11" x14ac:dyDescent="0.3">
      <c r="A402" t="s">
        <v>17</v>
      </c>
      <c r="B402" t="s">
        <v>13</v>
      </c>
      <c r="C402" t="s">
        <v>22</v>
      </c>
      <c r="D402" t="s">
        <v>20</v>
      </c>
      <c r="E402" t="s">
        <v>12</v>
      </c>
      <c r="F402">
        <v>62</v>
      </c>
      <c r="G402">
        <v>55</v>
      </c>
      <c r="H402">
        <v>55</v>
      </c>
      <c r="I402" s="14" t="str">
        <f t="shared" si="18"/>
        <v>Pass</v>
      </c>
      <c r="J402" s="16">
        <f t="shared" si="19"/>
        <v>57.333333333333336</v>
      </c>
      <c r="K402" s="18" t="str">
        <f t="shared" si="20"/>
        <v>C</v>
      </c>
    </row>
    <row r="403" spans="1:11" x14ac:dyDescent="0.3">
      <c r="A403" t="s">
        <v>8</v>
      </c>
      <c r="B403" t="s">
        <v>9</v>
      </c>
      <c r="C403" t="s">
        <v>14</v>
      </c>
      <c r="D403" t="s">
        <v>11</v>
      </c>
      <c r="E403" t="s">
        <v>12</v>
      </c>
      <c r="F403">
        <v>63</v>
      </c>
      <c r="G403">
        <v>65</v>
      </c>
      <c r="H403">
        <v>61</v>
      </c>
      <c r="I403" s="14" t="str">
        <f t="shared" si="18"/>
        <v>Pass</v>
      </c>
      <c r="J403" s="16">
        <f t="shared" si="19"/>
        <v>63</v>
      </c>
      <c r="K403" s="18" t="str">
        <f t="shared" si="20"/>
        <v>B</v>
      </c>
    </row>
    <row r="404" spans="1:11" x14ac:dyDescent="0.3">
      <c r="A404" t="s">
        <v>17</v>
      </c>
      <c r="B404" t="s">
        <v>21</v>
      </c>
      <c r="C404" t="s">
        <v>14</v>
      </c>
      <c r="D404" t="s">
        <v>11</v>
      </c>
      <c r="E404" t="s">
        <v>15</v>
      </c>
      <c r="F404">
        <v>63</v>
      </c>
      <c r="G404">
        <v>55</v>
      </c>
      <c r="H404">
        <v>63</v>
      </c>
      <c r="I404" s="14" t="str">
        <f t="shared" si="18"/>
        <v>Pass</v>
      </c>
      <c r="J404" s="16">
        <f t="shared" si="19"/>
        <v>60.333333333333336</v>
      </c>
      <c r="K404" s="18" t="str">
        <f t="shared" si="20"/>
        <v>B</v>
      </c>
    </row>
    <row r="405" spans="1:11" x14ac:dyDescent="0.3">
      <c r="A405" t="s">
        <v>8</v>
      </c>
      <c r="B405" t="s">
        <v>24</v>
      </c>
      <c r="C405" t="s">
        <v>14</v>
      </c>
      <c r="D405" t="s">
        <v>11</v>
      </c>
      <c r="E405" t="s">
        <v>15</v>
      </c>
      <c r="F405">
        <v>63</v>
      </c>
      <c r="G405">
        <v>72</v>
      </c>
      <c r="H405">
        <v>70</v>
      </c>
      <c r="I405" s="14" t="str">
        <f t="shared" si="18"/>
        <v>Pass</v>
      </c>
      <c r="J405" s="16">
        <f t="shared" si="19"/>
        <v>68.333333333333329</v>
      </c>
      <c r="K405" s="18" t="str">
        <f t="shared" si="20"/>
        <v>B</v>
      </c>
    </row>
    <row r="406" spans="1:11" x14ac:dyDescent="0.3">
      <c r="A406" t="s">
        <v>17</v>
      </c>
      <c r="B406" t="s">
        <v>21</v>
      </c>
      <c r="C406" t="s">
        <v>22</v>
      </c>
      <c r="D406" t="s">
        <v>20</v>
      </c>
      <c r="E406" t="s">
        <v>12</v>
      </c>
      <c r="F406">
        <v>63</v>
      </c>
      <c r="G406">
        <v>57</v>
      </c>
      <c r="H406">
        <v>56</v>
      </c>
      <c r="I406" s="14" t="str">
        <f t="shared" si="18"/>
        <v>Pass</v>
      </c>
      <c r="J406" s="16">
        <f t="shared" si="19"/>
        <v>58.666666666666664</v>
      </c>
      <c r="K406" s="18" t="str">
        <f t="shared" si="20"/>
        <v>C</v>
      </c>
    </row>
    <row r="407" spans="1:11" x14ac:dyDescent="0.3">
      <c r="A407" t="s">
        <v>8</v>
      </c>
      <c r="B407" t="s">
        <v>13</v>
      </c>
      <c r="C407" t="s">
        <v>19</v>
      </c>
      <c r="D407" t="s">
        <v>11</v>
      </c>
      <c r="E407" t="s">
        <v>12</v>
      </c>
      <c r="F407">
        <v>63</v>
      </c>
      <c r="G407">
        <v>67</v>
      </c>
      <c r="H407">
        <v>70</v>
      </c>
      <c r="I407" s="14" t="str">
        <f t="shared" si="18"/>
        <v>Pass</v>
      </c>
      <c r="J407" s="16">
        <f t="shared" si="19"/>
        <v>66.666666666666671</v>
      </c>
      <c r="K407" s="18" t="str">
        <f t="shared" si="20"/>
        <v>B</v>
      </c>
    </row>
    <row r="408" spans="1:11" x14ac:dyDescent="0.3">
      <c r="A408" t="s">
        <v>17</v>
      </c>
      <c r="B408" t="s">
        <v>21</v>
      </c>
      <c r="C408" t="s">
        <v>10</v>
      </c>
      <c r="D408" t="s">
        <v>20</v>
      </c>
      <c r="E408" t="s">
        <v>12</v>
      </c>
      <c r="F408">
        <v>63</v>
      </c>
      <c r="G408">
        <v>66</v>
      </c>
      <c r="H408">
        <v>67</v>
      </c>
      <c r="I408" s="14" t="str">
        <f t="shared" si="18"/>
        <v>Pass</v>
      </c>
      <c r="J408" s="16">
        <f t="shared" si="19"/>
        <v>65.333333333333329</v>
      </c>
      <c r="K408" s="18" t="str">
        <f t="shared" si="20"/>
        <v>B</v>
      </c>
    </row>
    <row r="409" spans="1:11" x14ac:dyDescent="0.3">
      <c r="A409" t="s">
        <v>8</v>
      </c>
      <c r="B409" t="s">
        <v>13</v>
      </c>
      <c r="C409" t="s">
        <v>10</v>
      </c>
      <c r="D409" t="s">
        <v>11</v>
      </c>
      <c r="E409" t="s">
        <v>12</v>
      </c>
      <c r="F409">
        <v>63</v>
      </c>
      <c r="G409">
        <v>75</v>
      </c>
      <c r="H409">
        <v>81</v>
      </c>
      <c r="I409" s="14" t="str">
        <f t="shared" si="18"/>
        <v>Pass</v>
      </c>
      <c r="J409" s="16">
        <f t="shared" si="19"/>
        <v>73</v>
      </c>
      <c r="K409" s="18" t="str">
        <f t="shared" si="20"/>
        <v>B</v>
      </c>
    </row>
    <row r="410" spans="1:11" x14ac:dyDescent="0.3">
      <c r="A410" t="s">
        <v>17</v>
      </c>
      <c r="B410" t="s">
        <v>13</v>
      </c>
      <c r="C410" t="s">
        <v>23</v>
      </c>
      <c r="D410" t="s">
        <v>11</v>
      </c>
      <c r="E410" t="s">
        <v>15</v>
      </c>
      <c r="F410">
        <v>63</v>
      </c>
      <c r="G410">
        <v>60</v>
      </c>
      <c r="H410">
        <v>57</v>
      </c>
      <c r="I410" s="14" t="str">
        <f t="shared" si="18"/>
        <v>Pass</v>
      </c>
      <c r="J410" s="16">
        <f t="shared" si="19"/>
        <v>60</v>
      </c>
      <c r="K410" s="18" t="str">
        <f t="shared" si="20"/>
        <v>C</v>
      </c>
    </row>
    <row r="411" spans="1:11" x14ac:dyDescent="0.3">
      <c r="A411" t="s">
        <v>17</v>
      </c>
      <c r="B411" t="s">
        <v>9</v>
      </c>
      <c r="C411" t="s">
        <v>10</v>
      </c>
      <c r="D411" t="s">
        <v>11</v>
      </c>
      <c r="E411" t="s">
        <v>12</v>
      </c>
      <c r="F411">
        <v>63</v>
      </c>
      <c r="G411">
        <v>71</v>
      </c>
      <c r="H411">
        <v>69</v>
      </c>
      <c r="I411" s="14" t="str">
        <f t="shared" si="18"/>
        <v>Pass</v>
      </c>
      <c r="J411" s="16">
        <f t="shared" si="19"/>
        <v>67.666666666666671</v>
      </c>
      <c r="K411" s="18" t="str">
        <f t="shared" si="20"/>
        <v>B</v>
      </c>
    </row>
    <row r="412" spans="1:11" x14ac:dyDescent="0.3">
      <c r="A412" t="s">
        <v>8</v>
      </c>
      <c r="B412" t="s">
        <v>13</v>
      </c>
      <c r="C412" t="s">
        <v>14</v>
      </c>
      <c r="D412" t="s">
        <v>11</v>
      </c>
      <c r="E412" t="s">
        <v>15</v>
      </c>
      <c r="F412">
        <v>63</v>
      </c>
      <c r="G412">
        <v>78</v>
      </c>
      <c r="H412">
        <v>80</v>
      </c>
      <c r="I412" s="14" t="str">
        <f t="shared" si="18"/>
        <v>Pass</v>
      </c>
      <c r="J412" s="16">
        <f t="shared" si="19"/>
        <v>73.666666666666671</v>
      </c>
      <c r="K412" s="18" t="str">
        <f t="shared" si="20"/>
        <v>B</v>
      </c>
    </row>
    <row r="413" spans="1:11" x14ac:dyDescent="0.3">
      <c r="A413" t="s">
        <v>17</v>
      </c>
      <c r="B413" t="s">
        <v>18</v>
      </c>
      <c r="C413" t="s">
        <v>19</v>
      </c>
      <c r="D413" t="s">
        <v>11</v>
      </c>
      <c r="E413" t="s">
        <v>12</v>
      </c>
      <c r="F413">
        <v>63</v>
      </c>
      <c r="G413">
        <v>61</v>
      </c>
      <c r="H413">
        <v>61</v>
      </c>
      <c r="I413" s="14" t="str">
        <f t="shared" si="18"/>
        <v>Pass</v>
      </c>
      <c r="J413" s="16">
        <f t="shared" si="19"/>
        <v>61.666666666666664</v>
      </c>
      <c r="K413" s="18" t="str">
        <f t="shared" si="20"/>
        <v>B</v>
      </c>
    </row>
    <row r="414" spans="1:11" x14ac:dyDescent="0.3">
      <c r="A414" t="s">
        <v>8</v>
      </c>
      <c r="B414" t="s">
        <v>13</v>
      </c>
      <c r="C414" t="s">
        <v>23</v>
      </c>
      <c r="D414" t="s">
        <v>11</v>
      </c>
      <c r="E414" t="s">
        <v>12</v>
      </c>
      <c r="F414">
        <v>63</v>
      </c>
      <c r="G414">
        <v>73</v>
      </c>
      <c r="H414">
        <v>68</v>
      </c>
      <c r="I414" s="14" t="str">
        <f t="shared" si="18"/>
        <v>Pass</v>
      </c>
      <c r="J414" s="16">
        <f t="shared" si="19"/>
        <v>68</v>
      </c>
      <c r="K414" s="18" t="str">
        <f t="shared" si="20"/>
        <v>B</v>
      </c>
    </row>
    <row r="415" spans="1:11" x14ac:dyDescent="0.3">
      <c r="A415" t="s">
        <v>17</v>
      </c>
      <c r="B415" t="s">
        <v>9</v>
      </c>
      <c r="C415" t="s">
        <v>23</v>
      </c>
      <c r="D415" t="s">
        <v>11</v>
      </c>
      <c r="E415" t="s">
        <v>15</v>
      </c>
      <c r="F415">
        <v>63</v>
      </c>
      <c r="G415">
        <v>67</v>
      </c>
      <c r="H415">
        <v>67</v>
      </c>
      <c r="I415" s="14" t="str">
        <f t="shared" si="18"/>
        <v>Pass</v>
      </c>
      <c r="J415" s="16">
        <f t="shared" si="19"/>
        <v>65.666666666666671</v>
      </c>
      <c r="K415" s="18" t="str">
        <f t="shared" si="20"/>
        <v>B</v>
      </c>
    </row>
    <row r="416" spans="1:11" x14ac:dyDescent="0.3">
      <c r="A416" t="s">
        <v>8</v>
      </c>
      <c r="B416" t="s">
        <v>13</v>
      </c>
      <c r="C416" t="s">
        <v>22</v>
      </c>
      <c r="D416" t="s">
        <v>11</v>
      </c>
      <c r="E416" t="s">
        <v>12</v>
      </c>
      <c r="F416">
        <v>63</v>
      </c>
      <c r="G416">
        <v>69</v>
      </c>
      <c r="H416">
        <v>74</v>
      </c>
      <c r="I416" s="14" t="str">
        <f t="shared" si="18"/>
        <v>Pass</v>
      </c>
      <c r="J416" s="16">
        <f t="shared" si="19"/>
        <v>68.666666666666671</v>
      </c>
      <c r="K416" s="18" t="str">
        <f t="shared" si="20"/>
        <v>B</v>
      </c>
    </row>
    <row r="417" spans="1:11" x14ac:dyDescent="0.3">
      <c r="A417" t="s">
        <v>17</v>
      </c>
      <c r="B417" t="s">
        <v>13</v>
      </c>
      <c r="C417" t="s">
        <v>14</v>
      </c>
      <c r="D417" t="s">
        <v>20</v>
      </c>
      <c r="E417" t="s">
        <v>12</v>
      </c>
      <c r="F417">
        <v>63</v>
      </c>
      <c r="G417">
        <v>61</v>
      </c>
      <c r="H417">
        <v>54</v>
      </c>
      <c r="I417" s="14" t="str">
        <f t="shared" si="18"/>
        <v>Pass</v>
      </c>
      <c r="J417" s="16">
        <f t="shared" si="19"/>
        <v>59.333333333333336</v>
      </c>
      <c r="K417" s="18" t="str">
        <f t="shared" si="20"/>
        <v>C</v>
      </c>
    </row>
    <row r="418" spans="1:11" x14ac:dyDescent="0.3">
      <c r="A418" t="s">
        <v>8</v>
      </c>
      <c r="B418" t="s">
        <v>13</v>
      </c>
      <c r="C418" t="s">
        <v>14</v>
      </c>
      <c r="D418" t="s">
        <v>11</v>
      </c>
      <c r="E418" t="s">
        <v>12</v>
      </c>
      <c r="F418">
        <v>63</v>
      </c>
      <c r="G418">
        <v>74</v>
      </c>
      <c r="H418">
        <v>74</v>
      </c>
      <c r="I418" s="14" t="str">
        <f t="shared" si="18"/>
        <v>Pass</v>
      </c>
      <c r="J418" s="16">
        <f t="shared" si="19"/>
        <v>70.333333333333329</v>
      </c>
      <c r="K418" s="18" t="str">
        <f t="shared" si="20"/>
        <v>B</v>
      </c>
    </row>
    <row r="419" spans="1:11" x14ac:dyDescent="0.3">
      <c r="A419" t="s">
        <v>8</v>
      </c>
      <c r="B419" t="s">
        <v>21</v>
      </c>
      <c r="C419" t="s">
        <v>14</v>
      </c>
      <c r="D419" t="s">
        <v>20</v>
      </c>
      <c r="E419" t="s">
        <v>15</v>
      </c>
      <c r="F419">
        <v>63</v>
      </c>
      <c r="G419">
        <v>80</v>
      </c>
      <c r="H419">
        <v>80</v>
      </c>
      <c r="I419" s="14" t="str">
        <f t="shared" si="18"/>
        <v>Pass</v>
      </c>
      <c r="J419" s="16">
        <f t="shared" si="19"/>
        <v>74.333333333333329</v>
      </c>
      <c r="K419" s="18" t="str">
        <f t="shared" si="20"/>
        <v>B</v>
      </c>
    </row>
    <row r="420" spans="1:11" x14ac:dyDescent="0.3">
      <c r="A420" t="s">
        <v>17</v>
      </c>
      <c r="B420" t="s">
        <v>9</v>
      </c>
      <c r="C420" t="s">
        <v>22</v>
      </c>
      <c r="D420" t="s">
        <v>20</v>
      </c>
      <c r="E420" t="s">
        <v>12</v>
      </c>
      <c r="F420">
        <v>63</v>
      </c>
      <c r="G420">
        <v>48</v>
      </c>
      <c r="H420">
        <v>47</v>
      </c>
      <c r="I420" s="14" t="str">
        <f t="shared" si="18"/>
        <v>Pass</v>
      </c>
      <c r="J420" s="16">
        <f t="shared" si="19"/>
        <v>52.666666666666664</v>
      </c>
      <c r="K420" s="18" t="str">
        <f t="shared" si="20"/>
        <v>C</v>
      </c>
    </row>
    <row r="421" spans="1:11" x14ac:dyDescent="0.3">
      <c r="A421" t="s">
        <v>8</v>
      </c>
      <c r="B421" t="s">
        <v>21</v>
      </c>
      <c r="C421" t="s">
        <v>10</v>
      </c>
      <c r="D421" t="s">
        <v>20</v>
      </c>
      <c r="E421" t="s">
        <v>12</v>
      </c>
      <c r="F421">
        <v>63</v>
      </c>
      <c r="G421">
        <v>73</v>
      </c>
      <c r="H421">
        <v>78</v>
      </c>
      <c r="I421" s="14" t="str">
        <f t="shared" si="18"/>
        <v>Pass</v>
      </c>
      <c r="J421" s="16">
        <f t="shared" si="19"/>
        <v>71.333333333333329</v>
      </c>
      <c r="K421" s="18" t="str">
        <f t="shared" si="20"/>
        <v>B</v>
      </c>
    </row>
    <row r="422" spans="1:11" x14ac:dyDescent="0.3">
      <c r="A422" t="s">
        <v>8</v>
      </c>
      <c r="B422" t="s">
        <v>13</v>
      </c>
      <c r="C422" t="s">
        <v>14</v>
      </c>
      <c r="D422" t="s">
        <v>20</v>
      </c>
      <c r="E422" t="s">
        <v>15</v>
      </c>
      <c r="F422">
        <v>63</v>
      </c>
      <c r="G422">
        <v>73</v>
      </c>
      <c r="H422">
        <v>71</v>
      </c>
      <c r="I422" s="14" t="str">
        <f t="shared" si="18"/>
        <v>Pass</v>
      </c>
      <c r="J422" s="16">
        <f t="shared" si="19"/>
        <v>69</v>
      </c>
      <c r="K422" s="18" t="str">
        <f t="shared" si="20"/>
        <v>B</v>
      </c>
    </row>
    <row r="423" spans="1:11" x14ac:dyDescent="0.3">
      <c r="A423" t="s">
        <v>17</v>
      </c>
      <c r="B423" t="s">
        <v>21</v>
      </c>
      <c r="C423" t="s">
        <v>14</v>
      </c>
      <c r="D423" t="s">
        <v>20</v>
      </c>
      <c r="E423" t="s">
        <v>12</v>
      </c>
      <c r="F423">
        <v>63</v>
      </c>
      <c r="G423">
        <v>61</v>
      </c>
      <c r="H423">
        <v>60</v>
      </c>
      <c r="I423" s="14" t="str">
        <f t="shared" si="18"/>
        <v>Pass</v>
      </c>
      <c r="J423" s="16">
        <f t="shared" si="19"/>
        <v>61.333333333333336</v>
      </c>
      <c r="K423" s="18" t="str">
        <f t="shared" si="20"/>
        <v>B</v>
      </c>
    </row>
    <row r="424" spans="1:11" x14ac:dyDescent="0.3">
      <c r="A424" t="s">
        <v>8</v>
      </c>
      <c r="B424" t="s">
        <v>21</v>
      </c>
      <c r="C424" t="s">
        <v>14</v>
      </c>
      <c r="D424" t="s">
        <v>11</v>
      </c>
      <c r="E424" t="s">
        <v>12</v>
      </c>
      <c r="F424">
        <v>63</v>
      </c>
      <c r="G424">
        <v>64</v>
      </c>
      <c r="H424">
        <v>67</v>
      </c>
      <c r="I424" s="14" t="str">
        <f t="shared" si="18"/>
        <v>Pass</v>
      </c>
      <c r="J424" s="16">
        <f t="shared" si="19"/>
        <v>64.666666666666671</v>
      </c>
      <c r="K424" s="18" t="str">
        <f t="shared" si="20"/>
        <v>B</v>
      </c>
    </row>
    <row r="425" spans="1:11" x14ac:dyDescent="0.3">
      <c r="A425" t="s">
        <v>17</v>
      </c>
      <c r="B425" t="s">
        <v>13</v>
      </c>
      <c r="C425" t="s">
        <v>10</v>
      </c>
      <c r="D425" t="s">
        <v>11</v>
      </c>
      <c r="E425" t="s">
        <v>15</v>
      </c>
      <c r="F425">
        <v>63</v>
      </c>
      <c r="G425">
        <v>64</v>
      </c>
      <c r="H425">
        <v>66</v>
      </c>
      <c r="I425" s="14" t="str">
        <f t="shared" si="18"/>
        <v>Pass</v>
      </c>
      <c r="J425" s="16">
        <f t="shared" si="19"/>
        <v>64.333333333333329</v>
      </c>
      <c r="K425" s="18" t="str">
        <f t="shared" si="20"/>
        <v>B</v>
      </c>
    </row>
    <row r="426" spans="1:11" x14ac:dyDescent="0.3">
      <c r="A426" t="s">
        <v>8</v>
      </c>
      <c r="B426" t="s">
        <v>9</v>
      </c>
      <c r="C426" t="s">
        <v>23</v>
      </c>
      <c r="D426" t="s">
        <v>20</v>
      </c>
      <c r="E426" t="s">
        <v>15</v>
      </c>
      <c r="F426">
        <v>63</v>
      </c>
      <c r="G426">
        <v>78</v>
      </c>
      <c r="H426">
        <v>79</v>
      </c>
      <c r="I426" s="14" t="str">
        <f t="shared" si="18"/>
        <v>Pass</v>
      </c>
      <c r="J426" s="16">
        <f t="shared" si="19"/>
        <v>73.333333333333329</v>
      </c>
      <c r="K426" s="18" t="str">
        <f t="shared" si="20"/>
        <v>B</v>
      </c>
    </row>
    <row r="427" spans="1:11" x14ac:dyDescent="0.3">
      <c r="A427" t="s">
        <v>17</v>
      </c>
      <c r="B427" t="s">
        <v>13</v>
      </c>
      <c r="C427" t="s">
        <v>14</v>
      </c>
      <c r="D427" t="s">
        <v>11</v>
      </c>
      <c r="E427" t="s">
        <v>12</v>
      </c>
      <c r="F427">
        <v>63</v>
      </c>
      <c r="G427">
        <v>63</v>
      </c>
      <c r="H427">
        <v>60</v>
      </c>
      <c r="I427" s="14" t="str">
        <f t="shared" si="18"/>
        <v>Pass</v>
      </c>
      <c r="J427" s="16">
        <f t="shared" si="19"/>
        <v>62</v>
      </c>
      <c r="K427" s="18" t="str">
        <f t="shared" si="20"/>
        <v>B</v>
      </c>
    </row>
    <row r="428" spans="1:11" x14ac:dyDescent="0.3">
      <c r="A428" t="s">
        <v>17</v>
      </c>
      <c r="B428" t="s">
        <v>18</v>
      </c>
      <c r="C428" t="s">
        <v>22</v>
      </c>
      <c r="D428" t="s">
        <v>11</v>
      </c>
      <c r="E428" t="s">
        <v>12</v>
      </c>
      <c r="F428">
        <v>63</v>
      </c>
      <c r="G428">
        <v>63</v>
      </c>
      <c r="H428">
        <v>62</v>
      </c>
      <c r="I428" s="14" t="str">
        <f t="shared" si="18"/>
        <v>Pass</v>
      </c>
      <c r="J428" s="16">
        <f t="shared" si="19"/>
        <v>62.666666666666664</v>
      </c>
      <c r="K428" s="18" t="str">
        <f t="shared" si="20"/>
        <v>B</v>
      </c>
    </row>
    <row r="429" spans="1:11" x14ac:dyDescent="0.3">
      <c r="A429" t="s">
        <v>17</v>
      </c>
      <c r="B429" t="s">
        <v>21</v>
      </c>
      <c r="C429" t="s">
        <v>22</v>
      </c>
      <c r="D429" t="s">
        <v>20</v>
      </c>
      <c r="E429" t="s">
        <v>15</v>
      </c>
      <c r="F429">
        <v>64</v>
      </c>
      <c r="G429">
        <v>64</v>
      </c>
      <c r="H429">
        <v>67</v>
      </c>
      <c r="I429" s="14" t="str">
        <f t="shared" si="18"/>
        <v>Pass</v>
      </c>
      <c r="J429" s="16">
        <f t="shared" si="19"/>
        <v>65</v>
      </c>
      <c r="K429" s="18" t="str">
        <f t="shared" si="20"/>
        <v>B</v>
      </c>
    </row>
    <row r="430" spans="1:11" x14ac:dyDescent="0.3">
      <c r="A430" t="s">
        <v>8</v>
      </c>
      <c r="B430" t="s">
        <v>21</v>
      </c>
      <c r="C430" t="s">
        <v>23</v>
      </c>
      <c r="D430" t="s">
        <v>11</v>
      </c>
      <c r="E430" t="s">
        <v>15</v>
      </c>
      <c r="F430">
        <v>64</v>
      </c>
      <c r="G430">
        <v>60</v>
      </c>
      <c r="H430">
        <v>74</v>
      </c>
      <c r="I430" s="14" t="str">
        <f t="shared" si="18"/>
        <v>Pass</v>
      </c>
      <c r="J430" s="16">
        <f t="shared" si="19"/>
        <v>66</v>
      </c>
      <c r="K430" s="18" t="str">
        <f t="shared" si="20"/>
        <v>B</v>
      </c>
    </row>
    <row r="431" spans="1:11" x14ac:dyDescent="0.3">
      <c r="A431" t="s">
        <v>8</v>
      </c>
      <c r="B431" t="s">
        <v>13</v>
      </c>
      <c r="C431" t="s">
        <v>19</v>
      </c>
      <c r="D431" t="s">
        <v>20</v>
      </c>
      <c r="E431" t="s">
        <v>12</v>
      </c>
      <c r="F431">
        <v>64</v>
      </c>
      <c r="G431">
        <v>73</v>
      </c>
      <c r="H431">
        <v>68</v>
      </c>
      <c r="I431" s="14" t="str">
        <f t="shared" si="18"/>
        <v>Pass</v>
      </c>
      <c r="J431" s="16">
        <f t="shared" si="19"/>
        <v>68.333333333333329</v>
      </c>
      <c r="K431" s="18" t="str">
        <f t="shared" si="20"/>
        <v>B</v>
      </c>
    </row>
    <row r="432" spans="1:11" x14ac:dyDescent="0.3">
      <c r="A432" t="s">
        <v>8</v>
      </c>
      <c r="B432" t="s">
        <v>13</v>
      </c>
      <c r="C432" t="s">
        <v>23</v>
      </c>
      <c r="D432" t="s">
        <v>20</v>
      </c>
      <c r="E432" t="s">
        <v>15</v>
      </c>
      <c r="F432">
        <v>64</v>
      </c>
      <c r="G432">
        <v>79</v>
      </c>
      <c r="H432">
        <v>77</v>
      </c>
      <c r="I432" s="14" t="str">
        <f t="shared" si="18"/>
        <v>Pass</v>
      </c>
      <c r="J432" s="16">
        <f t="shared" si="19"/>
        <v>73.333333333333329</v>
      </c>
      <c r="K432" s="18" t="str">
        <f t="shared" si="20"/>
        <v>B</v>
      </c>
    </row>
    <row r="433" spans="1:11" x14ac:dyDescent="0.3">
      <c r="A433" t="s">
        <v>8</v>
      </c>
      <c r="B433" t="s">
        <v>24</v>
      </c>
      <c r="C433" t="s">
        <v>10</v>
      </c>
      <c r="D433" t="s">
        <v>11</v>
      </c>
      <c r="E433" t="s">
        <v>12</v>
      </c>
      <c r="F433">
        <v>64</v>
      </c>
      <c r="G433">
        <v>73</v>
      </c>
      <c r="H433">
        <v>70</v>
      </c>
      <c r="I433" s="14" t="str">
        <f t="shared" si="18"/>
        <v>Pass</v>
      </c>
      <c r="J433" s="16">
        <f t="shared" si="19"/>
        <v>69</v>
      </c>
      <c r="K433" s="18" t="str">
        <f t="shared" si="20"/>
        <v>B</v>
      </c>
    </row>
    <row r="434" spans="1:11" x14ac:dyDescent="0.3">
      <c r="A434" t="s">
        <v>17</v>
      </c>
      <c r="B434" t="s">
        <v>13</v>
      </c>
      <c r="C434" t="s">
        <v>19</v>
      </c>
      <c r="D434" t="s">
        <v>20</v>
      </c>
      <c r="E434" t="s">
        <v>12</v>
      </c>
      <c r="F434">
        <v>64</v>
      </c>
      <c r="G434">
        <v>66</v>
      </c>
      <c r="H434">
        <v>59</v>
      </c>
      <c r="I434" s="14" t="str">
        <f t="shared" si="18"/>
        <v>Pass</v>
      </c>
      <c r="J434" s="16">
        <f t="shared" si="19"/>
        <v>63</v>
      </c>
      <c r="K434" s="18" t="str">
        <f t="shared" si="20"/>
        <v>B</v>
      </c>
    </row>
    <row r="435" spans="1:11" x14ac:dyDescent="0.3">
      <c r="A435" t="s">
        <v>8</v>
      </c>
      <c r="B435" t="s">
        <v>13</v>
      </c>
      <c r="C435" t="s">
        <v>14</v>
      </c>
      <c r="D435" t="s">
        <v>20</v>
      </c>
      <c r="E435" t="s">
        <v>15</v>
      </c>
      <c r="F435">
        <v>64</v>
      </c>
      <c r="G435">
        <v>85</v>
      </c>
      <c r="H435">
        <v>85</v>
      </c>
      <c r="I435" s="14" t="str">
        <f t="shared" si="18"/>
        <v>Pass</v>
      </c>
      <c r="J435" s="16">
        <f t="shared" si="19"/>
        <v>78</v>
      </c>
      <c r="K435" s="18" t="str">
        <f t="shared" si="20"/>
        <v>B</v>
      </c>
    </row>
    <row r="436" spans="1:11" x14ac:dyDescent="0.3">
      <c r="A436" t="s">
        <v>17</v>
      </c>
      <c r="B436" t="s">
        <v>9</v>
      </c>
      <c r="C436" t="s">
        <v>23</v>
      </c>
      <c r="D436" t="s">
        <v>11</v>
      </c>
      <c r="E436" t="s">
        <v>15</v>
      </c>
      <c r="F436">
        <v>64</v>
      </c>
      <c r="G436">
        <v>53</v>
      </c>
      <c r="H436">
        <v>57</v>
      </c>
      <c r="I436" s="14" t="str">
        <f t="shared" si="18"/>
        <v>Pass</v>
      </c>
      <c r="J436" s="16">
        <f t="shared" si="19"/>
        <v>58</v>
      </c>
      <c r="K436" s="18" t="str">
        <f t="shared" si="20"/>
        <v>C</v>
      </c>
    </row>
    <row r="437" spans="1:11" x14ac:dyDescent="0.3">
      <c r="A437" t="s">
        <v>8</v>
      </c>
      <c r="B437" t="s">
        <v>13</v>
      </c>
      <c r="C437" t="s">
        <v>19</v>
      </c>
      <c r="D437" t="s">
        <v>11</v>
      </c>
      <c r="E437" t="s">
        <v>12</v>
      </c>
      <c r="F437">
        <v>64</v>
      </c>
      <c r="G437">
        <v>64</v>
      </c>
      <c r="H437">
        <v>70</v>
      </c>
      <c r="I437" s="14" t="str">
        <f t="shared" si="18"/>
        <v>Pass</v>
      </c>
      <c r="J437" s="16">
        <f t="shared" si="19"/>
        <v>66</v>
      </c>
      <c r="K437" s="18" t="str">
        <f t="shared" si="20"/>
        <v>B</v>
      </c>
    </row>
    <row r="438" spans="1:11" x14ac:dyDescent="0.3">
      <c r="A438" t="s">
        <v>17</v>
      </c>
      <c r="B438" t="s">
        <v>18</v>
      </c>
      <c r="C438" t="s">
        <v>23</v>
      </c>
      <c r="D438" t="s">
        <v>11</v>
      </c>
      <c r="E438" t="s">
        <v>12</v>
      </c>
      <c r="F438">
        <v>64</v>
      </c>
      <c r="G438">
        <v>50</v>
      </c>
      <c r="H438">
        <v>43</v>
      </c>
      <c r="I438" s="14" t="str">
        <f t="shared" si="18"/>
        <v>Pass</v>
      </c>
      <c r="J438" s="16">
        <f t="shared" si="19"/>
        <v>52.333333333333336</v>
      </c>
      <c r="K438" s="18" t="str">
        <f t="shared" si="20"/>
        <v>C</v>
      </c>
    </row>
    <row r="439" spans="1:11" x14ac:dyDescent="0.3">
      <c r="A439" t="s">
        <v>8</v>
      </c>
      <c r="B439" t="s">
        <v>21</v>
      </c>
      <c r="C439" t="s">
        <v>16</v>
      </c>
      <c r="D439" t="s">
        <v>11</v>
      </c>
      <c r="E439" t="s">
        <v>12</v>
      </c>
      <c r="F439">
        <v>64</v>
      </c>
      <c r="G439">
        <v>63</v>
      </c>
      <c r="H439">
        <v>66</v>
      </c>
      <c r="I439" s="14" t="str">
        <f t="shared" si="18"/>
        <v>Pass</v>
      </c>
      <c r="J439" s="16">
        <f t="shared" si="19"/>
        <v>64.333333333333329</v>
      </c>
      <c r="K439" s="18" t="str">
        <f t="shared" si="20"/>
        <v>B</v>
      </c>
    </row>
    <row r="440" spans="1:11" x14ac:dyDescent="0.3">
      <c r="A440" t="s">
        <v>8</v>
      </c>
      <c r="B440" t="s">
        <v>24</v>
      </c>
      <c r="C440" t="s">
        <v>22</v>
      </c>
      <c r="D440" t="s">
        <v>20</v>
      </c>
      <c r="E440" t="s">
        <v>12</v>
      </c>
      <c r="F440">
        <v>64</v>
      </c>
      <c r="G440">
        <v>62</v>
      </c>
      <c r="H440">
        <v>68</v>
      </c>
      <c r="I440" s="14" t="str">
        <f t="shared" si="18"/>
        <v>Pass</v>
      </c>
      <c r="J440" s="16">
        <f t="shared" si="19"/>
        <v>64.666666666666671</v>
      </c>
      <c r="K440" s="18" t="str">
        <f t="shared" si="20"/>
        <v>B</v>
      </c>
    </row>
    <row r="441" spans="1:11" x14ac:dyDescent="0.3">
      <c r="A441" t="s">
        <v>8</v>
      </c>
      <c r="B441" t="s">
        <v>21</v>
      </c>
      <c r="C441" t="s">
        <v>14</v>
      </c>
      <c r="D441" t="s">
        <v>20</v>
      </c>
      <c r="E441" t="s">
        <v>12</v>
      </c>
      <c r="F441">
        <v>64</v>
      </c>
      <c r="G441">
        <v>74</v>
      </c>
      <c r="H441">
        <v>75</v>
      </c>
      <c r="I441" s="14" t="str">
        <f t="shared" si="18"/>
        <v>Pass</v>
      </c>
      <c r="J441" s="16">
        <f t="shared" si="19"/>
        <v>71</v>
      </c>
      <c r="K441" s="18" t="str">
        <f t="shared" si="20"/>
        <v>B</v>
      </c>
    </row>
    <row r="442" spans="1:11" x14ac:dyDescent="0.3">
      <c r="A442" t="s">
        <v>17</v>
      </c>
      <c r="B442" t="s">
        <v>18</v>
      </c>
      <c r="C442" t="s">
        <v>10</v>
      </c>
      <c r="D442" t="s">
        <v>11</v>
      </c>
      <c r="E442" t="s">
        <v>12</v>
      </c>
      <c r="F442">
        <v>64</v>
      </c>
      <c r="G442">
        <v>60</v>
      </c>
      <c r="H442">
        <v>58</v>
      </c>
      <c r="I442" s="14" t="str">
        <f t="shared" si="18"/>
        <v>Pass</v>
      </c>
      <c r="J442" s="16">
        <f t="shared" si="19"/>
        <v>60.666666666666664</v>
      </c>
      <c r="K442" s="18" t="str">
        <f t="shared" si="20"/>
        <v>B</v>
      </c>
    </row>
    <row r="443" spans="1:11" x14ac:dyDescent="0.3">
      <c r="A443" t="s">
        <v>17</v>
      </c>
      <c r="B443" t="s">
        <v>13</v>
      </c>
      <c r="C443" t="s">
        <v>23</v>
      </c>
      <c r="D443" t="s">
        <v>11</v>
      </c>
      <c r="E443" t="s">
        <v>12</v>
      </c>
      <c r="F443">
        <v>64</v>
      </c>
      <c r="G443">
        <v>58</v>
      </c>
      <c r="H443">
        <v>51</v>
      </c>
      <c r="I443" s="14" t="str">
        <f t="shared" si="18"/>
        <v>Pass</v>
      </c>
      <c r="J443" s="16">
        <f t="shared" si="19"/>
        <v>57.666666666666664</v>
      </c>
      <c r="K443" s="18" t="str">
        <f t="shared" si="20"/>
        <v>C</v>
      </c>
    </row>
    <row r="444" spans="1:11" x14ac:dyDescent="0.3">
      <c r="A444" t="s">
        <v>17</v>
      </c>
      <c r="B444" t="s">
        <v>21</v>
      </c>
      <c r="C444" t="s">
        <v>22</v>
      </c>
      <c r="D444" t="s">
        <v>11</v>
      </c>
      <c r="E444" t="s">
        <v>12</v>
      </c>
      <c r="F444">
        <v>64</v>
      </c>
      <c r="G444">
        <v>54</v>
      </c>
      <c r="H444">
        <v>50</v>
      </c>
      <c r="I444" s="14" t="str">
        <f t="shared" si="18"/>
        <v>Pass</v>
      </c>
      <c r="J444" s="16">
        <f t="shared" si="19"/>
        <v>56</v>
      </c>
      <c r="K444" s="18" t="str">
        <f t="shared" si="20"/>
        <v>C</v>
      </c>
    </row>
    <row r="445" spans="1:11" x14ac:dyDescent="0.3">
      <c r="A445" t="s">
        <v>8</v>
      </c>
      <c r="B445" t="s">
        <v>21</v>
      </c>
      <c r="C445" t="s">
        <v>19</v>
      </c>
      <c r="D445" t="s">
        <v>11</v>
      </c>
      <c r="E445" t="s">
        <v>12</v>
      </c>
      <c r="F445">
        <v>64</v>
      </c>
      <c r="G445">
        <v>76</v>
      </c>
      <c r="H445">
        <v>74</v>
      </c>
      <c r="I445" s="14" t="str">
        <f t="shared" si="18"/>
        <v>Pass</v>
      </c>
      <c r="J445" s="16">
        <f t="shared" si="19"/>
        <v>71.333333333333329</v>
      </c>
      <c r="K445" s="18" t="str">
        <f t="shared" si="20"/>
        <v>B</v>
      </c>
    </row>
    <row r="446" spans="1:11" x14ac:dyDescent="0.3">
      <c r="A446" t="s">
        <v>8</v>
      </c>
      <c r="B446" t="s">
        <v>9</v>
      </c>
      <c r="C446" t="s">
        <v>22</v>
      </c>
      <c r="D446" t="s">
        <v>20</v>
      </c>
      <c r="E446" t="s">
        <v>12</v>
      </c>
      <c r="F446">
        <v>64</v>
      </c>
      <c r="G446">
        <v>73</v>
      </c>
      <c r="H446">
        <v>71</v>
      </c>
      <c r="I446" s="14" t="str">
        <f t="shared" si="18"/>
        <v>Pass</v>
      </c>
      <c r="J446" s="16">
        <f t="shared" si="19"/>
        <v>69.333333333333329</v>
      </c>
      <c r="K446" s="18" t="str">
        <f t="shared" si="20"/>
        <v>B</v>
      </c>
    </row>
    <row r="447" spans="1:11" x14ac:dyDescent="0.3">
      <c r="A447" t="s">
        <v>17</v>
      </c>
      <c r="B447" t="s">
        <v>24</v>
      </c>
      <c r="C447" t="s">
        <v>19</v>
      </c>
      <c r="D447" t="s">
        <v>20</v>
      </c>
      <c r="E447" t="s">
        <v>12</v>
      </c>
      <c r="F447">
        <v>64</v>
      </c>
      <c r="G447">
        <v>56</v>
      </c>
      <c r="H447">
        <v>52</v>
      </c>
      <c r="I447" s="14" t="str">
        <f t="shared" si="18"/>
        <v>Pass</v>
      </c>
      <c r="J447" s="16">
        <f t="shared" si="19"/>
        <v>57.333333333333336</v>
      </c>
      <c r="K447" s="18" t="str">
        <f t="shared" si="20"/>
        <v>C</v>
      </c>
    </row>
    <row r="448" spans="1:11" x14ac:dyDescent="0.3">
      <c r="A448" t="s">
        <v>8</v>
      </c>
      <c r="B448" t="s">
        <v>13</v>
      </c>
      <c r="C448" t="s">
        <v>14</v>
      </c>
      <c r="D448" t="s">
        <v>11</v>
      </c>
      <c r="E448" t="s">
        <v>15</v>
      </c>
      <c r="F448">
        <v>64</v>
      </c>
      <c r="G448">
        <v>82</v>
      </c>
      <c r="H448">
        <v>77</v>
      </c>
      <c r="I448" s="14" t="str">
        <f t="shared" si="18"/>
        <v>Pass</v>
      </c>
      <c r="J448" s="16">
        <f t="shared" si="19"/>
        <v>74.333333333333329</v>
      </c>
      <c r="K448" s="18" t="str">
        <f t="shared" si="20"/>
        <v>B</v>
      </c>
    </row>
    <row r="449" spans="1:11" x14ac:dyDescent="0.3">
      <c r="A449" t="s">
        <v>8</v>
      </c>
      <c r="B449" t="s">
        <v>9</v>
      </c>
      <c r="C449" t="s">
        <v>22</v>
      </c>
      <c r="D449" t="s">
        <v>11</v>
      </c>
      <c r="E449" t="s">
        <v>12</v>
      </c>
      <c r="F449">
        <v>65</v>
      </c>
      <c r="G449">
        <v>81</v>
      </c>
      <c r="H449">
        <v>73</v>
      </c>
      <c r="I449" s="14" t="str">
        <f t="shared" si="18"/>
        <v>Pass</v>
      </c>
      <c r="J449" s="16">
        <f t="shared" si="19"/>
        <v>73</v>
      </c>
      <c r="K449" s="18" t="str">
        <f t="shared" si="20"/>
        <v>B</v>
      </c>
    </row>
    <row r="450" spans="1:11" x14ac:dyDescent="0.3">
      <c r="A450" t="s">
        <v>8</v>
      </c>
      <c r="B450" t="s">
        <v>9</v>
      </c>
      <c r="C450" t="s">
        <v>14</v>
      </c>
      <c r="D450" t="s">
        <v>20</v>
      </c>
      <c r="E450" t="s">
        <v>15</v>
      </c>
      <c r="F450">
        <v>65</v>
      </c>
      <c r="G450">
        <v>75</v>
      </c>
      <c r="H450">
        <v>70</v>
      </c>
      <c r="I450" s="14" t="str">
        <f t="shared" si="18"/>
        <v>Pass</v>
      </c>
      <c r="J450" s="16">
        <f t="shared" si="19"/>
        <v>70</v>
      </c>
      <c r="K450" s="18" t="str">
        <f t="shared" si="20"/>
        <v>B</v>
      </c>
    </row>
    <row r="451" spans="1:11" x14ac:dyDescent="0.3">
      <c r="A451" t="s">
        <v>17</v>
      </c>
      <c r="B451" t="s">
        <v>9</v>
      </c>
      <c r="C451" t="s">
        <v>19</v>
      </c>
      <c r="D451" t="s">
        <v>11</v>
      </c>
      <c r="E451" t="s">
        <v>12</v>
      </c>
      <c r="F451">
        <v>65</v>
      </c>
      <c r="G451">
        <v>54</v>
      </c>
      <c r="H451">
        <v>57</v>
      </c>
      <c r="I451" s="14" t="str">
        <f t="shared" ref="I451:I514" si="21">IF(AND(F451&gt;40,G451&gt;40,H451&gt;40),"Pass","Fail")</f>
        <v>Pass</v>
      </c>
      <c r="J451" s="16">
        <f t="shared" ref="J451:J514" si="22">AVERAGE(F451,G451,H451)</f>
        <v>58.666666666666664</v>
      </c>
      <c r="K451" s="18" t="str">
        <f t="shared" ref="K451:K514" si="23">IF(J451&gt;80,"A",IF(J451&gt;60,"B",IF(J451&gt;40,"C","D")))</f>
        <v>C</v>
      </c>
    </row>
    <row r="452" spans="1:11" x14ac:dyDescent="0.3">
      <c r="A452" t="s">
        <v>8</v>
      </c>
      <c r="B452" t="s">
        <v>13</v>
      </c>
      <c r="C452" t="s">
        <v>10</v>
      </c>
      <c r="D452" t="s">
        <v>11</v>
      </c>
      <c r="E452" t="s">
        <v>12</v>
      </c>
      <c r="F452">
        <v>65</v>
      </c>
      <c r="G452">
        <v>72</v>
      </c>
      <c r="H452">
        <v>74</v>
      </c>
      <c r="I452" s="14" t="str">
        <f t="shared" si="21"/>
        <v>Pass</v>
      </c>
      <c r="J452" s="16">
        <f t="shared" si="22"/>
        <v>70.333333333333329</v>
      </c>
      <c r="K452" s="18" t="str">
        <f t="shared" si="23"/>
        <v>B</v>
      </c>
    </row>
    <row r="453" spans="1:11" x14ac:dyDescent="0.3">
      <c r="A453" t="s">
        <v>17</v>
      </c>
      <c r="B453" t="s">
        <v>9</v>
      </c>
      <c r="C453" t="s">
        <v>23</v>
      </c>
      <c r="D453" t="s">
        <v>11</v>
      </c>
      <c r="E453" t="s">
        <v>15</v>
      </c>
      <c r="F453">
        <v>65</v>
      </c>
      <c r="G453">
        <v>66</v>
      </c>
      <c r="H453">
        <v>62</v>
      </c>
      <c r="I453" s="14" t="str">
        <f t="shared" si="21"/>
        <v>Pass</v>
      </c>
      <c r="J453" s="16">
        <f t="shared" si="22"/>
        <v>64.333333333333329</v>
      </c>
      <c r="K453" s="18" t="str">
        <f t="shared" si="23"/>
        <v>B</v>
      </c>
    </row>
    <row r="454" spans="1:11" x14ac:dyDescent="0.3">
      <c r="A454" t="s">
        <v>8</v>
      </c>
      <c r="B454" t="s">
        <v>21</v>
      </c>
      <c r="C454" t="s">
        <v>10</v>
      </c>
      <c r="D454" t="s">
        <v>11</v>
      </c>
      <c r="E454" t="s">
        <v>12</v>
      </c>
      <c r="F454">
        <v>65</v>
      </c>
      <c r="G454">
        <v>67</v>
      </c>
      <c r="H454">
        <v>62</v>
      </c>
      <c r="I454" s="14" t="str">
        <f t="shared" si="21"/>
        <v>Pass</v>
      </c>
      <c r="J454" s="16">
        <f t="shared" si="22"/>
        <v>64.666666666666671</v>
      </c>
      <c r="K454" s="18" t="str">
        <f t="shared" si="23"/>
        <v>B</v>
      </c>
    </row>
    <row r="455" spans="1:11" x14ac:dyDescent="0.3">
      <c r="A455" t="s">
        <v>17</v>
      </c>
      <c r="B455" t="s">
        <v>21</v>
      </c>
      <c r="C455" t="s">
        <v>14</v>
      </c>
      <c r="D455" t="s">
        <v>11</v>
      </c>
      <c r="E455" t="s">
        <v>15</v>
      </c>
      <c r="F455">
        <v>65</v>
      </c>
      <c r="G455">
        <v>77</v>
      </c>
      <c r="H455">
        <v>74</v>
      </c>
      <c r="I455" s="14" t="str">
        <f t="shared" si="21"/>
        <v>Pass</v>
      </c>
      <c r="J455" s="16">
        <f t="shared" si="22"/>
        <v>72</v>
      </c>
      <c r="K455" s="18" t="str">
        <f t="shared" si="23"/>
        <v>B</v>
      </c>
    </row>
    <row r="456" spans="1:11" x14ac:dyDescent="0.3">
      <c r="A456" t="s">
        <v>8</v>
      </c>
      <c r="B456" t="s">
        <v>21</v>
      </c>
      <c r="C456" t="s">
        <v>19</v>
      </c>
      <c r="D456" t="s">
        <v>11</v>
      </c>
      <c r="E456" t="s">
        <v>12</v>
      </c>
      <c r="F456">
        <v>65</v>
      </c>
      <c r="G456">
        <v>69</v>
      </c>
      <c r="H456">
        <v>70</v>
      </c>
      <c r="I456" s="14" t="str">
        <f t="shared" si="21"/>
        <v>Pass</v>
      </c>
      <c r="J456" s="16">
        <f t="shared" si="22"/>
        <v>68</v>
      </c>
      <c r="K456" s="18" t="str">
        <f t="shared" si="23"/>
        <v>B</v>
      </c>
    </row>
    <row r="457" spans="1:11" x14ac:dyDescent="0.3">
      <c r="A457" t="s">
        <v>17</v>
      </c>
      <c r="B457" t="s">
        <v>13</v>
      </c>
      <c r="C457" t="s">
        <v>19</v>
      </c>
      <c r="D457" t="s">
        <v>20</v>
      </c>
      <c r="E457" t="s">
        <v>15</v>
      </c>
      <c r="F457">
        <v>65</v>
      </c>
      <c r="G457">
        <v>67</v>
      </c>
      <c r="H457">
        <v>65</v>
      </c>
      <c r="I457" s="14" t="str">
        <f t="shared" si="21"/>
        <v>Pass</v>
      </c>
      <c r="J457" s="16">
        <f t="shared" si="22"/>
        <v>65.666666666666671</v>
      </c>
      <c r="K457" s="18" t="str">
        <f t="shared" si="23"/>
        <v>B</v>
      </c>
    </row>
    <row r="458" spans="1:11" x14ac:dyDescent="0.3">
      <c r="A458" t="s">
        <v>8</v>
      </c>
      <c r="B458" t="s">
        <v>21</v>
      </c>
      <c r="C458" t="s">
        <v>14</v>
      </c>
      <c r="D458" t="s">
        <v>20</v>
      </c>
      <c r="E458" t="s">
        <v>12</v>
      </c>
      <c r="F458">
        <v>65</v>
      </c>
      <c r="G458">
        <v>81</v>
      </c>
      <c r="H458">
        <v>77</v>
      </c>
      <c r="I458" s="14" t="str">
        <f t="shared" si="21"/>
        <v>Pass</v>
      </c>
      <c r="J458" s="16">
        <f t="shared" si="22"/>
        <v>74.333333333333329</v>
      </c>
      <c r="K458" s="18" t="str">
        <f t="shared" si="23"/>
        <v>B</v>
      </c>
    </row>
    <row r="459" spans="1:11" x14ac:dyDescent="0.3">
      <c r="A459" t="s">
        <v>8</v>
      </c>
      <c r="B459" t="s">
        <v>9</v>
      </c>
      <c r="C459" t="s">
        <v>22</v>
      </c>
      <c r="D459" t="s">
        <v>11</v>
      </c>
      <c r="E459" t="s">
        <v>12</v>
      </c>
      <c r="F459">
        <v>65</v>
      </c>
      <c r="G459">
        <v>64</v>
      </c>
      <c r="H459">
        <v>62</v>
      </c>
      <c r="I459" s="14" t="str">
        <f t="shared" si="21"/>
        <v>Pass</v>
      </c>
      <c r="J459" s="16">
        <f t="shared" si="22"/>
        <v>63.666666666666664</v>
      </c>
      <c r="K459" s="18" t="str">
        <f t="shared" si="23"/>
        <v>B</v>
      </c>
    </row>
    <row r="460" spans="1:11" x14ac:dyDescent="0.3">
      <c r="A460" t="s">
        <v>8</v>
      </c>
      <c r="B460" t="s">
        <v>13</v>
      </c>
      <c r="C460" t="s">
        <v>16</v>
      </c>
      <c r="D460" t="s">
        <v>20</v>
      </c>
      <c r="E460" t="s">
        <v>15</v>
      </c>
      <c r="F460">
        <v>65</v>
      </c>
      <c r="G460">
        <v>81</v>
      </c>
      <c r="H460">
        <v>81</v>
      </c>
      <c r="I460" s="14" t="str">
        <f t="shared" si="21"/>
        <v>Pass</v>
      </c>
      <c r="J460" s="16">
        <f t="shared" si="22"/>
        <v>75.666666666666671</v>
      </c>
      <c r="K460" s="18" t="str">
        <f t="shared" si="23"/>
        <v>B</v>
      </c>
    </row>
    <row r="461" spans="1:11" x14ac:dyDescent="0.3">
      <c r="A461" t="s">
        <v>8</v>
      </c>
      <c r="B461" t="s">
        <v>21</v>
      </c>
      <c r="C461" t="s">
        <v>14</v>
      </c>
      <c r="D461" t="s">
        <v>11</v>
      </c>
      <c r="E461" t="s">
        <v>12</v>
      </c>
      <c r="F461">
        <v>65</v>
      </c>
      <c r="G461">
        <v>70</v>
      </c>
      <c r="H461">
        <v>71</v>
      </c>
      <c r="I461" s="14" t="str">
        <f t="shared" si="21"/>
        <v>Pass</v>
      </c>
      <c r="J461" s="16">
        <f t="shared" si="22"/>
        <v>68.666666666666671</v>
      </c>
      <c r="K461" s="18" t="str">
        <f t="shared" si="23"/>
        <v>B</v>
      </c>
    </row>
    <row r="462" spans="1:11" x14ac:dyDescent="0.3">
      <c r="A462" t="s">
        <v>8</v>
      </c>
      <c r="B462" t="s">
        <v>13</v>
      </c>
      <c r="C462" t="s">
        <v>23</v>
      </c>
      <c r="D462" t="s">
        <v>20</v>
      </c>
      <c r="E462" t="s">
        <v>12</v>
      </c>
      <c r="F462">
        <v>65</v>
      </c>
      <c r="G462">
        <v>86</v>
      </c>
      <c r="H462">
        <v>80</v>
      </c>
      <c r="I462" s="14" t="str">
        <f t="shared" si="21"/>
        <v>Pass</v>
      </c>
      <c r="J462" s="16">
        <f t="shared" si="22"/>
        <v>77</v>
      </c>
      <c r="K462" s="18" t="str">
        <f t="shared" si="23"/>
        <v>B</v>
      </c>
    </row>
    <row r="463" spans="1:11" x14ac:dyDescent="0.3">
      <c r="A463" t="s">
        <v>8</v>
      </c>
      <c r="B463" t="s">
        <v>24</v>
      </c>
      <c r="C463" t="s">
        <v>10</v>
      </c>
      <c r="D463" t="s">
        <v>11</v>
      </c>
      <c r="E463" t="s">
        <v>12</v>
      </c>
      <c r="F463">
        <v>65</v>
      </c>
      <c r="G463">
        <v>73</v>
      </c>
      <c r="H463">
        <v>75</v>
      </c>
      <c r="I463" s="14" t="str">
        <f t="shared" si="21"/>
        <v>Pass</v>
      </c>
      <c r="J463" s="16">
        <f t="shared" si="22"/>
        <v>71</v>
      </c>
      <c r="K463" s="18" t="str">
        <f t="shared" si="23"/>
        <v>B</v>
      </c>
    </row>
    <row r="464" spans="1:11" x14ac:dyDescent="0.3">
      <c r="A464" t="s">
        <v>8</v>
      </c>
      <c r="B464" t="s">
        <v>13</v>
      </c>
      <c r="C464" t="s">
        <v>23</v>
      </c>
      <c r="D464" t="s">
        <v>11</v>
      </c>
      <c r="E464" t="s">
        <v>15</v>
      </c>
      <c r="F464">
        <v>65</v>
      </c>
      <c r="G464">
        <v>74</v>
      </c>
      <c r="H464">
        <v>77</v>
      </c>
      <c r="I464" s="14" t="str">
        <f t="shared" si="21"/>
        <v>Pass</v>
      </c>
      <c r="J464" s="16">
        <f t="shared" si="22"/>
        <v>72</v>
      </c>
      <c r="K464" s="18" t="str">
        <f t="shared" si="23"/>
        <v>B</v>
      </c>
    </row>
    <row r="465" spans="1:11" x14ac:dyDescent="0.3">
      <c r="A465" t="s">
        <v>17</v>
      </c>
      <c r="B465" t="s">
        <v>9</v>
      </c>
      <c r="C465" t="s">
        <v>19</v>
      </c>
      <c r="D465" t="s">
        <v>11</v>
      </c>
      <c r="E465" t="s">
        <v>15</v>
      </c>
      <c r="F465">
        <v>65</v>
      </c>
      <c r="G465">
        <v>65</v>
      </c>
      <c r="H465">
        <v>63</v>
      </c>
      <c r="I465" s="14" t="str">
        <f t="shared" si="21"/>
        <v>Pass</v>
      </c>
      <c r="J465" s="16">
        <f t="shared" si="22"/>
        <v>64.333333333333329</v>
      </c>
      <c r="K465" s="18" t="str">
        <f t="shared" si="23"/>
        <v>B</v>
      </c>
    </row>
    <row r="466" spans="1:11" x14ac:dyDescent="0.3">
      <c r="A466" t="s">
        <v>17</v>
      </c>
      <c r="B466" t="s">
        <v>18</v>
      </c>
      <c r="C466" t="s">
        <v>23</v>
      </c>
      <c r="D466" t="s">
        <v>20</v>
      </c>
      <c r="E466" t="s">
        <v>12</v>
      </c>
      <c r="F466">
        <v>65</v>
      </c>
      <c r="G466">
        <v>59</v>
      </c>
      <c r="H466">
        <v>53</v>
      </c>
      <c r="I466" s="14" t="str">
        <f t="shared" si="21"/>
        <v>Pass</v>
      </c>
      <c r="J466" s="16">
        <f t="shared" si="22"/>
        <v>59</v>
      </c>
      <c r="K466" s="18" t="str">
        <f t="shared" si="23"/>
        <v>C</v>
      </c>
    </row>
    <row r="467" spans="1:11" x14ac:dyDescent="0.3">
      <c r="A467" t="s">
        <v>8</v>
      </c>
      <c r="B467" t="s">
        <v>13</v>
      </c>
      <c r="C467" t="s">
        <v>19</v>
      </c>
      <c r="D467" t="s">
        <v>20</v>
      </c>
      <c r="E467" t="s">
        <v>12</v>
      </c>
      <c r="F467">
        <v>65</v>
      </c>
      <c r="G467">
        <v>77</v>
      </c>
      <c r="H467">
        <v>74</v>
      </c>
      <c r="I467" s="14" t="str">
        <f t="shared" si="21"/>
        <v>Pass</v>
      </c>
      <c r="J467" s="16">
        <f t="shared" si="22"/>
        <v>72</v>
      </c>
      <c r="K467" s="18" t="str">
        <f t="shared" si="23"/>
        <v>B</v>
      </c>
    </row>
    <row r="468" spans="1:11" x14ac:dyDescent="0.3">
      <c r="A468" t="s">
        <v>17</v>
      </c>
      <c r="B468" t="s">
        <v>13</v>
      </c>
      <c r="C468" t="s">
        <v>14</v>
      </c>
      <c r="D468" t="s">
        <v>20</v>
      </c>
      <c r="E468" t="s">
        <v>12</v>
      </c>
      <c r="F468">
        <v>65</v>
      </c>
      <c r="G468">
        <v>58</v>
      </c>
      <c r="H468">
        <v>49</v>
      </c>
      <c r="I468" s="14" t="str">
        <f t="shared" si="21"/>
        <v>Pass</v>
      </c>
      <c r="J468" s="16">
        <f t="shared" si="22"/>
        <v>57.333333333333336</v>
      </c>
      <c r="K468" s="18" t="str">
        <f t="shared" si="23"/>
        <v>C</v>
      </c>
    </row>
    <row r="469" spans="1:11" x14ac:dyDescent="0.3">
      <c r="A469" t="s">
        <v>8</v>
      </c>
      <c r="B469" t="s">
        <v>18</v>
      </c>
      <c r="C469" t="s">
        <v>19</v>
      </c>
      <c r="D469" t="s">
        <v>20</v>
      </c>
      <c r="E469" t="s">
        <v>12</v>
      </c>
      <c r="F469">
        <v>65</v>
      </c>
      <c r="G469">
        <v>85</v>
      </c>
      <c r="H469">
        <v>76</v>
      </c>
      <c r="I469" s="14" t="str">
        <f t="shared" si="21"/>
        <v>Pass</v>
      </c>
      <c r="J469" s="16">
        <f t="shared" si="22"/>
        <v>75.333333333333329</v>
      </c>
      <c r="K469" s="18" t="str">
        <f t="shared" si="23"/>
        <v>B</v>
      </c>
    </row>
    <row r="470" spans="1:11" x14ac:dyDescent="0.3">
      <c r="A470" t="s">
        <v>8</v>
      </c>
      <c r="B470" t="s">
        <v>13</v>
      </c>
      <c r="C470" t="s">
        <v>19</v>
      </c>
      <c r="D470" t="s">
        <v>11</v>
      </c>
      <c r="E470" t="s">
        <v>12</v>
      </c>
      <c r="F470">
        <v>65</v>
      </c>
      <c r="G470">
        <v>76</v>
      </c>
      <c r="H470">
        <v>76</v>
      </c>
      <c r="I470" s="14" t="str">
        <f t="shared" si="21"/>
        <v>Pass</v>
      </c>
      <c r="J470" s="16">
        <f t="shared" si="22"/>
        <v>72.333333333333329</v>
      </c>
      <c r="K470" s="18" t="str">
        <f t="shared" si="23"/>
        <v>B</v>
      </c>
    </row>
    <row r="471" spans="1:11" x14ac:dyDescent="0.3">
      <c r="A471" t="s">
        <v>8</v>
      </c>
      <c r="B471" t="s">
        <v>21</v>
      </c>
      <c r="C471" t="s">
        <v>23</v>
      </c>
      <c r="D471" t="s">
        <v>11</v>
      </c>
      <c r="E471" t="s">
        <v>12</v>
      </c>
      <c r="F471">
        <v>65</v>
      </c>
      <c r="G471">
        <v>82</v>
      </c>
      <c r="H471">
        <v>81</v>
      </c>
      <c r="I471" s="14" t="str">
        <f t="shared" si="21"/>
        <v>Pass</v>
      </c>
      <c r="J471" s="16">
        <f t="shared" si="22"/>
        <v>76</v>
      </c>
      <c r="K471" s="18" t="str">
        <f t="shared" si="23"/>
        <v>B</v>
      </c>
    </row>
    <row r="472" spans="1:11" x14ac:dyDescent="0.3">
      <c r="A472" t="s">
        <v>8</v>
      </c>
      <c r="B472" t="s">
        <v>13</v>
      </c>
      <c r="C472" t="s">
        <v>19</v>
      </c>
      <c r="D472" t="s">
        <v>11</v>
      </c>
      <c r="E472" t="s">
        <v>12</v>
      </c>
      <c r="F472">
        <v>65</v>
      </c>
      <c r="G472">
        <v>77</v>
      </c>
      <c r="H472">
        <v>74</v>
      </c>
      <c r="I472" s="14" t="str">
        <f t="shared" si="21"/>
        <v>Pass</v>
      </c>
      <c r="J472" s="16">
        <f t="shared" si="22"/>
        <v>72</v>
      </c>
      <c r="K472" s="18" t="str">
        <f t="shared" si="23"/>
        <v>B</v>
      </c>
    </row>
    <row r="473" spans="1:11" x14ac:dyDescent="0.3">
      <c r="A473" t="s">
        <v>17</v>
      </c>
      <c r="B473" t="s">
        <v>13</v>
      </c>
      <c r="C473" t="s">
        <v>19</v>
      </c>
      <c r="D473" t="s">
        <v>20</v>
      </c>
      <c r="E473" t="s">
        <v>15</v>
      </c>
      <c r="F473">
        <v>65</v>
      </c>
      <c r="G473">
        <v>73</v>
      </c>
      <c r="H473">
        <v>68</v>
      </c>
      <c r="I473" s="14" t="str">
        <f t="shared" si="21"/>
        <v>Pass</v>
      </c>
      <c r="J473" s="16">
        <f t="shared" si="22"/>
        <v>68.666666666666671</v>
      </c>
      <c r="K473" s="18" t="str">
        <f t="shared" si="23"/>
        <v>B</v>
      </c>
    </row>
    <row r="474" spans="1:11" x14ac:dyDescent="0.3">
      <c r="A474" t="s">
        <v>8</v>
      </c>
      <c r="B474" t="s">
        <v>9</v>
      </c>
      <c r="C474" t="s">
        <v>10</v>
      </c>
      <c r="D474" t="s">
        <v>11</v>
      </c>
      <c r="E474" t="s">
        <v>15</v>
      </c>
      <c r="F474">
        <v>65</v>
      </c>
      <c r="G474">
        <v>81</v>
      </c>
      <c r="H474">
        <v>81</v>
      </c>
      <c r="I474" s="14" t="str">
        <f t="shared" si="21"/>
        <v>Pass</v>
      </c>
      <c r="J474" s="16">
        <f t="shared" si="22"/>
        <v>75.666666666666671</v>
      </c>
      <c r="K474" s="18" t="str">
        <f t="shared" si="23"/>
        <v>B</v>
      </c>
    </row>
    <row r="475" spans="1:11" x14ac:dyDescent="0.3">
      <c r="A475" t="s">
        <v>8</v>
      </c>
      <c r="B475" t="s">
        <v>18</v>
      </c>
      <c r="C475" t="s">
        <v>19</v>
      </c>
      <c r="D475" t="s">
        <v>11</v>
      </c>
      <c r="E475" t="s">
        <v>15</v>
      </c>
      <c r="F475">
        <v>65</v>
      </c>
      <c r="G475">
        <v>70</v>
      </c>
      <c r="H475">
        <v>74</v>
      </c>
      <c r="I475" s="14" t="str">
        <f t="shared" si="21"/>
        <v>Pass</v>
      </c>
      <c r="J475" s="16">
        <f t="shared" si="22"/>
        <v>69.666666666666671</v>
      </c>
      <c r="K475" s="18" t="str">
        <f t="shared" si="23"/>
        <v>B</v>
      </c>
    </row>
    <row r="476" spans="1:11" x14ac:dyDescent="0.3">
      <c r="A476" t="s">
        <v>8</v>
      </c>
      <c r="B476" t="s">
        <v>13</v>
      </c>
      <c r="C476" t="s">
        <v>22</v>
      </c>
      <c r="D476" t="s">
        <v>11</v>
      </c>
      <c r="E476" t="s">
        <v>12</v>
      </c>
      <c r="F476">
        <v>65</v>
      </c>
      <c r="G476">
        <v>69</v>
      </c>
      <c r="H476">
        <v>67</v>
      </c>
      <c r="I476" s="14" t="str">
        <f t="shared" si="21"/>
        <v>Pass</v>
      </c>
      <c r="J476" s="16">
        <f t="shared" si="22"/>
        <v>67</v>
      </c>
      <c r="K476" s="18" t="str">
        <f t="shared" si="23"/>
        <v>B</v>
      </c>
    </row>
    <row r="477" spans="1:11" x14ac:dyDescent="0.3">
      <c r="A477" t="s">
        <v>8</v>
      </c>
      <c r="B477" t="s">
        <v>13</v>
      </c>
      <c r="C477" t="s">
        <v>19</v>
      </c>
      <c r="D477" t="s">
        <v>11</v>
      </c>
      <c r="E477" t="s">
        <v>15</v>
      </c>
      <c r="F477">
        <v>65</v>
      </c>
      <c r="G477">
        <v>84</v>
      </c>
      <c r="H477">
        <v>84</v>
      </c>
      <c r="I477" s="14" t="str">
        <f t="shared" si="21"/>
        <v>Pass</v>
      </c>
      <c r="J477" s="16">
        <f t="shared" si="22"/>
        <v>77.666666666666671</v>
      </c>
      <c r="K477" s="18" t="str">
        <f t="shared" si="23"/>
        <v>B</v>
      </c>
    </row>
    <row r="478" spans="1:11" x14ac:dyDescent="0.3">
      <c r="A478" t="s">
        <v>8</v>
      </c>
      <c r="B478" t="s">
        <v>24</v>
      </c>
      <c r="C478" t="s">
        <v>19</v>
      </c>
      <c r="D478" t="s">
        <v>11</v>
      </c>
      <c r="E478" t="s">
        <v>15</v>
      </c>
      <c r="F478">
        <v>65</v>
      </c>
      <c r="G478">
        <v>75</v>
      </c>
      <c r="H478">
        <v>77</v>
      </c>
      <c r="I478" s="14" t="str">
        <f t="shared" si="21"/>
        <v>Pass</v>
      </c>
      <c r="J478" s="16">
        <f t="shared" si="22"/>
        <v>72.333333333333329</v>
      </c>
      <c r="K478" s="18" t="str">
        <f t="shared" si="23"/>
        <v>B</v>
      </c>
    </row>
    <row r="479" spans="1:11" x14ac:dyDescent="0.3">
      <c r="A479" t="s">
        <v>8</v>
      </c>
      <c r="B479" t="s">
        <v>13</v>
      </c>
      <c r="C479" t="s">
        <v>23</v>
      </c>
      <c r="D479" t="s">
        <v>11</v>
      </c>
      <c r="E479" t="s">
        <v>12</v>
      </c>
      <c r="F479">
        <v>65</v>
      </c>
      <c r="G479">
        <v>69</v>
      </c>
      <c r="H479">
        <v>76</v>
      </c>
      <c r="I479" s="14" t="str">
        <f t="shared" si="21"/>
        <v>Pass</v>
      </c>
      <c r="J479" s="16">
        <f t="shared" si="22"/>
        <v>70</v>
      </c>
      <c r="K479" s="18" t="str">
        <f t="shared" si="23"/>
        <v>B</v>
      </c>
    </row>
    <row r="480" spans="1:11" x14ac:dyDescent="0.3">
      <c r="A480" t="s">
        <v>8</v>
      </c>
      <c r="B480" t="s">
        <v>13</v>
      </c>
      <c r="C480" t="s">
        <v>10</v>
      </c>
      <c r="D480" t="s">
        <v>11</v>
      </c>
      <c r="E480" t="s">
        <v>12</v>
      </c>
      <c r="F480">
        <v>65</v>
      </c>
      <c r="G480">
        <v>79</v>
      </c>
      <c r="H480">
        <v>81</v>
      </c>
      <c r="I480" s="14" t="str">
        <f t="shared" si="21"/>
        <v>Pass</v>
      </c>
      <c r="J480" s="16">
        <f t="shared" si="22"/>
        <v>75</v>
      </c>
      <c r="K480" s="18" t="str">
        <f t="shared" si="23"/>
        <v>B</v>
      </c>
    </row>
    <row r="481" spans="1:11" x14ac:dyDescent="0.3">
      <c r="A481" t="s">
        <v>8</v>
      </c>
      <c r="B481" t="s">
        <v>21</v>
      </c>
      <c r="C481" t="s">
        <v>23</v>
      </c>
      <c r="D481" t="s">
        <v>11</v>
      </c>
      <c r="E481" t="s">
        <v>15</v>
      </c>
      <c r="F481">
        <v>65</v>
      </c>
      <c r="G481">
        <v>78</v>
      </c>
      <c r="H481">
        <v>82</v>
      </c>
      <c r="I481" s="14" t="str">
        <f t="shared" si="21"/>
        <v>Pass</v>
      </c>
      <c r="J481" s="16">
        <f t="shared" si="22"/>
        <v>75</v>
      </c>
      <c r="K481" s="18" t="str">
        <f t="shared" si="23"/>
        <v>B</v>
      </c>
    </row>
    <row r="482" spans="1:11" x14ac:dyDescent="0.3">
      <c r="A482" t="s">
        <v>8</v>
      </c>
      <c r="B482" t="s">
        <v>21</v>
      </c>
      <c r="C482" t="s">
        <v>22</v>
      </c>
      <c r="D482" t="s">
        <v>20</v>
      </c>
      <c r="E482" t="s">
        <v>15</v>
      </c>
      <c r="F482">
        <v>65</v>
      </c>
      <c r="G482">
        <v>61</v>
      </c>
      <c r="H482">
        <v>71</v>
      </c>
      <c r="I482" s="14" t="str">
        <f t="shared" si="21"/>
        <v>Pass</v>
      </c>
      <c r="J482" s="16">
        <f t="shared" si="22"/>
        <v>65.666666666666671</v>
      </c>
      <c r="K482" s="18" t="str">
        <f t="shared" si="23"/>
        <v>B</v>
      </c>
    </row>
    <row r="483" spans="1:11" x14ac:dyDescent="0.3">
      <c r="A483" t="s">
        <v>8</v>
      </c>
      <c r="B483" t="s">
        <v>13</v>
      </c>
      <c r="C483" t="s">
        <v>23</v>
      </c>
      <c r="D483" t="s">
        <v>20</v>
      </c>
      <c r="E483" t="s">
        <v>15</v>
      </c>
      <c r="F483">
        <v>65</v>
      </c>
      <c r="G483">
        <v>76</v>
      </c>
      <c r="H483">
        <v>75</v>
      </c>
      <c r="I483" s="14" t="str">
        <f t="shared" si="21"/>
        <v>Pass</v>
      </c>
      <c r="J483" s="16">
        <f t="shared" si="22"/>
        <v>72</v>
      </c>
      <c r="K483" s="18" t="str">
        <f t="shared" si="23"/>
        <v>B</v>
      </c>
    </row>
    <row r="484" spans="1:11" x14ac:dyDescent="0.3">
      <c r="A484" t="s">
        <v>8</v>
      </c>
      <c r="B484" t="s">
        <v>9</v>
      </c>
      <c r="C484" t="s">
        <v>23</v>
      </c>
      <c r="D484" t="s">
        <v>11</v>
      </c>
      <c r="E484" t="s">
        <v>15</v>
      </c>
      <c r="F484">
        <v>65</v>
      </c>
      <c r="G484">
        <v>82</v>
      </c>
      <c r="H484">
        <v>78</v>
      </c>
      <c r="I484" s="14" t="str">
        <f t="shared" si="21"/>
        <v>Pass</v>
      </c>
      <c r="J484" s="16">
        <f t="shared" si="22"/>
        <v>75</v>
      </c>
      <c r="K484" s="18" t="str">
        <f t="shared" si="23"/>
        <v>B</v>
      </c>
    </row>
    <row r="485" spans="1:11" x14ac:dyDescent="0.3">
      <c r="A485" t="s">
        <v>17</v>
      </c>
      <c r="B485" t="s">
        <v>21</v>
      </c>
      <c r="C485" t="s">
        <v>22</v>
      </c>
      <c r="D485" t="s">
        <v>11</v>
      </c>
      <c r="E485" t="s">
        <v>12</v>
      </c>
      <c r="F485">
        <v>66</v>
      </c>
      <c r="G485">
        <v>69</v>
      </c>
      <c r="H485">
        <v>63</v>
      </c>
      <c r="I485" s="14" t="str">
        <f t="shared" si="21"/>
        <v>Pass</v>
      </c>
      <c r="J485" s="16">
        <f t="shared" si="22"/>
        <v>66</v>
      </c>
      <c r="K485" s="18" t="str">
        <f t="shared" si="23"/>
        <v>B</v>
      </c>
    </row>
    <row r="486" spans="1:11" x14ac:dyDescent="0.3">
      <c r="A486" t="s">
        <v>8</v>
      </c>
      <c r="B486" t="s">
        <v>13</v>
      </c>
      <c r="C486" t="s">
        <v>22</v>
      </c>
      <c r="D486" t="s">
        <v>11</v>
      </c>
      <c r="E486" t="s">
        <v>12</v>
      </c>
      <c r="F486">
        <v>66</v>
      </c>
      <c r="G486">
        <v>71</v>
      </c>
      <c r="H486">
        <v>76</v>
      </c>
      <c r="I486" s="14" t="str">
        <f t="shared" si="21"/>
        <v>Pass</v>
      </c>
      <c r="J486" s="16">
        <f t="shared" si="22"/>
        <v>71</v>
      </c>
      <c r="K486" s="18" t="str">
        <f t="shared" si="23"/>
        <v>B</v>
      </c>
    </row>
    <row r="487" spans="1:11" x14ac:dyDescent="0.3">
      <c r="A487" t="s">
        <v>17</v>
      </c>
      <c r="B487" t="s">
        <v>24</v>
      </c>
      <c r="C487" t="s">
        <v>19</v>
      </c>
      <c r="D487" t="s">
        <v>11</v>
      </c>
      <c r="E487" t="s">
        <v>15</v>
      </c>
      <c r="F487">
        <v>66</v>
      </c>
      <c r="G487">
        <v>63</v>
      </c>
      <c r="H487">
        <v>64</v>
      </c>
      <c r="I487" s="14" t="str">
        <f t="shared" si="21"/>
        <v>Pass</v>
      </c>
      <c r="J487" s="16">
        <f t="shared" si="22"/>
        <v>64.333333333333329</v>
      </c>
      <c r="K487" s="18" t="str">
        <f t="shared" si="23"/>
        <v>B</v>
      </c>
    </row>
    <row r="488" spans="1:11" x14ac:dyDescent="0.3">
      <c r="A488" t="s">
        <v>8</v>
      </c>
      <c r="B488" t="s">
        <v>24</v>
      </c>
      <c r="C488" t="s">
        <v>22</v>
      </c>
      <c r="D488" t="s">
        <v>20</v>
      </c>
      <c r="E488" t="s">
        <v>15</v>
      </c>
      <c r="F488">
        <v>66</v>
      </c>
      <c r="G488">
        <v>74</v>
      </c>
      <c r="H488">
        <v>78</v>
      </c>
      <c r="I488" s="14" t="str">
        <f t="shared" si="21"/>
        <v>Pass</v>
      </c>
      <c r="J488" s="16">
        <f t="shared" si="22"/>
        <v>72.666666666666671</v>
      </c>
      <c r="K488" s="18" t="str">
        <f t="shared" si="23"/>
        <v>B</v>
      </c>
    </row>
    <row r="489" spans="1:11" x14ac:dyDescent="0.3">
      <c r="A489" t="s">
        <v>17</v>
      </c>
      <c r="B489" t="s">
        <v>21</v>
      </c>
      <c r="C489" t="s">
        <v>19</v>
      </c>
      <c r="D489" t="s">
        <v>20</v>
      </c>
      <c r="E489" t="s">
        <v>12</v>
      </c>
      <c r="F489">
        <v>66</v>
      </c>
      <c r="G489">
        <v>62</v>
      </c>
      <c r="H489">
        <v>64</v>
      </c>
      <c r="I489" s="14" t="str">
        <f t="shared" si="21"/>
        <v>Pass</v>
      </c>
      <c r="J489" s="16">
        <f t="shared" si="22"/>
        <v>64</v>
      </c>
      <c r="K489" s="18" t="str">
        <f t="shared" si="23"/>
        <v>B</v>
      </c>
    </row>
    <row r="490" spans="1:11" x14ac:dyDescent="0.3">
      <c r="A490" t="s">
        <v>8</v>
      </c>
      <c r="B490" t="s">
        <v>24</v>
      </c>
      <c r="C490" t="s">
        <v>19</v>
      </c>
      <c r="D490" t="s">
        <v>11</v>
      </c>
      <c r="E490" t="s">
        <v>12</v>
      </c>
      <c r="F490">
        <v>66</v>
      </c>
      <c r="G490">
        <v>65</v>
      </c>
      <c r="H490">
        <v>69</v>
      </c>
      <c r="I490" s="14" t="str">
        <f t="shared" si="21"/>
        <v>Pass</v>
      </c>
      <c r="J490" s="16">
        <f t="shared" si="22"/>
        <v>66.666666666666671</v>
      </c>
      <c r="K490" s="18" t="str">
        <f t="shared" si="23"/>
        <v>B</v>
      </c>
    </row>
    <row r="491" spans="1:11" x14ac:dyDescent="0.3">
      <c r="A491" t="s">
        <v>17</v>
      </c>
      <c r="B491" t="s">
        <v>9</v>
      </c>
      <c r="C491" t="s">
        <v>22</v>
      </c>
      <c r="D491" t="s">
        <v>20</v>
      </c>
      <c r="E491" t="s">
        <v>12</v>
      </c>
      <c r="F491">
        <v>66</v>
      </c>
      <c r="G491">
        <v>77</v>
      </c>
      <c r="H491">
        <v>70</v>
      </c>
      <c r="I491" s="14" t="str">
        <f t="shared" si="21"/>
        <v>Pass</v>
      </c>
      <c r="J491" s="16">
        <f t="shared" si="22"/>
        <v>71</v>
      </c>
      <c r="K491" s="18" t="str">
        <f t="shared" si="23"/>
        <v>B</v>
      </c>
    </row>
    <row r="492" spans="1:11" x14ac:dyDescent="0.3">
      <c r="A492" t="s">
        <v>17</v>
      </c>
      <c r="B492" t="s">
        <v>9</v>
      </c>
      <c r="C492" t="s">
        <v>10</v>
      </c>
      <c r="D492" t="s">
        <v>11</v>
      </c>
      <c r="E492" t="s">
        <v>12</v>
      </c>
      <c r="F492">
        <v>66</v>
      </c>
      <c r="G492">
        <v>60</v>
      </c>
      <c r="H492">
        <v>57</v>
      </c>
      <c r="I492" s="14" t="str">
        <f t="shared" si="21"/>
        <v>Pass</v>
      </c>
      <c r="J492" s="16">
        <f t="shared" si="22"/>
        <v>61</v>
      </c>
      <c r="K492" s="18" t="str">
        <f t="shared" si="23"/>
        <v>B</v>
      </c>
    </row>
    <row r="493" spans="1:11" x14ac:dyDescent="0.3">
      <c r="A493" t="s">
        <v>17</v>
      </c>
      <c r="B493" t="s">
        <v>24</v>
      </c>
      <c r="C493" t="s">
        <v>14</v>
      </c>
      <c r="D493" t="s">
        <v>11</v>
      </c>
      <c r="E493" t="s">
        <v>12</v>
      </c>
      <c r="F493">
        <v>66</v>
      </c>
      <c r="G493">
        <v>57</v>
      </c>
      <c r="H493">
        <v>52</v>
      </c>
      <c r="I493" s="14" t="str">
        <f t="shared" si="21"/>
        <v>Pass</v>
      </c>
      <c r="J493" s="16">
        <f t="shared" si="22"/>
        <v>58.333333333333336</v>
      </c>
      <c r="K493" s="18" t="str">
        <f t="shared" si="23"/>
        <v>C</v>
      </c>
    </row>
    <row r="494" spans="1:11" x14ac:dyDescent="0.3">
      <c r="A494" t="s">
        <v>17</v>
      </c>
      <c r="B494" t="s">
        <v>18</v>
      </c>
      <c r="C494" t="s">
        <v>10</v>
      </c>
      <c r="D494" t="s">
        <v>11</v>
      </c>
      <c r="E494" t="s">
        <v>12</v>
      </c>
      <c r="F494">
        <v>66</v>
      </c>
      <c r="G494">
        <v>64</v>
      </c>
      <c r="H494">
        <v>62</v>
      </c>
      <c r="I494" s="14" t="str">
        <f t="shared" si="21"/>
        <v>Pass</v>
      </c>
      <c r="J494" s="16">
        <f t="shared" si="22"/>
        <v>64</v>
      </c>
      <c r="K494" s="18" t="str">
        <f t="shared" si="23"/>
        <v>B</v>
      </c>
    </row>
    <row r="495" spans="1:11" x14ac:dyDescent="0.3">
      <c r="A495" t="s">
        <v>8</v>
      </c>
      <c r="B495" t="s">
        <v>9</v>
      </c>
      <c r="C495" t="s">
        <v>23</v>
      </c>
      <c r="D495" t="s">
        <v>11</v>
      </c>
      <c r="E495" t="s">
        <v>12</v>
      </c>
      <c r="F495">
        <v>66</v>
      </c>
      <c r="G495">
        <v>69</v>
      </c>
      <c r="H495">
        <v>68</v>
      </c>
      <c r="I495" s="14" t="str">
        <f t="shared" si="21"/>
        <v>Pass</v>
      </c>
      <c r="J495" s="16">
        <f t="shared" si="22"/>
        <v>67.666666666666671</v>
      </c>
      <c r="K495" s="18" t="str">
        <f t="shared" si="23"/>
        <v>B</v>
      </c>
    </row>
    <row r="496" spans="1:11" x14ac:dyDescent="0.3">
      <c r="A496" t="s">
        <v>8</v>
      </c>
      <c r="B496" t="s">
        <v>24</v>
      </c>
      <c r="C496" t="s">
        <v>14</v>
      </c>
      <c r="D496" t="s">
        <v>11</v>
      </c>
      <c r="E496" t="s">
        <v>15</v>
      </c>
      <c r="F496">
        <v>66</v>
      </c>
      <c r="G496">
        <v>74</v>
      </c>
      <c r="H496">
        <v>73</v>
      </c>
      <c r="I496" s="14" t="str">
        <f t="shared" si="21"/>
        <v>Pass</v>
      </c>
      <c r="J496" s="16">
        <f t="shared" si="22"/>
        <v>71</v>
      </c>
      <c r="K496" s="18" t="str">
        <f t="shared" si="23"/>
        <v>B</v>
      </c>
    </row>
    <row r="497" spans="1:11" x14ac:dyDescent="0.3">
      <c r="A497" t="s">
        <v>8</v>
      </c>
      <c r="B497" t="s">
        <v>21</v>
      </c>
      <c r="C497" t="s">
        <v>23</v>
      </c>
      <c r="D497" t="s">
        <v>11</v>
      </c>
      <c r="E497" t="s">
        <v>15</v>
      </c>
      <c r="F497">
        <v>66</v>
      </c>
      <c r="G497">
        <v>78</v>
      </c>
      <c r="H497">
        <v>78</v>
      </c>
      <c r="I497" s="14" t="str">
        <f t="shared" si="21"/>
        <v>Pass</v>
      </c>
      <c r="J497" s="16">
        <f t="shared" si="22"/>
        <v>74</v>
      </c>
      <c r="K497" s="18" t="str">
        <f t="shared" si="23"/>
        <v>B</v>
      </c>
    </row>
    <row r="498" spans="1:11" x14ac:dyDescent="0.3">
      <c r="A498" t="s">
        <v>8</v>
      </c>
      <c r="B498" t="s">
        <v>13</v>
      </c>
      <c r="C498" t="s">
        <v>10</v>
      </c>
      <c r="D498" t="s">
        <v>20</v>
      </c>
      <c r="E498" t="s">
        <v>15</v>
      </c>
      <c r="F498">
        <v>66</v>
      </c>
      <c r="G498">
        <v>83</v>
      </c>
      <c r="H498">
        <v>83</v>
      </c>
      <c r="I498" s="14" t="str">
        <f t="shared" si="21"/>
        <v>Pass</v>
      </c>
      <c r="J498" s="16">
        <f t="shared" si="22"/>
        <v>77.333333333333329</v>
      </c>
      <c r="K498" s="18" t="str">
        <f t="shared" si="23"/>
        <v>B</v>
      </c>
    </row>
    <row r="499" spans="1:11" x14ac:dyDescent="0.3">
      <c r="A499" t="s">
        <v>8</v>
      </c>
      <c r="B499" t="s">
        <v>9</v>
      </c>
      <c r="C499" t="s">
        <v>10</v>
      </c>
      <c r="D499" t="s">
        <v>11</v>
      </c>
      <c r="E499" t="s">
        <v>15</v>
      </c>
      <c r="F499">
        <v>66</v>
      </c>
      <c r="G499">
        <v>74</v>
      </c>
      <c r="H499">
        <v>81</v>
      </c>
      <c r="I499" s="14" t="str">
        <f t="shared" si="21"/>
        <v>Pass</v>
      </c>
      <c r="J499" s="16">
        <f t="shared" si="22"/>
        <v>73.666666666666671</v>
      </c>
      <c r="K499" s="18" t="str">
        <f t="shared" si="23"/>
        <v>B</v>
      </c>
    </row>
    <row r="500" spans="1:11" x14ac:dyDescent="0.3">
      <c r="A500" t="s">
        <v>8</v>
      </c>
      <c r="B500" t="s">
        <v>13</v>
      </c>
      <c r="C500" t="s">
        <v>22</v>
      </c>
      <c r="D500" t="s">
        <v>20</v>
      </c>
      <c r="E500" t="s">
        <v>12</v>
      </c>
      <c r="F500">
        <v>66</v>
      </c>
      <c r="G500">
        <v>76</v>
      </c>
      <c r="H500">
        <v>68</v>
      </c>
      <c r="I500" s="14" t="str">
        <f t="shared" si="21"/>
        <v>Pass</v>
      </c>
      <c r="J500" s="16">
        <f t="shared" si="22"/>
        <v>70</v>
      </c>
      <c r="K500" s="18" t="str">
        <f t="shared" si="23"/>
        <v>B</v>
      </c>
    </row>
    <row r="501" spans="1:11" x14ac:dyDescent="0.3">
      <c r="A501" t="s">
        <v>8</v>
      </c>
      <c r="B501" t="s">
        <v>13</v>
      </c>
      <c r="C501" t="s">
        <v>10</v>
      </c>
      <c r="D501" t="s">
        <v>20</v>
      </c>
      <c r="E501" t="s">
        <v>15</v>
      </c>
      <c r="F501">
        <v>66</v>
      </c>
      <c r="G501">
        <v>74</v>
      </c>
      <c r="H501">
        <v>81</v>
      </c>
      <c r="I501" s="14" t="str">
        <f t="shared" si="21"/>
        <v>Pass</v>
      </c>
      <c r="J501" s="16">
        <f t="shared" si="22"/>
        <v>73.666666666666671</v>
      </c>
      <c r="K501" s="18" t="str">
        <f t="shared" si="23"/>
        <v>B</v>
      </c>
    </row>
    <row r="502" spans="1:11" x14ac:dyDescent="0.3">
      <c r="A502" t="s">
        <v>17</v>
      </c>
      <c r="B502" t="s">
        <v>13</v>
      </c>
      <c r="C502" t="s">
        <v>22</v>
      </c>
      <c r="D502" t="s">
        <v>20</v>
      </c>
      <c r="E502" t="s">
        <v>12</v>
      </c>
      <c r="F502">
        <v>66</v>
      </c>
      <c r="G502">
        <v>66</v>
      </c>
      <c r="H502">
        <v>59</v>
      </c>
      <c r="I502" s="14" t="str">
        <f t="shared" si="21"/>
        <v>Pass</v>
      </c>
      <c r="J502" s="16">
        <f t="shared" si="22"/>
        <v>63.666666666666664</v>
      </c>
      <c r="K502" s="18" t="str">
        <f t="shared" si="23"/>
        <v>B</v>
      </c>
    </row>
    <row r="503" spans="1:11" x14ac:dyDescent="0.3">
      <c r="A503" t="s">
        <v>17</v>
      </c>
      <c r="B503" t="s">
        <v>13</v>
      </c>
      <c r="C503" t="s">
        <v>14</v>
      </c>
      <c r="D503" t="s">
        <v>11</v>
      </c>
      <c r="E503" t="s">
        <v>12</v>
      </c>
      <c r="F503">
        <v>66</v>
      </c>
      <c r="G503">
        <v>59</v>
      </c>
      <c r="H503">
        <v>52</v>
      </c>
      <c r="I503" s="14" t="str">
        <f t="shared" si="21"/>
        <v>Pass</v>
      </c>
      <c r="J503" s="16">
        <f t="shared" si="22"/>
        <v>59</v>
      </c>
      <c r="K503" s="18" t="str">
        <f t="shared" si="23"/>
        <v>C</v>
      </c>
    </row>
    <row r="504" spans="1:11" x14ac:dyDescent="0.3">
      <c r="A504" t="s">
        <v>17</v>
      </c>
      <c r="B504" t="s">
        <v>9</v>
      </c>
      <c r="C504" t="s">
        <v>14</v>
      </c>
      <c r="D504" t="s">
        <v>11</v>
      </c>
      <c r="E504" t="s">
        <v>12</v>
      </c>
      <c r="F504">
        <v>66</v>
      </c>
      <c r="G504">
        <v>65</v>
      </c>
      <c r="H504">
        <v>60</v>
      </c>
      <c r="I504" s="14" t="str">
        <f t="shared" si="21"/>
        <v>Pass</v>
      </c>
      <c r="J504" s="16">
        <f t="shared" si="22"/>
        <v>63.666666666666664</v>
      </c>
      <c r="K504" s="18" t="str">
        <f t="shared" si="23"/>
        <v>B</v>
      </c>
    </row>
    <row r="505" spans="1:11" x14ac:dyDescent="0.3">
      <c r="A505" t="s">
        <v>8</v>
      </c>
      <c r="B505" t="s">
        <v>9</v>
      </c>
      <c r="C505" t="s">
        <v>22</v>
      </c>
      <c r="D505" t="s">
        <v>11</v>
      </c>
      <c r="E505" t="s">
        <v>12</v>
      </c>
      <c r="F505">
        <v>66</v>
      </c>
      <c r="G505">
        <v>72</v>
      </c>
      <c r="H505">
        <v>70</v>
      </c>
      <c r="I505" s="14" t="str">
        <f t="shared" si="21"/>
        <v>Pass</v>
      </c>
      <c r="J505" s="16">
        <f t="shared" si="22"/>
        <v>69.333333333333329</v>
      </c>
      <c r="K505" s="18" t="str">
        <f t="shared" si="23"/>
        <v>B</v>
      </c>
    </row>
    <row r="506" spans="1:11" x14ac:dyDescent="0.3">
      <c r="A506" t="s">
        <v>17</v>
      </c>
      <c r="B506" t="s">
        <v>21</v>
      </c>
      <c r="C506" t="s">
        <v>22</v>
      </c>
      <c r="D506" t="s">
        <v>20</v>
      </c>
      <c r="E506" t="s">
        <v>12</v>
      </c>
      <c r="F506">
        <v>66</v>
      </c>
      <c r="G506">
        <v>74</v>
      </c>
      <c r="H506">
        <v>69</v>
      </c>
      <c r="I506" s="14" t="str">
        <f t="shared" si="21"/>
        <v>Pass</v>
      </c>
      <c r="J506" s="16">
        <f t="shared" si="22"/>
        <v>69.666666666666671</v>
      </c>
      <c r="K506" s="18" t="str">
        <f t="shared" si="23"/>
        <v>B</v>
      </c>
    </row>
    <row r="507" spans="1:11" x14ac:dyDescent="0.3">
      <c r="A507" t="s">
        <v>8</v>
      </c>
      <c r="B507" t="s">
        <v>13</v>
      </c>
      <c r="C507" t="s">
        <v>19</v>
      </c>
      <c r="D507" t="s">
        <v>11</v>
      </c>
      <c r="E507" t="s">
        <v>12</v>
      </c>
      <c r="F507">
        <v>66</v>
      </c>
      <c r="G507">
        <v>77</v>
      </c>
      <c r="H507">
        <v>73</v>
      </c>
      <c r="I507" s="14" t="str">
        <f t="shared" si="21"/>
        <v>Pass</v>
      </c>
      <c r="J507" s="16">
        <f t="shared" si="22"/>
        <v>72</v>
      </c>
      <c r="K507" s="18" t="str">
        <f t="shared" si="23"/>
        <v>B</v>
      </c>
    </row>
    <row r="508" spans="1:11" x14ac:dyDescent="0.3">
      <c r="A508" t="s">
        <v>17</v>
      </c>
      <c r="B508" t="s">
        <v>18</v>
      </c>
      <c r="C508" t="s">
        <v>23</v>
      </c>
      <c r="D508" t="s">
        <v>11</v>
      </c>
      <c r="E508" t="s">
        <v>15</v>
      </c>
      <c r="F508">
        <v>66</v>
      </c>
      <c r="G508">
        <v>68</v>
      </c>
      <c r="H508">
        <v>64</v>
      </c>
      <c r="I508" s="14" t="str">
        <f t="shared" si="21"/>
        <v>Pass</v>
      </c>
      <c r="J508" s="16">
        <f t="shared" si="22"/>
        <v>66</v>
      </c>
      <c r="K508" s="18" t="str">
        <f t="shared" si="23"/>
        <v>B</v>
      </c>
    </row>
    <row r="509" spans="1:11" x14ac:dyDescent="0.3">
      <c r="A509" t="s">
        <v>8</v>
      </c>
      <c r="B509" t="s">
        <v>13</v>
      </c>
      <c r="C509" t="s">
        <v>10</v>
      </c>
      <c r="D509" t="s">
        <v>11</v>
      </c>
      <c r="E509" t="s">
        <v>12</v>
      </c>
      <c r="F509">
        <v>67</v>
      </c>
      <c r="G509">
        <v>69</v>
      </c>
      <c r="H509">
        <v>75</v>
      </c>
      <c r="I509" s="14" t="str">
        <f t="shared" si="21"/>
        <v>Pass</v>
      </c>
      <c r="J509" s="16">
        <f t="shared" si="22"/>
        <v>70.333333333333329</v>
      </c>
      <c r="K509" s="18" t="str">
        <f t="shared" si="23"/>
        <v>B</v>
      </c>
    </row>
    <row r="510" spans="1:11" x14ac:dyDescent="0.3">
      <c r="A510" t="s">
        <v>17</v>
      </c>
      <c r="B510" t="s">
        <v>9</v>
      </c>
      <c r="C510" t="s">
        <v>23</v>
      </c>
      <c r="D510" t="s">
        <v>11</v>
      </c>
      <c r="E510" t="s">
        <v>12</v>
      </c>
      <c r="F510">
        <v>67</v>
      </c>
      <c r="G510">
        <v>64</v>
      </c>
      <c r="H510">
        <v>61</v>
      </c>
      <c r="I510" s="14" t="str">
        <f t="shared" si="21"/>
        <v>Pass</v>
      </c>
      <c r="J510" s="16">
        <f t="shared" si="22"/>
        <v>64</v>
      </c>
      <c r="K510" s="18" t="str">
        <f t="shared" si="23"/>
        <v>B</v>
      </c>
    </row>
    <row r="511" spans="1:11" x14ac:dyDescent="0.3">
      <c r="A511" t="s">
        <v>8</v>
      </c>
      <c r="B511" t="s">
        <v>13</v>
      </c>
      <c r="C511" t="s">
        <v>14</v>
      </c>
      <c r="D511" t="s">
        <v>20</v>
      </c>
      <c r="E511" t="s">
        <v>15</v>
      </c>
      <c r="F511">
        <v>67</v>
      </c>
      <c r="G511">
        <v>75</v>
      </c>
      <c r="H511">
        <v>70</v>
      </c>
      <c r="I511" s="14" t="str">
        <f t="shared" si="21"/>
        <v>Pass</v>
      </c>
      <c r="J511" s="16">
        <f t="shared" si="22"/>
        <v>70.666666666666671</v>
      </c>
      <c r="K511" s="18" t="str">
        <f t="shared" si="23"/>
        <v>B</v>
      </c>
    </row>
    <row r="512" spans="1:11" x14ac:dyDescent="0.3">
      <c r="A512" t="s">
        <v>8</v>
      </c>
      <c r="B512" t="s">
        <v>13</v>
      </c>
      <c r="C512" t="s">
        <v>19</v>
      </c>
      <c r="D512" t="s">
        <v>11</v>
      </c>
      <c r="E512" t="s">
        <v>15</v>
      </c>
      <c r="F512">
        <v>67</v>
      </c>
      <c r="G512">
        <v>84</v>
      </c>
      <c r="H512">
        <v>86</v>
      </c>
      <c r="I512" s="14" t="str">
        <f t="shared" si="21"/>
        <v>Pass</v>
      </c>
      <c r="J512" s="16">
        <f t="shared" si="22"/>
        <v>79</v>
      </c>
      <c r="K512" s="18" t="str">
        <f t="shared" si="23"/>
        <v>B</v>
      </c>
    </row>
    <row r="513" spans="1:11" x14ac:dyDescent="0.3">
      <c r="A513" t="s">
        <v>8</v>
      </c>
      <c r="B513" t="s">
        <v>9</v>
      </c>
      <c r="C513" t="s">
        <v>10</v>
      </c>
      <c r="D513" t="s">
        <v>11</v>
      </c>
      <c r="E513" t="s">
        <v>12</v>
      </c>
      <c r="F513">
        <v>67</v>
      </c>
      <c r="G513">
        <v>86</v>
      </c>
      <c r="H513">
        <v>83</v>
      </c>
      <c r="I513" s="14" t="str">
        <f t="shared" si="21"/>
        <v>Pass</v>
      </c>
      <c r="J513" s="16">
        <f t="shared" si="22"/>
        <v>78.666666666666671</v>
      </c>
      <c r="K513" s="18" t="str">
        <f t="shared" si="23"/>
        <v>B</v>
      </c>
    </row>
    <row r="514" spans="1:11" x14ac:dyDescent="0.3">
      <c r="A514" t="s">
        <v>8</v>
      </c>
      <c r="B514" t="s">
        <v>9</v>
      </c>
      <c r="C514" t="s">
        <v>23</v>
      </c>
      <c r="D514" t="s">
        <v>11</v>
      </c>
      <c r="E514" t="s">
        <v>12</v>
      </c>
      <c r="F514">
        <v>67</v>
      </c>
      <c r="G514">
        <v>89</v>
      </c>
      <c r="H514">
        <v>82</v>
      </c>
      <c r="I514" s="14" t="str">
        <f t="shared" si="21"/>
        <v>Pass</v>
      </c>
      <c r="J514" s="16">
        <f t="shared" si="22"/>
        <v>79.333333333333329</v>
      </c>
      <c r="K514" s="18" t="str">
        <f t="shared" si="23"/>
        <v>B</v>
      </c>
    </row>
    <row r="515" spans="1:11" x14ac:dyDescent="0.3">
      <c r="A515" t="s">
        <v>17</v>
      </c>
      <c r="B515" t="s">
        <v>9</v>
      </c>
      <c r="C515" t="s">
        <v>19</v>
      </c>
      <c r="D515" t="s">
        <v>20</v>
      </c>
      <c r="E515" t="s">
        <v>12</v>
      </c>
      <c r="F515">
        <v>67</v>
      </c>
      <c r="G515">
        <v>62</v>
      </c>
      <c r="H515">
        <v>60</v>
      </c>
      <c r="I515" s="14" t="str">
        <f t="shared" ref="I515:I578" si="24">IF(AND(F515&gt;40,G515&gt;40,H515&gt;40),"Pass","Fail")</f>
        <v>Pass</v>
      </c>
      <c r="J515" s="16">
        <f t="shared" ref="J515:J578" si="25">AVERAGE(F515,G515,H515)</f>
        <v>63</v>
      </c>
      <c r="K515" s="18" t="str">
        <f t="shared" ref="K515:K578" si="26">IF(J515&gt;80,"A",IF(J515&gt;60,"B",IF(J515&gt;40,"C","D")))</f>
        <v>B</v>
      </c>
    </row>
    <row r="516" spans="1:11" x14ac:dyDescent="0.3">
      <c r="A516" t="s">
        <v>8</v>
      </c>
      <c r="B516" t="s">
        <v>13</v>
      </c>
      <c r="C516" t="s">
        <v>19</v>
      </c>
      <c r="D516" t="s">
        <v>11</v>
      </c>
      <c r="E516" t="s">
        <v>15</v>
      </c>
      <c r="F516">
        <v>67</v>
      </c>
      <c r="G516">
        <v>84</v>
      </c>
      <c r="H516">
        <v>81</v>
      </c>
      <c r="I516" s="14" t="str">
        <f t="shared" si="24"/>
        <v>Pass</v>
      </c>
      <c r="J516" s="16">
        <f t="shared" si="25"/>
        <v>77.333333333333329</v>
      </c>
      <c r="K516" s="18" t="str">
        <f t="shared" si="26"/>
        <v>B</v>
      </c>
    </row>
    <row r="517" spans="1:11" x14ac:dyDescent="0.3">
      <c r="A517" t="s">
        <v>17</v>
      </c>
      <c r="B517" t="s">
        <v>21</v>
      </c>
      <c r="C517" t="s">
        <v>10</v>
      </c>
      <c r="D517" t="s">
        <v>11</v>
      </c>
      <c r="E517" t="s">
        <v>15</v>
      </c>
      <c r="F517">
        <v>67</v>
      </c>
      <c r="G517">
        <v>61</v>
      </c>
      <c r="H517">
        <v>68</v>
      </c>
      <c r="I517" s="14" t="str">
        <f t="shared" si="24"/>
        <v>Pass</v>
      </c>
      <c r="J517" s="16">
        <f t="shared" si="25"/>
        <v>65.333333333333329</v>
      </c>
      <c r="K517" s="18" t="str">
        <f t="shared" si="26"/>
        <v>B</v>
      </c>
    </row>
    <row r="518" spans="1:11" x14ac:dyDescent="0.3">
      <c r="A518" t="s">
        <v>8</v>
      </c>
      <c r="B518" t="s">
        <v>13</v>
      </c>
      <c r="C518" t="s">
        <v>22</v>
      </c>
      <c r="D518" t="s">
        <v>20</v>
      </c>
      <c r="E518" t="s">
        <v>15</v>
      </c>
      <c r="F518">
        <v>67</v>
      </c>
      <c r="G518">
        <v>79</v>
      </c>
      <c r="H518">
        <v>84</v>
      </c>
      <c r="I518" s="14" t="str">
        <f t="shared" si="24"/>
        <v>Pass</v>
      </c>
      <c r="J518" s="16">
        <f t="shared" si="25"/>
        <v>76.666666666666671</v>
      </c>
      <c r="K518" s="18" t="str">
        <f t="shared" si="26"/>
        <v>B</v>
      </c>
    </row>
    <row r="519" spans="1:11" x14ac:dyDescent="0.3">
      <c r="A519" t="s">
        <v>17</v>
      </c>
      <c r="B519" t="s">
        <v>21</v>
      </c>
      <c r="C519" t="s">
        <v>19</v>
      </c>
      <c r="D519" t="s">
        <v>11</v>
      </c>
      <c r="E519" t="s">
        <v>15</v>
      </c>
      <c r="F519">
        <v>67</v>
      </c>
      <c r="G519">
        <v>72</v>
      </c>
      <c r="H519">
        <v>67</v>
      </c>
      <c r="I519" s="14" t="str">
        <f t="shared" si="24"/>
        <v>Pass</v>
      </c>
      <c r="J519" s="16">
        <f t="shared" si="25"/>
        <v>68.666666666666671</v>
      </c>
      <c r="K519" s="18" t="str">
        <f t="shared" si="26"/>
        <v>B</v>
      </c>
    </row>
    <row r="520" spans="1:11" x14ac:dyDescent="0.3">
      <c r="A520" t="s">
        <v>8</v>
      </c>
      <c r="B520" t="s">
        <v>24</v>
      </c>
      <c r="C520" t="s">
        <v>14</v>
      </c>
      <c r="D520" t="s">
        <v>11</v>
      </c>
      <c r="E520" t="s">
        <v>12</v>
      </c>
      <c r="F520">
        <v>67</v>
      </c>
      <c r="G520">
        <v>76</v>
      </c>
      <c r="H520">
        <v>75</v>
      </c>
      <c r="I520" s="14" t="str">
        <f t="shared" si="24"/>
        <v>Pass</v>
      </c>
      <c r="J520" s="16">
        <f t="shared" si="25"/>
        <v>72.666666666666671</v>
      </c>
      <c r="K520" s="18" t="str">
        <f t="shared" si="26"/>
        <v>B</v>
      </c>
    </row>
    <row r="521" spans="1:11" x14ac:dyDescent="0.3">
      <c r="A521" t="s">
        <v>8</v>
      </c>
      <c r="B521" t="s">
        <v>13</v>
      </c>
      <c r="C521" t="s">
        <v>14</v>
      </c>
      <c r="D521" t="s">
        <v>11</v>
      </c>
      <c r="E521" t="s">
        <v>15</v>
      </c>
      <c r="F521">
        <v>67</v>
      </c>
      <c r="G521">
        <v>81</v>
      </c>
      <c r="H521">
        <v>79</v>
      </c>
      <c r="I521" s="14" t="str">
        <f t="shared" si="24"/>
        <v>Pass</v>
      </c>
      <c r="J521" s="16">
        <f t="shared" si="25"/>
        <v>75.666666666666671</v>
      </c>
      <c r="K521" s="18" t="str">
        <f t="shared" si="26"/>
        <v>B</v>
      </c>
    </row>
    <row r="522" spans="1:11" x14ac:dyDescent="0.3">
      <c r="A522" t="s">
        <v>8</v>
      </c>
      <c r="B522" t="s">
        <v>13</v>
      </c>
      <c r="C522" t="s">
        <v>23</v>
      </c>
      <c r="D522" t="s">
        <v>11</v>
      </c>
      <c r="E522" t="s">
        <v>15</v>
      </c>
      <c r="F522">
        <v>67</v>
      </c>
      <c r="G522">
        <v>74</v>
      </c>
      <c r="H522">
        <v>77</v>
      </c>
      <c r="I522" s="14" t="str">
        <f t="shared" si="24"/>
        <v>Pass</v>
      </c>
      <c r="J522" s="16">
        <f t="shared" si="25"/>
        <v>72.666666666666671</v>
      </c>
      <c r="K522" s="18" t="str">
        <f t="shared" si="26"/>
        <v>B</v>
      </c>
    </row>
    <row r="523" spans="1:11" x14ac:dyDescent="0.3">
      <c r="A523" t="s">
        <v>8</v>
      </c>
      <c r="B523" t="s">
        <v>9</v>
      </c>
      <c r="C523" t="s">
        <v>22</v>
      </c>
      <c r="D523" t="s">
        <v>20</v>
      </c>
      <c r="E523" t="s">
        <v>15</v>
      </c>
      <c r="F523">
        <v>67</v>
      </c>
      <c r="G523">
        <v>78</v>
      </c>
      <c r="H523">
        <v>79</v>
      </c>
      <c r="I523" s="14" t="str">
        <f t="shared" si="24"/>
        <v>Pass</v>
      </c>
      <c r="J523" s="16">
        <f t="shared" si="25"/>
        <v>74.666666666666671</v>
      </c>
      <c r="K523" s="18" t="str">
        <f t="shared" si="26"/>
        <v>B</v>
      </c>
    </row>
    <row r="524" spans="1:11" x14ac:dyDescent="0.3">
      <c r="A524" t="s">
        <v>17</v>
      </c>
      <c r="B524" t="s">
        <v>21</v>
      </c>
      <c r="C524" t="s">
        <v>14</v>
      </c>
      <c r="D524" t="s">
        <v>11</v>
      </c>
      <c r="E524" t="s">
        <v>12</v>
      </c>
      <c r="F524">
        <v>67</v>
      </c>
      <c r="G524">
        <v>64</v>
      </c>
      <c r="H524">
        <v>70</v>
      </c>
      <c r="I524" s="14" t="str">
        <f t="shared" si="24"/>
        <v>Pass</v>
      </c>
      <c r="J524" s="16">
        <f t="shared" si="25"/>
        <v>67</v>
      </c>
      <c r="K524" s="18" t="str">
        <f t="shared" si="26"/>
        <v>B</v>
      </c>
    </row>
    <row r="525" spans="1:11" x14ac:dyDescent="0.3">
      <c r="A525" t="s">
        <v>8</v>
      </c>
      <c r="B525" t="s">
        <v>9</v>
      </c>
      <c r="C525" t="s">
        <v>22</v>
      </c>
      <c r="D525" t="s">
        <v>20</v>
      </c>
      <c r="E525" t="s">
        <v>15</v>
      </c>
      <c r="F525">
        <v>67</v>
      </c>
      <c r="G525">
        <v>80</v>
      </c>
      <c r="H525">
        <v>81</v>
      </c>
      <c r="I525" s="14" t="str">
        <f t="shared" si="24"/>
        <v>Pass</v>
      </c>
      <c r="J525" s="16">
        <f t="shared" si="25"/>
        <v>76</v>
      </c>
      <c r="K525" s="18" t="str">
        <f t="shared" si="26"/>
        <v>B</v>
      </c>
    </row>
    <row r="526" spans="1:11" x14ac:dyDescent="0.3">
      <c r="A526" t="s">
        <v>8</v>
      </c>
      <c r="B526" t="s">
        <v>21</v>
      </c>
      <c r="C526" t="s">
        <v>22</v>
      </c>
      <c r="D526" t="s">
        <v>11</v>
      </c>
      <c r="E526" t="s">
        <v>12</v>
      </c>
      <c r="F526">
        <v>67</v>
      </c>
      <c r="G526">
        <v>72</v>
      </c>
      <c r="H526">
        <v>74</v>
      </c>
      <c r="I526" s="14" t="str">
        <f t="shared" si="24"/>
        <v>Pass</v>
      </c>
      <c r="J526" s="16">
        <f t="shared" si="25"/>
        <v>71</v>
      </c>
      <c r="K526" s="18" t="str">
        <f t="shared" si="26"/>
        <v>B</v>
      </c>
    </row>
    <row r="527" spans="1:11" x14ac:dyDescent="0.3">
      <c r="A527" t="s">
        <v>17</v>
      </c>
      <c r="B527" t="s">
        <v>13</v>
      </c>
      <c r="C527" t="s">
        <v>16</v>
      </c>
      <c r="D527" t="s">
        <v>11</v>
      </c>
      <c r="E527" t="s">
        <v>12</v>
      </c>
      <c r="F527">
        <v>67</v>
      </c>
      <c r="G527">
        <v>57</v>
      </c>
      <c r="H527">
        <v>59</v>
      </c>
      <c r="I527" s="14" t="str">
        <f t="shared" si="24"/>
        <v>Pass</v>
      </c>
      <c r="J527" s="16">
        <f t="shared" si="25"/>
        <v>61</v>
      </c>
      <c r="K527" s="18" t="str">
        <f t="shared" si="26"/>
        <v>B</v>
      </c>
    </row>
    <row r="528" spans="1:11" x14ac:dyDescent="0.3">
      <c r="A528" t="s">
        <v>17</v>
      </c>
      <c r="B528" t="s">
        <v>13</v>
      </c>
      <c r="C528" t="s">
        <v>23</v>
      </c>
      <c r="D528" t="s">
        <v>11</v>
      </c>
      <c r="E528" t="s">
        <v>15</v>
      </c>
      <c r="F528">
        <v>67</v>
      </c>
      <c r="G528">
        <v>73</v>
      </c>
      <c r="H528">
        <v>68</v>
      </c>
      <c r="I528" s="14" t="str">
        <f t="shared" si="24"/>
        <v>Pass</v>
      </c>
      <c r="J528" s="16">
        <f t="shared" si="25"/>
        <v>69.333333333333329</v>
      </c>
      <c r="K528" s="18" t="str">
        <f t="shared" si="26"/>
        <v>B</v>
      </c>
    </row>
    <row r="529" spans="1:11" x14ac:dyDescent="0.3">
      <c r="A529" t="s">
        <v>17</v>
      </c>
      <c r="B529" t="s">
        <v>21</v>
      </c>
      <c r="C529" t="s">
        <v>19</v>
      </c>
      <c r="D529" t="s">
        <v>11</v>
      </c>
      <c r="E529" t="s">
        <v>15</v>
      </c>
      <c r="F529">
        <v>67</v>
      </c>
      <c r="G529">
        <v>54</v>
      </c>
      <c r="H529">
        <v>63</v>
      </c>
      <c r="I529" s="14" t="str">
        <f t="shared" si="24"/>
        <v>Pass</v>
      </c>
      <c r="J529" s="16">
        <f t="shared" si="25"/>
        <v>61.333333333333336</v>
      </c>
      <c r="K529" s="18" t="str">
        <f t="shared" si="26"/>
        <v>B</v>
      </c>
    </row>
    <row r="530" spans="1:11" x14ac:dyDescent="0.3">
      <c r="A530" t="s">
        <v>8</v>
      </c>
      <c r="B530" t="s">
        <v>21</v>
      </c>
      <c r="C530" t="s">
        <v>23</v>
      </c>
      <c r="D530" t="s">
        <v>20</v>
      </c>
      <c r="E530" t="s">
        <v>12</v>
      </c>
      <c r="F530">
        <v>67</v>
      </c>
      <c r="G530">
        <v>84</v>
      </c>
      <c r="H530">
        <v>84</v>
      </c>
      <c r="I530" s="14" t="str">
        <f t="shared" si="24"/>
        <v>Pass</v>
      </c>
      <c r="J530" s="16">
        <f t="shared" si="25"/>
        <v>78.333333333333329</v>
      </c>
      <c r="K530" s="18" t="str">
        <f t="shared" si="26"/>
        <v>B</v>
      </c>
    </row>
    <row r="531" spans="1:11" x14ac:dyDescent="0.3">
      <c r="A531" t="s">
        <v>8</v>
      </c>
      <c r="B531" t="s">
        <v>13</v>
      </c>
      <c r="C531" t="s">
        <v>10</v>
      </c>
      <c r="D531" t="s">
        <v>20</v>
      </c>
      <c r="E531" t="s">
        <v>12</v>
      </c>
      <c r="F531">
        <v>67</v>
      </c>
      <c r="G531">
        <v>75</v>
      </c>
      <c r="H531">
        <v>72</v>
      </c>
      <c r="I531" s="14" t="str">
        <f t="shared" si="24"/>
        <v>Pass</v>
      </c>
      <c r="J531" s="16">
        <f t="shared" si="25"/>
        <v>71.333333333333329</v>
      </c>
      <c r="K531" s="18" t="str">
        <f t="shared" si="26"/>
        <v>B</v>
      </c>
    </row>
    <row r="532" spans="1:11" x14ac:dyDescent="0.3">
      <c r="A532" t="s">
        <v>17</v>
      </c>
      <c r="B532" t="s">
        <v>13</v>
      </c>
      <c r="C532" t="s">
        <v>14</v>
      </c>
      <c r="D532" t="s">
        <v>20</v>
      </c>
      <c r="E532" t="s">
        <v>15</v>
      </c>
      <c r="F532">
        <v>67</v>
      </c>
      <c r="G532">
        <v>74</v>
      </c>
      <c r="H532">
        <v>70</v>
      </c>
      <c r="I532" s="14" t="str">
        <f t="shared" si="24"/>
        <v>Pass</v>
      </c>
      <c r="J532" s="16">
        <f t="shared" si="25"/>
        <v>70.333333333333329</v>
      </c>
      <c r="K532" s="18" t="str">
        <f t="shared" si="26"/>
        <v>B</v>
      </c>
    </row>
    <row r="533" spans="1:11" x14ac:dyDescent="0.3">
      <c r="A533" t="s">
        <v>17</v>
      </c>
      <c r="B533" t="s">
        <v>18</v>
      </c>
      <c r="C533" t="s">
        <v>19</v>
      </c>
      <c r="D533" t="s">
        <v>11</v>
      </c>
      <c r="E533" t="s">
        <v>12</v>
      </c>
      <c r="F533">
        <v>67</v>
      </c>
      <c r="G533">
        <v>57</v>
      </c>
      <c r="H533">
        <v>53</v>
      </c>
      <c r="I533" s="14" t="str">
        <f t="shared" si="24"/>
        <v>Pass</v>
      </c>
      <c r="J533" s="16">
        <f t="shared" si="25"/>
        <v>59</v>
      </c>
      <c r="K533" s="18" t="str">
        <f t="shared" si="26"/>
        <v>C</v>
      </c>
    </row>
    <row r="534" spans="1:11" x14ac:dyDescent="0.3">
      <c r="A534" t="s">
        <v>8</v>
      </c>
      <c r="B534" t="s">
        <v>21</v>
      </c>
      <c r="C534" t="s">
        <v>14</v>
      </c>
      <c r="D534" t="s">
        <v>20</v>
      </c>
      <c r="E534" t="s">
        <v>15</v>
      </c>
      <c r="F534">
        <v>67</v>
      </c>
      <c r="G534">
        <v>86</v>
      </c>
      <c r="H534">
        <v>83</v>
      </c>
      <c r="I534" s="14" t="str">
        <f t="shared" si="24"/>
        <v>Pass</v>
      </c>
      <c r="J534" s="16">
        <f t="shared" si="25"/>
        <v>78.666666666666671</v>
      </c>
      <c r="K534" s="18" t="str">
        <f t="shared" si="26"/>
        <v>B</v>
      </c>
    </row>
    <row r="535" spans="1:11" x14ac:dyDescent="0.3">
      <c r="A535" t="s">
        <v>17</v>
      </c>
      <c r="B535" t="s">
        <v>21</v>
      </c>
      <c r="C535" t="s">
        <v>10</v>
      </c>
      <c r="D535" t="s">
        <v>11</v>
      </c>
      <c r="E535" t="s">
        <v>15</v>
      </c>
      <c r="F535">
        <v>68</v>
      </c>
      <c r="G535">
        <v>74</v>
      </c>
      <c r="H535">
        <v>74</v>
      </c>
      <c r="I535" s="14" t="str">
        <f t="shared" si="24"/>
        <v>Pass</v>
      </c>
      <c r="J535" s="16">
        <f t="shared" si="25"/>
        <v>72</v>
      </c>
      <c r="K535" s="18" t="str">
        <f t="shared" si="26"/>
        <v>B</v>
      </c>
    </row>
    <row r="536" spans="1:11" x14ac:dyDescent="0.3">
      <c r="A536" t="s">
        <v>8</v>
      </c>
      <c r="B536" t="s">
        <v>21</v>
      </c>
      <c r="C536" t="s">
        <v>10</v>
      </c>
      <c r="D536" t="s">
        <v>11</v>
      </c>
      <c r="E536" t="s">
        <v>15</v>
      </c>
      <c r="F536">
        <v>68</v>
      </c>
      <c r="G536">
        <v>75</v>
      </c>
      <c r="H536">
        <v>81</v>
      </c>
      <c r="I536" s="14" t="str">
        <f t="shared" si="24"/>
        <v>Pass</v>
      </c>
      <c r="J536" s="16">
        <f t="shared" si="25"/>
        <v>74.666666666666671</v>
      </c>
      <c r="K536" s="18" t="str">
        <f t="shared" si="26"/>
        <v>B</v>
      </c>
    </row>
    <row r="537" spans="1:11" x14ac:dyDescent="0.3">
      <c r="A537" t="s">
        <v>8</v>
      </c>
      <c r="B537" t="s">
        <v>9</v>
      </c>
      <c r="C537" t="s">
        <v>22</v>
      </c>
      <c r="D537" t="s">
        <v>11</v>
      </c>
      <c r="E537" t="s">
        <v>15</v>
      </c>
      <c r="F537">
        <v>68</v>
      </c>
      <c r="G537">
        <v>83</v>
      </c>
      <c r="H537">
        <v>78</v>
      </c>
      <c r="I537" s="14" t="str">
        <f t="shared" si="24"/>
        <v>Pass</v>
      </c>
      <c r="J537" s="16">
        <f t="shared" si="25"/>
        <v>76.333333333333329</v>
      </c>
      <c r="K537" s="18" t="str">
        <f t="shared" si="26"/>
        <v>B</v>
      </c>
    </row>
    <row r="538" spans="1:11" x14ac:dyDescent="0.3">
      <c r="A538" t="s">
        <v>17</v>
      </c>
      <c r="B538" t="s">
        <v>18</v>
      </c>
      <c r="C538" t="s">
        <v>23</v>
      </c>
      <c r="D538" t="s">
        <v>20</v>
      </c>
      <c r="E538" t="s">
        <v>12</v>
      </c>
      <c r="F538">
        <v>68</v>
      </c>
      <c r="G538">
        <v>72</v>
      </c>
      <c r="H538">
        <v>64</v>
      </c>
      <c r="I538" s="14" t="str">
        <f t="shared" si="24"/>
        <v>Pass</v>
      </c>
      <c r="J538" s="16">
        <f t="shared" si="25"/>
        <v>68</v>
      </c>
      <c r="K538" s="18" t="str">
        <f t="shared" si="26"/>
        <v>B</v>
      </c>
    </row>
    <row r="539" spans="1:11" x14ac:dyDescent="0.3">
      <c r="A539" t="s">
        <v>17</v>
      </c>
      <c r="B539" t="s">
        <v>13</v>
      </c>
      <c r="C539" t="s">
        <v>22</v>
      </c>
      <c r="D539" t="s">
        <v>11</v>
      </c>
      <c r="E539" t="s">
        <v>12</v>
      </c>
      <c r="F539">
        <v>68</v>
      </c>
      <c r="G539">
        <v>60</v>
      </c>
      <c r="H539">
        <v>53</v>
      </c>
      <c r="I539" s="14" t="str">
        <f t="shared" si="24"/>
        <v>Pass</v>
      </c>
      <c r="J539" s="16">
        <f t="shared" si="25"/>
        <v>60.333333333333336</v>
      </c>
      <c r="K539" s="18" t="str">
        <f t="shared" si="26"/>
        <v>B</v>
      </c>
    </row>
    <row r="540" spans="1:11" x14ac:dyDescent="0.3">
      <c r="A540" t="s">
        <v>8</v>
      </c>
      <c r="B540" t="s">
        <v>13</v>
      </c>
      <c r="C540" t="s">
        <v>19</v>
      </c>
      <c r="D540" t="s">
        <v>20</v>
      </c>
      <c r="E540" t="s">
        <v>15</v>
      </c>
      <c r="F540">
        <v>68</v>
      </c>
      <c r="G540">
        <v>67</v>
      </c>
      <c r="H540">
        <v>69</v>
      </c>
      <c r="I540" s="14" t="str">
        <f t="shared" si="24"/>
        <v>Pass</v>
      </c>
      <c r="J540" s="16">
        <f t="shared" si="25"/>
        <v>68</v>
      </c>
      <c r="K540" s="18" t="str">
        <f t="shared" si="26"/>
        <v>B</v>
      </c>
    </row>
    <row r="541" spans="1:11" x14ac:dyDescent="0.3">
      <c r="A541" t="s">
        <v>17</v>
      </c>
      <c r="B541" t="s">
        <v>21</v>
      </c>
      <c r="C541" t="s">
        <v>14</v>
      </c>
      <c r="D541" t="s">
        <v>11</v>
      </c>
      <c r="E541" t="s">
        <v>12</v>
      </c>
      <c r="F541">
        <v>68</v>
      </c>
      <c r="G541">
        <v>59</v>
      </c>
      <c r="H541">
        <v>62</v>
      </c>
      <c r="I541" s="14" t="str">
        <f t="shared" si="24"/>
        <v>Pass</v>
      </c>
      <c r="J541" s="16">
        <f t="shared" si="25"/>
        <v>63</v>
      </c>
      <c r="K541" s="18" t="str">
        <f t="shared" si="26"/>
        <v>B</v>
      </c>
    </row>
    <row r="542" spans="1:11" x14ac:dyDescent="0.3">
      <c r="A542" t="s">
        <v>17</v>
      </c>
      <c r="B542" t="s">
        <v>13</v>
      </c>
      <c r="C542" t="s">
        <v>23</v>
      </c>
      <c r="D542" t="s">
        <v>20</v>
      </c>
      <c r="E542" t="s">
        <v>12</v>
      </c>
      <c r="F542">
        <v>68</v>
      </c>
      <c r="G542">
        <v>63</v>
      </c>
      <c r="H542">
        <v>54</v>
      </c>
      <c r="I542" s="14" t="str">
        <f t="shared" si="24"/>
        <v>Pass</v>
      </c>
      <c r="J542" s="16">
        <f t="shared" si="25"/>
        <v>61.666666666666664</v>
      </c>
      <c r="K542" s="18" t="str">
        <f t="shared" si="26"/>
        <v>B</v>
      </c>
    </row>
    <row r="543" spans="1:11" x14ac:dyDescent="0.3">
      <c r="A543" t="s">
        <v>8</v>
      </c>
      <c r="B543" t="s">
        <v>13</v>
      </c>
      <c r="C543" t="s">
        <v>19</v>
      </c>
      <c r="D543" t="s">
        <v>11</v>
      </c>
      <c r="E543" t="s">
        <v>15</v>
      </c>
      <c r="F543">
        <v>68</v>
      </c>
      <c r="G543">
        <v>86</v>
      </c>
      <c r="H543">
        <v>84</v>
      </c>
      <c r="I543" s="14" t="str">
        <f t="shared" si="24"/>
        <v>Pass</v>
      </c>
      <c r="J543" s="16">
        <f t="shared" si="25"/>
        <v>79.333333333333329</v>
      </c>
      <c r="K543" s="18" t="str">
        <f t="shared" si="26"/>
        <v>B</v>
      </c>
    </row>
    <row r="544" spans="1:11" x14ac:dyDescent="0.3">
      <c r="A544" t="s">
        <v>17</v>
      </c>
      <c r="B544" t="s">
        <v>13</v>
      </c>
      <c r="C544" t="s">
        <v>14</v>
      </c>
      <c r="D544" t="s">
        <v>20</v>
      </c>
      <c r="E544" t="s">
        <v>12</v>
      </c>
      <c r="F544">
        <v>68</v>
      </c>
      <c r="G544">
        <v>68</v>
      </c>
      <c r="H544">
        <v>61</v>
      </c>
      <c r="I544" s="14" t="str">
        <f t="shared" si="24"/>
        <v>Pass</v>
      </c>
      <c r="J544" s="16">
        <f t="shared" si="25"/>
        <v>65.666666666666671</v>
      </c>
      <c r="K544" s="18" t="str">
        <f t="shared" si="26"/>
        <v>B</v>
      </c>
    </row>
    <row r="545" spans="1:11" x14ac:dyDescent="0.3">
      <c r="A545" t="s">
        <v>17</v>
      </c>
      <c r="B545" t="s">
        <v>21</v>
      </c>
      <c r="C545" t="s">
        <v>22</v>
      </c>
      <c r="D545" t="s">
        <v>11</v>
      </c>
      <c r="E545" t="s">
        <v>15</v>
      </c>
      <c r="F545">
        <v>68</v>
      </c>
      <c r="G545">
        <v>64</v>
      </c>
      <c r="H545">
        <v>66</v>
      </c>
      <c r="I545" s="14" t="str">
        <f t="shared" si="24"/>
        <v>Pass</v>
      </c>
      <c r="J545" s="16">
        <f t="shared" si="25"/>
        <v>66</v>
      </c>
      <c r="K545" s="18" t="str">
        <f t="shared" si="26"/>
        <v>B</v>
      </c>
    </row>
    <row r="546" spans="1:11" x14ac:dyDescent="0.3">
      <c r="A546" t="s">
        <v>17</v>
      </c>
      <c r="B546" t="s">
        <v>18</v>
      </c>
      <c r="C546" t="s">
        <v>22</v>
      </c>
      <c r="D546" t="s">
        <v>11</v>
      </c>
      <c r="E546" t="s">
        <v>12</v>
      </c>
      <c r="F546">
        <v>68</v>
      </c>
      <c r="G546">
        <v>70</v>
      </c>
      <c r="H546">
        <v>66</v>
      </c>
      <c r="I546" s="14" t="str">
        <f t="shared" si="24"/>
        <v>Pass</v>
      </c>
      <c r="J546" s="16">
        <f t="shared" si="25"/>
        <v>68</v>
      </c>
      <c r="K546" s="18" t="str">
        <f t="shared" si="26"/>
        <v>B</v>
      </c>
    </row>
    <row r="547" spans="1:11" x14ac:dyDescent="0.3">
      <c r="A547" t="s">
        <v>17</v>
      </c>
      <c r="B547" t="s">
        <v>24</v>
      </c>
      <c r="C547" t="s">
        <v>14</v>
      </c>
      <c r="D547" t="s">
        <v>11</v>
      </c>
      <c r="E547" t="s">
        <v>12</v>
      </c>
      <c r="F547">
        <v>68</v>
      </c>
      <c r="G547">
        <v>60</v>
      </c>
      <c r="H547">
        <v>59</v>
      </c>
      <c r="I547" s="14" t="str">
        <f t="shared" si="24"/>
        <v>Pass</v>
      </c>
      <c r="J547" s="16">
        <f t="shared" si="25"/>
        <v>62.333333333333336</v>
      </c>
      <c r="K547" s="18" t="str">
        <f t="shared" si="26"/>
        <v>B</v>
      </c>
    </row>
    <row r="548" spans="1:11" x14ac:dyDescent="0.3">
      <c r="A548" t="s">
        <v>8</v>
      </c>
      <c r="B548" t="s">
        <v>13</v>
      </c>
      <c r="C548" t="s">
        <v>19</v>
      </c>
      <c r="D548" t="s">
        <v>11</v>
      </c>
      <c r="E548" t="s">
        <v>15</v>
      </c>
      <c r="F548">
        <v>68</v>
      </c>
      <c r="G548">
        <v>67</v>
      </c>
      <c r="H548">
        <v>73</v>
      </c>
      <c r="I548" s="14" t="str">
        <f t="shared" si="24"/>
        <v>Pass</v>
      </c>
      <c r="J548" s="16">
        <f t="shared" si="25"/>
        <v>69.333333333333329</v>
      </c>
      <c r="K548" s="18" t="str">
        <f t="shared" si="26"/>
        <v>B</v>
      </c>
    </row>
    <row r="549" spans="1:11" x14ac:dyDescent="0.3">
      <c r="A549" t="s">
        <v>17</v>
      </c>
      <c r="B549" t="s">
        <v>21</v>
      </c>
      <c r="C549" t="s">
        <v>10</v>
      </c>
      <c r="D549" t="s">
        <v>20</v>
      </c>
      <c r="E549" t="s">
        <v>12</v>
      </c>
      <c r="F549">
        <v>68</v>
      </c>
      <c r="G549">
        <v>68</v>
      </c>
      <c r="H549">
        <v>67</v>
      </c>
      <c r="I549" s="14" t="str">
        <f t="shared" si="24"/>
        <v>Pass</v>
      </c>
      <c r="J549" s="16">
        <f t="shared" si="25"/>
        <v>67.666666666666671</v>
      </c>
      <c r="K549" s="18" t="str">
        <f t="shared" si="26"/>
        <v>B</v>
      </c>
    </row>
    <row r="550" spans="1:11" x14ac:dyDescent="0.3">
      <c r="A550" t="s">
        <v>17</v>
      </c>
      <c r="B550" t="s">
        <v>24</v>
      </c>
      <c r="C550" t="s">
        <v>10</v>
      </c>
      <c r="D550" t="s">
        <v>11</v>
      </c>
      <c r="E550" t="s">
        <v>12</v>
      </c>
      <c r="F550">
        <v>68</v>
      </c>
      <c r="G550">
        <v>68</v>
      </c>
      <c r="H550">
        <v>64</v>
      </c>
      <c r="I550" s="14" t="str">
        <f t="shared" si="24"/>
        <v>Pass</v>
      </c>
      <c r="J550" s="16">
        <f t="shared" si="25"/>
        <v>66.666666666666671</v>
      </c>
      <c r="K550" s="18" t="str">
        <f t="shared" si="26"/>
        <v>B</v>
      </c>
    </row>
    <row r="551" spans="1:11" x14ac:dyDescent="0.3">
      <c r="A551" t="s">
        <v>8</v>
      </c>
      <c r="B551" t="s">
        <v>18</v>
      </c>
      <c r="C551" t="s">
        <v>22</v>
      </c>
      <c r="D551" t="s">
        <v>11</v>
      </c>
      <c r="E551" t="s">
        <v>15</v>
      </c>
      <c r="F551">
        <v>68</v>
      </c>
      <c r="G551">
        <v>80</v>
      </c>
      <c r="H551">
        <v>76</v>
      </c>
      <c r="I551" s="14" t="str">
        <f t="shared" si="24"/>
        <v>Pass</v>
      </c>
      <c r="J551" s="16">
        <f t="shared" si="25"/>
        <v>74.666666666666671</v>
      </c>
      <c r="K551" s="18" t="str">
        <f t="shared" si="26"/>
        <v>B</v>
      </c>
    </row>
    <row r="552" spans="1:11" x14ac:dyDescent="0.3">
      <c r="A552" t="s">
        <v>17</v>
      </c>
      <c r="B552" t="s">
        <v>24</v>
      </c>
      <c r="C552" t="s">
        <v>23</v>
      </c>
      <c r="D552" t="s">
        <v>11</v>
      </c>
      <c r="E552" t="s">
        <v>15</v>
      </c>
      <c r="F552">
        <v>68</v>
      </c>
      <c r="G552">
        <v>51</v>
      </c>
      <c r="H552">
        <v>57</v>
      </c>
      <c r="I552" s="14" t="str">
        <f t="shared" si="24"/>
        <v>Pass</v>
      </c>
      <c r="J552" s="16">
        <f t="shared" si="25"/>
        <v>58.666666666666664</v>
      </c>
      <c r="K552" s="18" t="str">
        <f t="shared" si="26"/>
        <v>C</v>
      </c>
    </row>
    <row r="553" spans="1:11" x14ac:dyDescent="0.3">
      <c r="A553" t="s">
        <v>8</v>
      </c>
      <c r="B553" t="s">
        <v>9</v>
      </c>
      <c r="C553" t="s">
        <v>19</v>
      </c>
      <c r="D553" t="s">
        <v>20</v>
      </c>
      <c r="E553" t="s">
        <v>15</v>
      </c>
      <c r="F553">
        <v>68</v>
      </c>
      <c r="G553">
        <v>77</v>
      </c>
      <c r="H553">
        <v>80</v>
      </c>
      <c r="I553" s="14" t="str">
        <f t="shared" si="24"/>
        <v>Pass</v>
      </c>
      <c r="J553" s="16">
        <f t="shared" si="25"/>
        <v>75</v>
      </c>
      <c r="K553" s="18" t="str">
        <f t="shared" si="26"/>
        <v>B</v>
      </c>
    </row>
    <row r="554" spans="1:11" x14ac:dyDescent="0.3">
      <c r="A554" t="s">
        <v>17</v>
      </c>
      <c r="B554" t="s">
        <v>24</v>
      </c>
      <c r="C554" t="s">
        <v>14</v>
      </c>
      <c r="D554" t="s">
        <v>11</v>
      </c>
      <c r="E554" t="s">
        <v>12</v>
      </c>
      <c r="F554">
        <v>68</v>
      </c>
      <c r="G554">
        <v>72</v>
      </c>
      <c r="H554">
        <v>65</v>
      </c>
      <c r="I554" s="14" t="str">
        <f t="shared" si="24"/>
        <v>Pass</v>
      </c>
      <c r="J554" s="16">
        <f t="shared" si="25"/>
        <v>68.333333333333329</v>
      </c>
      <c r="K554" s="18" t="str">
        <f t="shared" si="26"/>
        <v>B</v>
      </c>
    </row>
    <row r="555" spans="1:11" x14ac:dyDescent="0.3">
      <c r="A555" t="s">
        <v>8</v>
      </c>
      <c r="B555" t="s">
        <v>21</v>
      </c>
      <c r="C555" t="s">
        <v>23</v>
      </c>
      <c r="D555" t="s">
        <v>11</v>
      </c>
      <c r="E555" t="s">
        <v>12</v>
      </c>
      <c r="F555">
        <v>68</v>
      </c>
      <c r="G555">
        <v>71</v>
      </c>
      <c r="H555">
        <v>75</v>
      </c>
      <c r="I555" s="14" t="str">
        <f t="shared" si="24"/>
        <v>Pass</v>
      </c>
      <c r="J555" s="16">
        <f t="shared" si="25"/>
        <v>71.333333333333329</v>
      </c>
      <c r="K555" s="18" t="str">
        <f t="shared" si="26"/>
        <v>B</v>
      </c>
    </row>
    <row r="556" spans="1:11" x14ac:dyDescent="0.3">
      <c r="A556" t="s">
        <v>17</v>
      </c>
      <c r="B556" t="s">
        <v>13</v>
      </c>
      <c r="C556" t="s">
        <v>19</v>
      </c>
      <c r="D556" t="s">
        <v>20</v>
      </c>
      <c r="E556" t="s">
        <v>12</v>
      </c>
      <c r="F556">
        <v>68</v>
      </c>
      <c r="G556">
        <v>65</v>
      </c>
      <c r="H556">
        <v>61</v>
      </c>
      <c r="I556" s="14" t="str">
        <f t="shared" si="24"/>
        <v>Pass</v>
      </c>
      <c r="J556" s="16">
        <f t="shared" si="25"/>
        <v>64.666666666666671</v>
      </c>
      <c r="K556" s="18" t="str">
        <f t="shared" si="26"/>
        <v>B</v>
      </c>
    </row>
    <row r="557" spans="1:11" x14ac:dyDescent="0.3">
      <c r="A557" t="s">
        <v>17</v>
      </c>
      <c r="B557" t="s">
        <v>9</v>
      </c>
      <c r="C557" t="s">
        <v>23</v>
      </c>
      <c r="D557" t="s">
        <v>11</v>
      </c>
      <c r="E557" t="s">
        <v>12</v>
      </c>
      <c r="F557">
        <v>68</v>
      </c>
      <c r="G557">
        <v>54</v>
      </c>
      <c r="H557">
        <v>53</v>
      </c>
      <c r="I557" s="14" t="str">
        <f t="shared" si="24"/>
        <v>Pass</v>
      </c>
      <c r="J557" s="16">
        <f t="shared" si="25"/>
        <v>58.333333333333336</v>
      </c>
      <c r="K557" s="18" t="str">
        <f t="shared" si="26"/>
        <v>C</v>
      </c>
    </row>
    <row r="558" spans="1:11" x14ac:dyDescent="0.3">
      <c r="A558" t="s">
        <v>8</v>
      </c>
      <c r="B558" t="s">
        <v>24</v>
      </c>
      <c r="C558" t="s">
        <v>14</v>
      </c>
      <c r="D558" t="s">
        <v>11</v>
      </c>
      <c r="E558" t="s">
        <v>12</v>
      </c>
      <c r="F558">
        <v>68</v>
      </c>
      <c r="G558">
        <v>70</v>
      </c>
      <c r="H558">
        <v>66</v>
      </c>
      <c r="I558" s="14" t="str">
        <f t="shared" si="24"/>
        <v>Pass</v>
      </c>
      <c r="J558" s="16">
        <f t="shared" si="25"/>
        <v>68</v>
      </c>
      <c r="K558" s="18" t="str">
        <f t="shared" si="26"/>
        <v>B</v>
      </c>
    </row>
    <row r="559" spans="1:11" x14ac:dyDescent="0.3">
      <c r="A559" t="s">
        <v>8</v>
      </c>
      <c r="B559" t="s">
        <v>24</v>
      </c>
      <c r="C559" t="s">
        <v>19</v>
      </c>
      <c r="D559" t="s">
        <v>11</v>
      </c>
      <c r="E559" t="s">
        <v>12</v>
      </c>
      <c r="F559">
        <v>68</v>
      </c>
      <c r="G559">
        <v>76</v>
      </c>
      <c r="H559">
        <v>67</v>
      </c>
      <c r="I559" s="14" t="str">
        <f t="shared" si="24"/>
        <v>Pass</v>
      </c>
      <c r="J559" s="16">
        <f t="shared" si="25"/>
        <v>70.333333333333329</v>
      </c>
      <c r="K559" s="18" t="str">
        <f t="shared" si="26"/>
        <v>B</v>
      </c>
    </row>
    <row r="560" spans="1:11" x14ac:dyDescent="0.3">
      <c r="A560" t="s">
        <v>8</v>
      </c>
      <c r="B560" t="s">
        <v>21</v>
      </c>
      <c r="C560" t="s">
        <v>14</v>
      </c>
      <c r="D560" t="s">
        <v>11</v>
      </c>
      <c r="E560" t="s">
        <v>15</v>
      </c>
      <c r="F560">
        <v>68</v>
      </c>
      <c r="G560">
        <v>78</v>
      </c>
      <c r="H560">
        <v>77</v>
      </c>
      <c r="I560" s="14" t="str">
        <f t="shared" si="24"/>
        <v>Pass</v>
      </c>
      <c r="J560" s="16">
        <f t="shared" si="25"/>
        <v>74.333333333333329</v>
      </c>
      <c r="K560" s="18" t="str">
        <f t="shared" si="26"/>
        <v>B</v>
      </c>
    </row>
    <row r="561" spans="1:11" x14ac:dyDescent="0.3">
      <c r="A561" t="s">
        <v>8</v>
      </c>
      <c r="B561" t="s">
        <v>13</v>
      </c>
      <c r="C561" t="s">
        <v>14</v>
      </c>
      <c r="D561" t="s">
        <v>11</v>
      </c>
      <c r="E561" t="s">
        <v>15</v>
      </c>
      <c r="F561">
        <v>69</v>
      </c>
      <c r="G561">
        <v>90</v>
      </c>
      <c r="H561">
        <v>88</v>
      </c>
      <c r="I561" s="14" t="str">
        <f t="shared" si="24"/>
        <v>Pass</v>
      </c>
      <c r="J561" s="16">
        <f t="shared" si="25"/>
        <v>82.333333333333329</v>
      </c>
      <c r="K561" s="18" t="str">
        <f t="shared" si="26"/>
        <v>A</v>
      </c>
    </row>
    <row r="562" spans="1:11" x14ac:dyDescent="0.3">
      <c r="A562" t="s">
        <v>8</v>
      </c>
      <c r="B562" t="s">
        <v>13</v>
      </c>
      <c r="C562" t="s">
        <v>23</v>
      </c>
      <c r="D562" t="s">
        <v>11</v>
      </c>
      <c r="E562" t="s">
        <v>12</v>
      </c>
      <c r="F562">
        <v>69</v>
      </c>
      <c r="G562">
        <v>75</v>
      </c>
      <c r="H562">
        <v>78</v>
      </c>
      <c r="I562" s="14" t="str">
        <f t="shared" si="24"/>
        <v>Pass</v>
      </c>
      <c r="J562" s="16">
        <f t="shared" si="25"/>
        <v>74</v>
      </c>
      <c r="K562" s="18" t="str">
        <f t="shared" si="26"/>
        <v>B</v>
      </c>
    </row>
    <row r="563" spans="1:11" x14ac:dyDescent="0.3">
      <c r="A563" t="s">
        <v>8</v>
      </c>
      <c r="B563" t="s">
        <v>13</v>
      </c>
      <c r="C563" t="s">
        <v>23</v>
      </c>
      <c r="D563" t="s">
        <v>11</v>
      </c>
      <c r="E563" t="s">
        <v>12</v>
      </c>
      <c r="F563">
        <v>69</v>
      </c>
      <c r="G563">
        <v>73</v>
      </c>
      <c r="H563">
        <v>73</v>
      </c>
      <c r="I563" s="14" t="str">
        <f t="shared" si="24"/>
        <v>Pass</v>
      </c>
      <c r="J563" s="16">
        <f t="shared" si="25"/>
        <v>71.666666666666671</v>
      </c>
      <c r="K563" s="18" t="str">
        <f t="shared" si="26"/>
        <v>B</v>
      </c>
    </row>
    <row r="564" spans="1:11" x14ac:dyDescent="0.3">
      <c r="A564" t="s">
        <v>17</v>
      </c>
      <c r="B564" t="s">
        <v>9</v>
      </c>
      <c r="C564" t="s">
        <v>14</v>
      </c>
      <c r="D564" t="s">
        <v>11</v>
      </c>
      <c r="E564" t="s">
        <v>12</v>
      </c>
      <c r="F564">
        <v>69</v>
      </c>
      <c r="G564">
        <v>54</v>
      </c>
      <c r="H564">
        <v>55</v>
      </c>
      <c r="I564" s="14" t="str">
        <f t="shared" si="24"/>
        <v>Pass</v>
      </c>
      <c r="J564" s="16">
        <f t="shared" si="25"/>
        <v>59.333333333333336</v>
      </c>
      <c r="K564" s="18" t="str">
        <f t="shared" si="26"/>
        <v>C</v>
      </c>
    </row>
    <row r="565" spans="1:11" x14ac:dyDescent="0.3">
      <c r="A565" t="s">
        <v>8</v>
      </c>
      <c r="B565" t="s">
        <v>21</v>
      </c>
      <c r="C565" t="s">
        <v>14</v>
      </c>
      <c r="D565" t="s">
        <v>11</v>
      </c>
      <c r="E565" t="s">
        <v>12</v>
      </c>
      <c r="F565">
        <v>69</v>
      </c>
      <c r="G565">
        <v>74</v>
      </c>
      <c r="H565">
        <v>74</v>
      </c>
      <c r="I565" s="14" t="str">
        <f t="shared" si="24"/>
        <v>Pass</v>
      </c>
      <c r="J565" s="16">
        <f t="shared" si="25"/>
        <v>72.333333333333329</v>
      </c>
      <c r="K565" s="18" t="str">
        <f t="shared" si="26"/>
        <v>B</v>
      </c>
    </row>
    <row r="566" spans="1:11" x14ac:dyDescent="0.3">
      <c r="A566" t="s">
        <v>8</v>
      </c>
      <c r="B566" t="s">
        <v>13</v>
      </c>
      <c r="C566" t="s">
        <v>19</v>
      </c>
      <c r="D566" t="s">
        <v>11</v>
      </c>
      <c r="E566" t="s">
        <v>12</v>
      </c>
      <c r="F566">
        <v>69</v>
      </c>
      <c r="G566">
        <v>80</v>
      </c>
      <c r="H566">
        <v>71</v>
      </c>
      <c r="I566" s="14" t="str">
        <f t="shared" si="24"/>
        <v>Pass</v>
      </c>
      <c r="J566" s="16">
        <f t="shared" si="25"/>
        <v>73.333333333333329</v>
      </c>
      <c r="K566" s="18" t="str">
        <f t="shared" si="26"/>
        <v>B</v>
      </c>
    </row>
    <row r="567" spans="1:11" x14ac:dyDescent="0.3">
      <c r="A567" t="s">
        <v>8</v>
      </c>
      <c r="B567" t="s">
        <v>13</v>
      </c>
      <c r="C567" t="s">
        <v>16</v>
      </c>
      <c r="D567" t="s">
        <v>11</v>
      </c>
      <c r="E567" t="s">
        <v>15</v>
      </c>
      <c r="F567">
        <v>69</v>
      </c>
      <c r="G567">
        <v>84</v>
      </c>
      <c r="H567">
        <v>85</v>
      </c>
      <c r="I567" s="14" t="str">
        <f t="shared" si="24"/>
        <v>Pass</v>
      </c>
      <c r="J567" s="16">
        <f t="shared" si="25"/>
        <v>79.333333333333329</v>
      </c>
      <c r="K567" s="18" t="str">
        <f t="shared" si="26"/>
        <v>B</v>
      </c>
    </row>
    <row r="568" spans="1:11" x14ac:dyDescent="0.3">
      <c r="A568" t="s">
        <v>17</v>
      </c>
      <c r="B568" t="s">
        <v>13</v>
      </c>
      <c r="C568" t="s">
        <v>19</v>
      </c>
      <c r="D568" t="s">
        <v>11</v>
      </c>
      <c r="E568" t="s">
        <v>12</v>
      </c>
      <c r="F568">
        <v>69</v>
      </c>
      <c r="G568">
        <v>77</v>
      </c>
      <c r="H568">
        <v>69</v>
      </c>
      <c r="I568" s="14" t="str">
        <f t="shared" si="24"/>
        <v>Pass</v>
      </c>
      <c r="J568" s="16">
        <f t="shared" si="25"/>
        <v>71.666666666666671</v>
      </c>
      <c r="K568" s="18" t="str">
        <f t="shared" si="26"/>
        <v>B</v>
      </c>
    </row>
    <row r="569" spans="1:11" x14ac:dyDescent="0.3">
      <c r="A569" t="s">
        <v>8</v>
      </c>
      <c r="B569" t="s">
        <v>21</v>
      </c>
      <c r="C569" t="s">
        <v>22</v>
      </c>
      <c r="D569" t="s">
        <v>11</v>
      </c>
      <c r="E569" t="s">
        <v>12</v>
      </c>
      <c r="F569">
        <v>69</v>
      </c>
      <c r="G569">
        <v>72</v>
      </c>
      <c r="H569">
        <v>77</v>
      </c>
      <c r="I569" s="14" t="str">
        <f t="shared" si="24"/>
        <v>Pass</v>
      </c>
      <c r="J569" s="16">
        <f t="shared" si="25"/>
        <v>72.666666666666671</v>
      </c>
      <c r="K569" s="18" t="str">
        <f t="shared" si="26"/>
        <v>B</v>
      </c>
    </row>
    <row r="570" spans="1:11" x14ac:dyDescent="0.3">
      <c r="A570" t="s">
        <v>17</v>
      </c>
      <c r="B570" t="s">
        <v>13</v>
      </c>
      <c r="C570" t="s">
        <v>10</v>
      </c>
      <c r="D570" t="s">
        <v>11</v>
      </c>
      <c r="E570" t="s">
        <v>12</v>
      </c>
      <c r="F570">
        <v>69</v>
      </c>
      <c r="G570">
        <v>63</v>
      </c>
      <c r="H570">
        <v>61</v>
      </c>
      <c r="I570" s="14" t="str">
        <f t="shared" si="24"/>
        <v>Pass</v>
      </c>
      <c r="J570" s="16">
        <f t="shared" si="25"/>
        <v>64.333333333333329</v>
      </c>
      <c r="K570" s="18" t="str">
        <f t="shared" si="26"/>
        <v>B</v>
      </c>
    </row>
    <row r="571" spans="1:11" x14ac:dyDescent="0.3">
      <c r="A571" t="s">
        <v>17</v>
      </c>
      <c r="B571" t="s">
        <v>18</v>
      </c>
      <c r="C571" t="s">
        <v>14</v>
      </c>
      <c r="D571" t="s">
        <v>11</v>
      </c>
      <c r="E571" t="s">
        <v>12</v>
      </c>
      <c r="F571">
        <v>69</v>
      </c>
      <c r="G571">
        <v>67</v>
      </c>
      <c r="H571">
        <v>69</v>
      </c>
      <c r="I571" s="14" t="str">
        <f t="shared" si="24"/>
        <v>Pass</v>
      </c>
      <c r="J571" s="16">
        <f t="shared" si="25"/>
        <v>68.333333333333329</v>
      </c>
      <c r="K571" s="18" t="str">
        <f t="shared" si="26"/>
        <v>B</v>
      </c>
    </row>
    <row r="572" spans="1:11" x14ac:dyDescent="0.3">
      <c r="A572" t="s">
        <v>8</v>
      </c>
      <c r="B572" t="s">
        <v>9</v>
      </c>
      <c r="C572" t="s">
        <v>22</v>
      </c>
      <c r="D572" t="s">
        <v>11</v>
      </c>
      <c r="E572" t="s">
        <v>15</v>
      </c>
      <c r="F572">
        <v>69</v>
      </c>
      <c r="G572">
        <v>76</v>
      </c>
      <c r="H572">
        <v>74</v>
      </c>
      <c r="I572" s="14" t="str">
        <f t="shared" si="24"/>
        <v>Pass</v>
      </c>
      <c r="J572" s="16">
        <f t="shared" si="25"/>
        <v>73</v>
      </c>
      <c r="K572" s="18" t="str">
        <f t="shared" si="26"/>
        <v>B</v>
      </c>
    </row>
    <row r="573" spans="1:11" x14ac:dyDescent="0.3">
      <c r="A573" t="s">
        <v>17</v>
      </c>
      <c r="B573" t="s">
        <v>13</v>
      </c>
      <c r="C573" t="s">
        <v>22</v>
      </c>
      <c r="D573" t="s">
        <v>11</v>
      </c>
      <c r="E573" t="s">
        <v>15</v>
      </c>
      <c r="F573">
        <v>69</v>
      </c>
      <c r="G573">
        <v>58</v>
      </c>
      <c r="H573">
        <v>53</v>
      </c>
      <c r="I573" s="14" t="str">
        <f t="shared" si="24"/>
        <v>Pass</v>
      </c>
      <c r="J573" s="16">
        <f t="shared" si="25"/>
        <v>60</v>
      </c>
      <c r="K573" s="18" t="str">
        <f t="shared" si="26"/>
        <v>C</v>
      </c>
    </row>
    <row r="574" spans="1:11" x14ac:dyDescent="0.3">
      <c r="A574" t="s">
        <v>17</v>
      </c>
      <c r="B574" t="s">
        <v>13</v>
      </c>
      <c r="C574" t="s">
        <v>23</v>
      </c>
      <c r="D574" t="s">
        <v>20</v>
      </c>
      <c r="E574" t="s">
        <v>12</v>
      </c>
      <c r="F574">
        <v>69</v>
      </c>
      <c r="G574">
        <v>71</v>
      </c>
      <c r="H574">
        <v>65</v>
      </c>
      <c r="I574" s="14" t="str">
        <f t="shared" si="24"/>
        <v>Pass</v>
      </c>
      <c r="J574" s="16">
        <f t="shared" si="25"/>
        <v>68.333333333333329</v>
      </c>
      <c r="K574" s="18" t="str">
        <f t="shared" si="26"/>
        <v>B</v>
      </c>
    </row>
    <row r="575" spans="1:11" x14ac:dyDescent="0.3">
      <c r="A575" t="s">
        <v>17</v>
      </c>
      <c r="B575" t="s">
        <v>21</v>
      </c>
      <c r="C575" t="s">
        <v>14</v>
      </c>
      <c r="D575" t="s">
        <v>20</v>
      </c>
      <c r="E575" t="s">
        <v>12</v>
      </c>
      <c r="F575">
        <v>69</v>
      </c>
      <c r="G575">
        <v>66</v>
      </c>
      <c r="H575">
        <v>60</v>
      </c>
      <c r="I575" s="14" t="str">
        <f t="shared" si="24"/>
        <v>Pass</v>
      </c>
      <c r="J575" s="16">
        <f t="shared" si="25"/>
        <v>65</v>
      </c>
      <c r="K575" s="18" t="str">
        <f t="shared" si="26"/>
        <v>B</v>
      </c>
    </row>
    <row r="576" spans="1:11" x14ac:dyDescent="0.3">
      <c r="A576" t="s">
        <v>17</v>
      </c>
      <c r="B576" t="s">
        <v>21</v>
      </c>
      <c r="C576" t="s">
        <v>10</v>
      </c>
      <c r="D576" t="s">
        <v>11</v>
      </c>
      <c r="E576" t="s">
        <v>12</v>
      </c>
      <c r="F576">
        <v>69</v>
      </c>
      <c r="G576">
        <v>58</v>
      </c>
      <c r="H576">
        <v>57</v>
      </c>
      <c r="I576" s="14" t="str">
        <f t="shared" si="24"/>
        <v>Pass</v>
      </c>
      <c r="J576" s="16">
        <f t="shared" si="25"/>
        <v>61.333333333333336</v>
      </c>
      <c r="K576" s="18" t="str">
        <f t="shared" si="26"/>
        <v>B</v>
      </c>
    </row>
    <row r="577" spans="1:11" x14ac:dyDescent="0.3">
      <c r="A577" t="s">
        <v>8</v>
      </c>
      <c r="B577" t="s">
        <v>21</v>
      </c>
      <c r="C577" t="s">
        <v>14</v>
      </c>
      <c r="D577" t="s">
        <v>11</v>
      </c>
      <c r="E577" t="s">
        <v>12</v>
      </c>
      <c r="F577">
        <v>69</v>
      </c>
      <c r="G577">
        <v>77</v>
      </c>
      <c r="H577">
        <v>77</v>
      </c>
      <c r="I577" s="14" t="str">
        <f t="shared" si="24"/>
        <v>Pass</v>
      </c>
      <c r="J577" s="16">
        <f t="shared" si="25"/>
        <v>74.333333333333329</v>
      </c>
      <c r="K577" s="18" t="str">
        <f t="shared" si="26"/>
        <v>B</v>
      </c>
    </row>
    <row r="578" spans="1:11" x14ac:dyDescent="0.3">
      <c r="A578" t="s">
        <v>8</v>
      </c>
      <c r="B578" t="s">
        <v>21</v>
      </c>
      <c r="C578" t="s">
        <v>22</v>
      </c>
      <c r="D578" t="s">
        <v>11</v>
      </c>
      <c r="E578" t="s">
        <v>12</v>
      </c>
      <c r="F578">
        <v>69</v>
      </c>
      <c r="G578">
        <v>77</v>
      </c>
      <c r="H578">
        <v>73</v>
      </c>
      <c r="I578" s="14" t="str">
        <f t="shared" si="24"/>
        <v>Pass</v>
      </c>
      <c r="J578" s="16">
        <f t="shared" si="25"/>
        <v>73</v>
      </c>
      <c r="K578" s="18" t="str">
        <f t="shared" si="26"/>
        <v>B</v>
      </c>
    </row>
    <row r="579" spans="1:11" x14ac:dyDescent="0.3">
      <c r="A579" t="s">
        <v>17</v>
      </c>
      <c r="B579" t="s">
        <v>21</v>
      </c>
      <c r="C579" t="s">
        <v>14</v>
      </c>
      <c r="D579" t="s">
        <v>20</v>
      </c>
      <c r="E579" t="s">
        <v>15</v>
      </c>
      <c r="F579">
        <v>69</v>
      </c>
      <c r="G579">
        <v>60</v>
      </c>
      <c r="H579">
        <v>63</v>
      </c>
      <c r="I579" s="14" t="str">
        <f t="shared" ref="I579:I642" si="27">IF(AND(F579&gt;40,G579&gt;40,H579&gt;40),"Pass","Fail")</f>
        <v>Pass</v>
      </c>
      <c r="J579" s="16">
        <f t="shared" ref="J579:J642" si="28">AVERAGE(F579,G579,H579)</f>
        <v>64</v>
      </c>
      <c r="K579" s="18" t="str">
        <f t="shared" ref="K579:K642" si="29">IF(J579&gt;80,"A",IF(J579&gt;60,"B",IF(J579&gt;40,"C","D")))</f>
        <v>B</v>
      </c>
    </row>
    <row r="580" spans="1:11" x14ac:dyDescent="0.3">
      <c r="A580" t="s">
        <v>17</v>
      </c>
      <c r="B580" t="s">
        <v>9</v>
      </c>
      <c r="C580" t="s">
        <v>19</v>
      </c>
      <c r="D580" t="s">
        <v>20</v>
      </c>
      <c r="E580" t="s">
        <v>15</v>
      </c>
      <c r="F580">
        <v>69</v>
      </c>
      <c r="G580">
        <v>70</v>
      </c>
      <c r="H580">
        <v>63</v>
      </c>
      <c r="I580" s="14" t="str">
        <f t="shared" si="27"/>
        <v>Pass</v>
      </c>
      <c r="J580" s="16">
        <f t="shared" si="28"/>
        <v>67.333333333333329</v>
      </c>
      <c r="K580" s="18" t="str">
        <f t="shared" si="29"/>
        <v>B</v>
      </c>
    </row>
    <row r="581" spans="1:11" x14ac:dyDescent="0.3">
      <c r="A581" t="s">
        <v>8</v>
      </c>
      <c r="B581" t="s">
        <v>21</v>
      </c>
      <c r="C581" t="s">
        <v>14</v>
      </c>
      <c r="D581" t="s">
        <v>11</v>
      </c>
      <c r="E581" t="s">
        <v>15</v>
      </c>
      <c r="F581">
        <v>69</v>
      </c>
      <c r="G581">
        <v>79</v>
      </c>
      <c r="H581">
        <v>81</v>
      </c>
      <c r="I581" s="14" t="str">
        <f t="shared" si="27"/>
        <v>Pass</v>
      </c>
      <c r="J581" s="16">
        <f t="shared" si="28"/>
        <v>76.333333333333329</v>
      </c>
      <c r="K581" s="18" t="str">
        <f t="shared" si="29"/>
        <v>B</v>
      </c>
    </row>
    <row r="582" spans="1:11" x14ac:dyDescent="0.3">
      <c r="A582" t="s">
        <v>17</v>
      </c>
      <c r="B582" t="s">
        <v>21</v>
      </c>
      <c r="C582" t="s">
        <v>23</v>
      </c>
      <c r="D582" t="s">
        <v>11</v>
      </c>
      <c r="E582" t="s">
        <v>12</v>
      </c>
      <c r="F582">
        <v>69</v>
      </c>
      <c r="G582">
        <v>66</v>
      </c>
      <c r="H582">
        <v>61</v>
      </c>
      <c r="I582" s="14" t="str">
        <f t="shared" si="27"/>
        <v>Pass</v>
      </c>
      <c r="J582" s="16">
        <f t="shared" si="28"/>
        <v>65.333333333333329</v>
      </c>
      <c r="K582" s="18" t="str">
        <f t="shared" si="29"/>
        <v>B</v>
      </c>
    </row>
    <row r="583" spans="1:11" x14ac:dyDescent="0.3">
      <c r="A583" t="s">
        <v>8</v>
      </c>
      <c r="B583" t="s">
        <v>13</v>
      </c>
      <c r="C583" t="s">
        <v>14</v>
      </c>
      <c r="D583" t="s">
        <v>11</v>
      </c>
      <c r="E583" t="s">
        <v>12</v>
      </c>
      <c r="F583">
        <v>69</v>
      </c>
      <c r="G583">
        <v>78</v>
      </c>
      <c r="H583">
        <v>76</v>
      </c>
      <c r="I583" s="14" t="str">
        <f t="shared" si="27"/>
        <v>Pass</v>
      </c>
      <c r="J583" s="16">
        <f t="shared" si="28"/>
        <v>74.333333333333329</v>
      </c>
      <c r="K583" s="18" t="str">
        <f t="shared" si="29"/>
        <v>B</v>
      </c>
    </row>
    <row r="584" spans="1:11" x14ac:dyDescent="0.3">
      <c r="A584" t="s">
        <v>8</v>
      </c>
      <c r="B584" t="s">
        <v>21</v>
      </c>
      <c r="C584" t="s">
        <v>22</v>
      </c>
      <c r="D584" t="s">
        <v>11</v>
      </c>
      <c r="E584" t="s">
        <v>15</v>
      </c>
      <c r="F584">
        <v>69</v>
      </c>
      <c r="G584">
        <v>77</v>
      </c>
      <c r="H584">
        <v>78</v>
      </c>
      <c r="I584" s="14" t="str">
        <f t="shared" si="27"/>
        <v>Pass</v>
      </c>
      <c r="J584" s="16">
        <f t="shared" si="28"/>
        <v>74.666666666666671</v>
      </c>
      <c r="K584" s="18" t="str">
        <f t="shared" si="29"/>
        <v>B</v>
      </c>
    </row>
    <row r="585" spans="1:11" x14ac:dyDescent="0.3">
      <c r="A585" t="s">
        <v>17</v>
      </c>
      <c r="B585" t="s">
        <v>21</v>
      </c>
      <c r="C585" t="s">
        <v>22</v>
      </c>
      <c r="D585" t="s">
        <v>11</v>
      </c>
      <c r="E585" t="s">
        <v>12</v>
      </c>
      <c r="F585">
        <v>69</v>
      </c>
      <c r="G585">
        <v>75</v>
      </c>
      <c r="H585">
        <v>71</v>
      </c>
      <c r="I585" s="14" t="str">
        <f t="shared" si="27"/>
        <v>Pass</v>
      </c>
      <c r="J585" s="16">
        <f t="shared" si="28"/>
        <v>71.666666666666671</v>
      </c>
      <c r="K585" s="18" t="str">
        <f t="shared" si="29"/>
        <v>B</v>
      </c>
    </row>
    <row r="586" spans="1:11" x14ac:dyDescent="0.3">
      <c r="A586" t="s">
        <v>17</v>
      </c>
      <c r="B586" t="s">
        <v>13</v>
      </c>
      <c r="C586" t="s">
        <v>14</v>
      </c>
      <c r="D586" t="s">
        <v>11</v>
      </c>
      <c r="E586" t="s">
        <v>12</v>
      </c>
      <c r="F586">
        <v>69</v>
      </c>
      <c r="G586">
        <v>64</v>
      </c>
      <c r="H586">
        <v>68</v>
      </c>
      <c r="I586" s="14" t="str">
        <f t="shared" si="27"/>
        <v>Pass</v>
      </c>
      <c r="J586" s="16">
        <f t="shared" si="28"/>
        <v>67</v>
      </c>
      <c r="K586" s="18" t="str">
        <f t="shared" si="29"/>
        <v>B</v>
      </c>
    </row>
    <row r="587" spans="1:11" x14ac:dyDescent="0.3">
      <c r="A587" t="s">
        <v>17</v>
      </c>
      <c r="B587" t="s">
        <v>9</v>
      </c>
      <c r="C587" t="s">
        <v>14</v>
      </c>
      <c r="D587" t="s">
        <v>11</v>
      </c>
      <c r="E587" t="s">
        <v>15</v>
      </c>
      <c r="F587">
        <v>69</v>
      </c>
      <c r="G587">
        <v>77</v>
      </c>
      <c r="H587">
        <v>77</v>
      </c>
      <c r="I587" s="14" t="str">
        <f t="shared" si="27"/>
        <v>Pass</v>
      </c>
      <c r="J587" s="16">
        <f t="shared" si="28"/>
        <v>74.333333333333329</v>
      </c>
      <c r="K587" s="18" t="str">
        <f t="shared" si="29"/>
        <v>B</v>
      </c>
    </row>
    <row r="588" spans="1:11" x14ac:dyDescent="0.3">
      <c r="A588" t="s">
        <v>17</v>
      </c>
      <c r="B588" t="s">
        <v>24</v>
      </c>
      <c r="C588" t="s">
        <v>14</v>
      </c>
      <c r="D588" t="s">
        <v>11</v>
      </c>
      <c r="E588" t="s">
        <v>12</v>
      </c>
      <c r="F588">
        <v>69</v>
      </c>
      <c r="G588">
        <v>60</v>
      </c>
      <c r="H588">
        <v>54</v>
      </c>
      <c r="I588" s="14" t="str">
        <f t="shared" si="27"/>
        <v>Pass</v>
      </c>
      <c r="J588" s="16">
        <f t="shared" si="28"/>
        <v>61</v>
      </c>
      <c r="K588" s="18" t="str">
        <f t="shared" si="29"/>
        <v>B</v>
      </c>
    </row>
    <row r="589" spans="1:11" x14ac:dyDescent="0.3">
      <c r="A589" t="s">
        <v>8</v>
      </c>
      <c r="B589" t="s">
        <v>21</v>
      </c>
      <c r="C589" t="s">
        <v>23</v>
      </c>
      <c r="D589" t="s">
        <v>20</v>
      </c>
      <c r="E589" t="s">
        <v>15</v>
      </c>
      <c r="F589">
        <v>69</v>
      </c>
      <c r="G589">
        <v>86</v>
      </c>
      <c r="H589">
        <v>81</v>
      </c>
      <c r="I589" s="14" t="str">
        <f t="shared" si="27"/>
        <v>Pass</v>
      </c>
      <c r="J589" s="16">
        <f t="shared" si="28"/>
        <v>78.666666666666671</v>
      </c>
      <c r="K589" s="18" t="str">
        <f t="shared" si="29"/>
        <v>B</v>
      </c>
    </row>
    <row r="590" spans="1:11" x14ac:dyDescent="0.3">
      <c r="A590" t="s">
        <v>8</v>
      </c>
      <c r="B590" t="s">
        <v>21</v>
      </c>
      <c r="C590" t="s">
        <v>14</v>
      </c>
      <c r="D590" t="s">
        <v>20</v>
      </c>
      <c r="E590" t="s">
        <v>12</v>
      </c>
      <c r="F590">
        <v>69</v>
      </c>
      <c r="G590">
        <v>65</v>
      </c>
      <c r="H590">
        <v>74</v>
      </c>
      <c r="I590" s="14" t="str">
        <f t="shared" si="27"/>
        <v>Pass</v>
      </c>
      <c r="J590" s="16">
        <f t="shared" si="28"/>
        <v>69.333333333333329</v>
      </c>
      <c r="K590" s="18" t="str">
        <f t="shared" si="29"/>
        <v>B</v>
      </c>
    </row>
    <row r="591" spans="1:11" x14ac:dyDescent="0.3">
      <c r="A591" t="s">
        <v>8</v>
      </c>
      <c r="B591" t="s">
        <v>18</v>
      </c>
      <c r="C591" t="s">
        <v>14</v>
      </c>
      <c r="D591" t="s">
        <v>11</v>
      </c>
      <c r="E591" t="s">
        <v>12</v>
      </c>
      <c r="F591">
        <v>69</v>
      </c>
      <c r="G591">
        <v>84</v>
      </c>
      <c r="H591">
        <v>82</v>
      </c>
      <c r="I591" s="14" t="str">
        <f t="shared" si="27"/>
        <v>Pass</v>
      </c>
      <c r="J591" s="16">
        <f t="shared" si="28"/>
        <v>78.333333333333329</v>
      </c>
      <c r="K591" s="18" t="str">
        <f t="shared" si="29"/>
        <v>B</v>
      </c>
    </row>
    <row r="592" spans="1:11" x14ac:dyDescent="0.3">
      <c r="A592" t="s">
        <v>17</v>
      </c>
      <c r="B592" t="s">
        <v>21</v>
      </c>
      <c r="C592" t="s">
        <v>22</v>
      </c>
      <c r="D592" t="s">
        <v>20</v>
      </c>
      <c r="E592" t="s">
        <v>12</v>
      </c>
      <c r="F592">
        <v>69</v>
      </c>
      <c r="G592">
        <v>70</v>
      </c>
      <c r="H592">
        <v>67</v>
      </c>
      <c r="I592" s="14" t="str">
        <f t="shared" si="27"/>
        <v>Pass</v>
      </c>
      <c r="J592" s="16">
        <f t="shared" si="28"/>
        <v>68.666666666666671</v>
      </c>
      <c r="K592" s="18" t="str">
        <f t="shared" si="29"/>
        <v>B</v>
      </c>
    </row>
    <row r="593" spans="1:11" x14ac:dyDescent="0.3">
      <c r="A593" t="s">
        <v>17</v>
      </c>
      <c r="B593" t="s">
        <v>13</v>
      </c>
      <c r="C593" t="s">
        <v>22</v>
      </c>
      <c r="D593" t="s">
        <v>11</v>
      </c>
      <c r="E593" t="s">
        <v>12</v>
      </c>
      <c r="F593">
        <v>70</v>
      </c>
      <c r="G593">
        <v>70</v>
      </c>
      <c r="H593">
        <v>65</v>
      </c>
      <c r="I593" s="14" t="str">
        <f t="shared" si="27"/>
        <v>Pass</v>
      </c>
      <c r="J593" s="16">
        <f t="shared" si="28"/>
        <v>68.333333333333329</v>
      </c>
      <c r="K593" s="18" t="str">
        <f t="shared" si="29"/>
        <v>B</v>
      </c>
    </row>
    <row r="594" spans="1:11" x14ac:dyDescent="0.3">
      <c r="A594" t="s">
        <v>8</v>
      </c>
      <c r="B594" t="s">
        <v>9</v>
      </c>
      <c r="C594" t="s">
        <v>23</v>
      </c>
      <c r="D594" t="s">
        <v>11</v>
      </c>
      <c r="E594" t="s">
        <v>12</v>
      </c>
      <c r="F594">
        <v>70</v>
      </c>
      <c r="G594">
        <v>64</v>
      </c>
      <c r="H594">
        <v>72</v>
      </c>
      <c r="I594" s="14" t="str">
        <f t="shared" si="27"/>
        <v>Pass</v>
      </c>
      <c r="J594" s="16">
        <f t="shared" si="28"/>
        <v>68.666666666666671</v>
      </c>
      <c r="K594" s="18" t="str">
        <f t="shared" si="29"/>
        <v>B</v>
      </c>
    </row>
    <row r="595" spans="1:11" x14ac:dyDescent="0.3">
      <c r="A595" t="s">
        <v>17</v>
      </c>
      <c r="B595" t="s">
        <v>24</v>
      </c>
      <c r="C595" t="s">
        <v>22</v>
      </c>
      <c r="D595" t="s">
        <v>11</v>
      </c>
      <c r="E595" t="s">
        <v>12</v>
      </c>
      <c r="F595">
        <v>70</v>
      </c>
      <c r="G595">
        <v>55</v>
      </c>
      <c r="H595">
        <v>56</v>
      </c>
      <c r="I595" s="14" t="str">
        <f t="shared" si="27"/>
        <v>Pass</v>
      </c>
      <c r="J595" s="16">
        <f t="shared" si="28"/>
        <v>60.333333333333336</v>
      </c>
      <c r="K595" s="18" t="str">
        <f t="shared" si="29"/>
        <v>B</v>
      </c>
    </row>
    <row r="596" spans="1:11" x14ac:dyDescent="0.3">
      <c r="A596" t="s">
        <v>8</v>
      </c>
      <c r="B596" t="s">
        <v>13</v>
      </c>
      <c r="C596" t="s">
        <v>14</v>
      </c>
      <c r="D596" t="s">
        <v>11</v>
      </c>
      <c r="E596" t="s">
        <v>15</v>
      </c>
      <c r="F596">
        <v>70</v>
      </c>
      <c r="G596">
        <v>89</v>
      </c>
      <c r="H596">
        <v>88</v>
      </c>
      <c r="I596" s="14" t="str">
        <f t="shared" si="27"/>
        <v>Pass</v>
      </c>
      <c r="J596" s="16">
        <f t="shared" si="28"/>
        <v>82.333333333333329</v>
      </c>
      <c r="K596" s="18" t="str">
        <f t="shared" si="29"/>
        <v>A</v>
      </c>
    </row>
    <row r="597" spans="1:11" x14ac:dyDescent="0.3">
      <c r="A597" t="s">
        <v>8</v>
      </c>
      <c r="B597" t="s">
        <v>9</v>
      </c>
      <c r="C597" t="s">
        <v>14</v>
      </c>
      <c r="D597" t="s">
        <v>11</v>
      </c>
      <c r="E597" t="s">
        <v>12</v>
      </c>
      <c r="F597">
        <v>70</v>
      </c>
      <c r="G597">
        <v>75</v>
      </c>
      <c r="H597">
        <v>78</v>
      </c>
      <c r="I597" s="14" t="str">
        <f t="shared" si="27"/>
        <v>Pass</v>
      </c>
      <c r="J597" s="16">
        <f t="shared" si="28"/>
        <v>74.333333333333329</v>
      </c>
      <c r="K597" s="18" t="str">
        <f t="shared" si="29"/>
        <v>B</v>
      </c>
    </row>
    <row r="598" spans="1:11" x14ac:dyDescent="0.3">
      <c r="A598" t="s">
        <v>8</v>
      </c>
      <c r="B598" t="s">
        <v>21</v>
      </c>
      <c r="C598" t="s">
        <v>14</v>
      </c>
      <c r="D598" t="s">
        <v>20</v>
      </c>
      <c r="E598" t="s">
        <v>15</v>
      </c>
      <c r="F598">
        <v>70</v>
      </c>
      <c r="G598">
        <v>78</v>
      </c>
      <c r="H598">
        <v>78</v>
      </c>
      <c r="I598" s="14" t="str">
        <f t="shared" si="27"/>
        <v>Pass</v>
      </c>
      <c r="J598" s="16">
        <f t="shared" si="28"/>
        <v>75.333333333333329</v>
      </c>
      <c r="K598" s="18" t="str">
        <f t="shared" si="29"/>
        <v>B</v>
      </c>
    </row>
    <row r="599" spans="1:11" x14ac:dyDescent="0.3">
      <c r="A599" t="s">
        <v>8</v>
      </c>
      <c r="B599" t="s">
        <v>21</v>
      </c>
      <c r="C599" t="s">
        <v>16</v>
      </c>
      <c r="D599" t="s">
        <v>11</v>
      </c>
      <c r="E599" t="s">
        <v>15</v>
      </c>
      <c r="F599">
        <v>70</v>
      </c>
      <c r="G599">
        <v>71</v>
      </c>
      <c r="H599">
        <v>74</v>
      </c>
      <c r="I599" s="14" t="str">
        <f t="shared" si="27"/>
        <v>Pass</v>
      </c>
      <c r="J599" s="16">
        <f t="shared" si="28"/>
        <v>71.666666666666671</v>
      </c>
      <c r="K599" s="18" t="str">
        <f t="shared" si="29"/>
        <v>B</v>
      </c>
    </row>
    <row r="600" spans="1:11" x14ac:dyDescent="0.3">
      <c r="A600" t="s">
        <v>17</v>
      </c>
      <c r="B600" t="s">
        <v>13</v>
      </c>
      <c r="C600" t="s">
        <v>22</v>
      </c>
      <c r="D600" t="s">
        <v>11</v>
      </c>
      <c r="E600" t="s">
        <v>12</v>
      </c>
      <c r="F600">
        <v>70</v>
      </c>
      <c r="G600">
        <v>56</v>
      </c>
      <c r="H600">
        <v>51</v>
      </c>
      <c r="I600" s="14" t="str">
        <f t="shared" si="27"/>
        <v>Pass</v>
      </c>
      <c r="J600" s="16">
        <f t="shared" si="28"/>
        <v>59</v>
      </c>
      <c r="K600" s="18" t="str">
        <f t="shared" si="29"/>
        <v>C</v>
      </c>
    </row>
    <row r="601" spans="1:11" x14ac:dyDescent="0.3">
      <c r="A601" t="s">
        <v>17</v>
      </c>
      <c r="B601" t="s">
        <v>13</v>
      </c>
      <c r="C601" t="s">
        <v>22</v>
      </c>
      <c r="D601" t="s">
        <v>11</v>
      </c>
      <c r="E601" t="s">
        <v>12</v>
      </c>
      <c r="F601">
        <v>70</v>
      </c>
      <c r="G601">
        <v>74</v>
      </c>
      <c r="H601">
        <v>71</v>
      </c>
      <c r="I601" s="14" t="str">
        <f t="shared" si="27"/>
        <v>Pass</v>
      </c>
      <c r="J601" s="16">
        <f t="shared" si="28"/>
        <v>71.666666666666671</v>
      </c>
      <c r="K601" s="18" t="str">
        <f t="shared" si="29"/>
        <v>B</v>
      </c>
    </row>
    <row r="602" spans="1:11" x14ac:dyDescent="0.3">
      <c r="A602" t="s">
        <v>17</v>
      </c>
      <c r="B602" t="s">
        <v>9</v>
      </c>
      <c r="C602" t="s">
        <v>22</v>
      </c>
      <c r="D602" t="s">
        <v>11</v>
      </c>
      <c r="E602" t="s">
        <v>12</v>
      </c>
      <c r="F602">
        <v>70</v>
      </c>
      <c r="G602">
        <v>65</v>
      </c>
      <c r="H602">
        <v>60</v>
      </c>
      <c r="I602" s="14" t="str">
        <f t="shared" si="27"/>
        <v>Pass</v>
      </c>
      <c r="J602" s="16">
        <f t="shared" si="28"/>
        <v>65</v>
      </c>
      <c r="K602" s="18" t="str">
        <f t="shared" si="29"/>
        <v>B</v>
      </c>
    </row>
    <row r="603" spans="1:11" x14ac:dyDescent="0.3">
      <c r="A603" t="s">
        <v>8</v>
      </c>
      <c r="B603" t="s">
        <v>13</v>
      </c>
      <c r="C603" t="s">
        <v>23</v>
      </c>
      <c r="D603" t="s">
        <v>11</v>
      </c>
      <c r="E603" t="s">
        <v>15</v>
      </c>
      <c r="F603">
        <v>70</v>
      </c>
      <c r="G603">
        <v>82</v>
      </c>
      <c r="H603">
        <v>76</v>
      </c>
      <c r="I603" s="14" t="str">
        <f t="shared" si="27"/>
        <v>Pass</v>
      </c>
      <c r="J603" s="16">
        <f t="shared" si="28"/>
        <v>76</v>
      </c>
      <c r="K603" s="18" t="str">
        <f t="shared" si="29"/>
        <v>B</v>
      </c>
    </row>
    <row r="604" spans="1:11" x14ac:dyDescent="0.3">
      <c r="A604" t="s">
        <v>17</v>
      </c>
      <c r="B604" t="s">
        <v>24</v>
      </c>
      <c r="C604" t="s">
        <v>10</v>
      </c>
      <c r="D604" t="s">
        <v>20</v>
      </c>
      <c r="E604" t="s">
        <v>15</v>
      </c>
      <c r="F604">
        <v>70</v>
      </c>
      <c r="G604">
        <v>68</v>
      </c>
      <c r="H604">
        <v>72</v>
      </c>
      <c r="I604" s="14" t="str">
        <f t="shared" si="27"/>
        <v>Pass</v>
      </c>
      <c r="J604" s="16">
        <f t="shared" si="28"/>
        <v>70</v>
      </c>
      <c r="K604" s="18" t="str">
        <f t="shared" si="29"/>
        <v>B</v>
      </c>
    </row>
    <row r="605" spans="1:11" x14ac:dyDescent="0.3">
      <c r="A605" t="s">
        <v>17</v>
      </c>
      <c r="B605" t="s">
        <v>21</v>
      </c>
      <c r="C605" t="s">
        <v>22</v>
      </c>
      <c r="D605" t="s">
        <v>11</v>
      </c>
      <c r="E605" t="s">
        <v>12</v>
      </c>
      <c r="F605">
        <v>70</v>
      </c>
      <c r="G605">
        <v>70</v>
      </c>
      <c r="H605">
        <v>70</v>
      </c>
      <c r="I605" s="14" t="str">
        <f t="shared" si="27"/>
        <v>Pass</v>
      </c>
      <c r="J605" s="16">
        <f t="shared" si="28"/>
        <v>70</v>
      </c>
      <c r="K605" s="18" t="str">
        <f t="shared" si="29"/>
        <v>B</v>
      </c>
    </row>
    <row r="606" spans="1:11" x14ac:dyDescent="0.3">
      <c r="A606" t="s">
        <v>8</v>
      </c>
      <c r="B606" t="s">
        <v>24</v>
      </c>
      <c r="C606" t="s">
        <v>19</v>
      </c>
      <c r="D606" t="s">
        <v>20</v>
      </c>
      <c r="E606" t="s">
        <v>12</v>
      </c>
      <c r="F606">
        <v>70</v>
      </c>
      <c r="G606">
        <v>84</v>
      </c>
      <c r="H606">
        <v>81</v>
      </c>
      <c r="I606" s="14" t="str">
        <f t="shared" si="27"/>
        <v>Pass</v>
      </c>
      <c r="J606" s="16">
        <f t="shared" si="28"/>
        <v>78.333333333333329</v>
      </c>
      <c r="K606" s="18" t="str">
        <f t="shared" si="29"/>
        <v>B</v>
      </c>
    </row>
    <row r="607" spans="1:11" x14ac:dyDescent="0.3">
      <c r="A607" t="s">
        <v>8</v>
      </c>
      <c r="B607" t="s">
        <v>13</v>
      </c>
      <c r="C607" t="s">
        <v>14</v>
      </c>
      <c r="D607" t="s">
        <v>11</v>
      </c>
      <c r="E607" t="s">
        <v>15</v>
      </c>
      <c r="F607">
        <v>70</v>
      </c>
      <c r="G607">
        <v>72</v>
      </c>
      <c r="H607">
        <v>76</v>
      </c>
      <c r="I607" s="14" t="str">
        <f t="shared" si="27"/>
        <v>Pass</v>
      </c>
      <c r="J607" s="16">
        <f t="shared" si="28"/>
        <v>72.666666666666671</v>
      </c>
      <c r="K607" s="18" t="str">
        <f t="shared" si="29"/>
        <v>B</v>
      </c>
    </row>
    <row r="608" spans="1:11" x14ac:dyDescent="0.3">
      <c r="A608" t="s">
        <v>17</v>
      </c>
      <c r="B608" t="s">
        <v>24</v>
      </c>
      <c r="C608" t="s">
        <v>10</v>
      </c>
      <c r="D608" t="s">
        <v>11</v>
      </c>
      <c r="E608" t="s">
        <v>15</v>
      </c>
      <c r="F608">
        <v>70</v>
      </c>
      <c r="G608">
        <v>64</v>
      </c>
      <c r="H608">
        <v>70</v>
      </c>
      <c r="I608" s="14" t="str">
        <f t="shared" si="27"/>
        <v>Pass</v>
      </c>
      <c r="J608" s="16">
        <f t="shared" si="28"/>
        <v>68</v>
      </c>
      <c r="K608" s="18" t="str">
        <f t="shared" si="29"/>
        <v>B</v>
      </c>
    </row>
    <row r="609" spans="1:11" x14ac:dyDescent="0.3">
      <c r="A609" t="s">
        <v>17</v>
      </c>
      <c r="B609" t="s">
        <v>13</v>
      </c>
      <c r="C609" t="s">
        <v>10</v>
      </c>
      <c r="D609" t="s">
        <v>20</v>
      </c>
      <c r="E609" t="s">
        <v>15</v>
      </c>
      <c r="F609">
        <v>70</v>
      </c>
      <c r="G609">
        <v>75</v>
      </c>
      <c r="H609">
        <v>74</v>
      </c>
      <c r="I609" s="14" t="str">
        <f t="shared" si="27"/>
        <v>Pass</v>
      </c>
      <c r="J609" s="16">
        <f t="shared" si="28"/>
        <v>73</v>
      </c>
      <c r="K609" s="18" t="str">
        <f t="shared" si="29"/>
        <v>B</v>
      </c>
    </row>
    <row r="610" spans="1:11" x14ac:dyDescent="0.3">
      <c r="A610" t="s">
        <v>17</v>
      </c>
      <c r="B610" t="s">
        <v>21</v>
      </c>
      <c r="C610" t="s">
        <v>14</v>
      </c>
      <c r="D610" t="s">
        <v>20</v>
      </c>
      <c r="E610" t="s">
        <v>12</v>
      </c>
      <c r="F610">
        <v>70</v>
      </c>
      <c r="G610">
        <v>63</v>
      </c>
      <c r="H610">
        <v>58</v>
      </c>
      <c r="I610" s="14" t="str">
        <f t="shared" si="27"/>
        <v>Pass</v>
      </c>
      <c r="J610" s="16">
        <f t="shared" si="28"/>
        <v>63.666666666666664</v>
      </c>
      <c r="K610" s="18" t="str">
        <f t="shared" si="29"/>
        <v>B</v>
      </c>
    </row>
    <row r="611" spans="1:11" x14ac:dyDescent="0.3">
      <c r="A611" t="s">
        <v>8</v>
      </c>
      <c r="B611" t="s">
        <v>9</v>
      </c>
      <c r="C611" t="s">
        <v>19</v>
      </c>
      <c r="D611" t="s">
        <v>11</v>
      </c>
      <c r="E611" t="s">
        <v>12</v>
      </c>
      <c r="F611">
        <v>71</v>
      </c>
      <c r="G611">
        <v>83</v>
      </c>
      <c r="H611">
        <v>78</v>
      </c>
      <c r="I611" s="14" t="str">
        <f t="shared" si="27"/>
        <v>Pass</v>
      </c>
      <c r="J611" s="16">
        <f t="shared" si="28"/>
        <v>77.333333333333329</v>
      </c>
      <c r="K611" s="18" t="str">
        <f t="shared" si="29"/>
        <v>B</v>
      </c>
    </row>
    <row r="612" spans="1:11" x14ac:dyDescent="0.3">
      <c r="A612" t="s">
        <v>8</v>
      </c>
      <c r="B612" t="s">
        <v>13</v>
      </c>
      <c r="C612" t="s">
        <v>23</v>
      </c>
      <c r="D612" t="s">
        <v>20</v>
      </c>
      <c r="E612" t="s">
        <v>15</v>
      </c>
      <c r="F612">
        <v>71</v>
      </c>
      <c r="G612">
        <v>84</v>
      </c>
      <c r="H612">
        <v>87</v>
      </c>
      <c r="I612" s="14" t="str">
        <f t="shared" si="27"/>
        <v>Pass</v>
      </c>
      <c r="J612" s="16">
        <f t="shared" si="28"/>
        <v>80.666666666666671</v>
      </c>
      <c r="K612" s="18" t="str">
        <f t="shared" si="29"/>
        <v>A</v>
      </c>
    </row>
    <row r="613" spans="1:11" x14ac:dyDescent="0.3">
      <c r="A613" t="s">
        <v>8</v>
      </c>
      <c r="B613" t="s">
        <v>21</v>
      </c>
      <c r="C613" t="s">
        <v>19</v>
      </c>
      <c r="D613" t="s">
        <v>11</v>
      </c>
      <c r="E613" t="s">
        <v>12</v>
      </c>
      <c r="F613">
        <v>71</v>
      </c>
      <c r="G613">
        <v>71</v>
      </c>
      <c r="H613">
        <v>74</v>
      </c>
      <c r="I613" s="14" t="str">
        <f t="shared" si="27"/>
        <v>Pass</v>
      </c>
      <c r="J613" s="16">
        <f t="shared" si="28"/>
        <v>72</v>
      </c>
      <c r="K613" s="18" t="str">
        <f t="shared" si="29"/>
        <v>B</v>
      </c>
    </row>
    <row r="614" spans="1:11" x14ac:dyDescent="0.3">
      <c r="A614" t="s">
        <v>17</v>
      </c>
      <c r="B614" t="s">
        <v>13</v>
      </c>
      <c r="C614" t="s">
        <v>22</v>
      </c>
      <c r="D614" t="s">
        <v>11</v>
      </c>
      <c r="E614" t="s">
        <v>12</v>
      </c>
      <c r="F614">
        <v>71</v>
      </c>
      <c r="G614">
        <v>79</v>
      </c>
      <c r="H614">
        <v>71</v>
      </c>
      <c r="I614" s="14" t="str">
        <f t="shared" si="27"/>
        <v>Pass</v>
      </c>
      <c r="J614" s="16">
        <f t="shared" si="28"/>
        <v>73.666666666666671</v>
      </c>
      <c r="K614" s="18" t="str">
        <f t="shared" si="29"/>
        <v>B</v>
      </c>
    </row>
    <row r="615" spans="1:11" x14ac:dyDescent="0.3">
      <c r="A615" t="s">
        <v>17</v>
      </c>
      <c r="B615" t="s">
        <v>21</v>
      </c>
      <c r="C615" t="s">
        <v>14</v>
      </c>
      <c r="D615" t="s">
        <v>11</v>
      </c>
      <c r="E615" t="s">
        <v>15</v>
      </c>
      <c r="F615">
        <v>71</v>
      </c>
      <c r="G615">
        <v>61</v>
      </c>
      <c r="H615">
        <v>69</v>
      </c>
      <c r="I615" s="14" t="str">
        <f t="shared" si="27"/>
        <v>Pass</v>
      </c>
      <c r="J615" s="16">
        <f t="shared" si="28"/>
        <v>67</v>
      </c>
      <c r="K615" s="18" t="str">
        <f t="shared" si="29"/>
        <v>B</v>
      </c>
    </row>
    <row r="616" spans="1:11" x14ac:dyDescent="0.3">
      <c r="A616" t="s">
        <v>8</v>
      </c>
      <c r="B616" t="s">
        <v>13</v>
      </c>
      <c r="C616" t="s">
        <v>19</v>
      </c>
      <c r="D616" t="s">
        <v>11</v>
      </c>
      <c r="E616" t="s">
        <v>15</v>
      </c>
      <c r="F616">
        <v>71</v>
      </c>
      <c r="G616">
        <v>77</v>
      </c>
      <c r="H616">
        <v>77</v>
      </c>
      <c r="I616" s="14" t="str">
        <f t="shared" si="27"/>
        <v>Pass</v>
      </c>
      <c r="J616" s="16">
        <f t="shared" si="28"/>
        <v>75</v>
      </c>
      <c r="K616" s="18" t="str">
        <f t="shared" si="29"/>
        <v>B</v>
      </c>
    </row>
    <row r="617" spans="1:11" x14ac:dyDescent="0.3">
      <c r="A617" t="s">
        <v>8</v>
      </c>
      <c r="B617" t="s">
        <v>21</v>
      </c>
      <c r="C617" t="s">
        <v>14</v>
      </c>
      <c r="D617" t="s">
        <v>20</v>
      </c>
      <c r="E617" t="s">
        <v>12</v>
      </c>
      <c r="F617">
        <v>71</v>
      </c>
      <c r="G617">
        <v>83</v>
      </c>
      <c r="H617">
        <v>83</v>
      </c>
      <c r="I617" s="14" t="str">
        <f t="shared" si="27"/>
        <v>Pass</v>
      </c>
      <c r="J617" s="16">
        <f t="shared" si="28"/>
        <v>79</v>
      </c>
      <c r="K617" s="18" t="str">
        <f t="shared" si="29"/>
        <v>B</v>
      </c>
    </row>
    <row r="618" spans="1:11" x14ac:dyDescent="0.3">
      <c r="A618" t="s">
        <v>8</v>
      </c>
      <c r="B618" t="s">
        <v>24</v>
      </c>
      <c r="C618" t="s">
        <v>14</v>
      </c>
      <c r="D618" t="s">
        <v>20</v>
      </c>
      <c r="E618" t="s">
        <v>12</v>
      </c>
      <c r="F618">
        <v>71</v>
      </c>
      <c r="G618">
        <v>76</v>
      </c>
      <c r="H618">
        <v>70</v>
      </c>
      <c r="I618" s="14" t="str">
        <f t="shared" si="27"/>
        <v>Pass</v>
      </c>
      <c r="J618" s="16">
        <f t="shared" si="28"/>
        <v>72.333333333333329</v>
      </c>
      <c r="K618" s="18" t="str">
        <f t="shared" si="29"/>
        <v>B</v>
      </c>
    </row>
    <row r="619" spans="1:11" x14ac:dyDescent="0.3">
      <c r="A619" t="s">
        <v>17</v>
      </c>
      <c r="B619" t="s">
        <v>24</v>
      </c>
      <c r="C619" t="s">
        <v>19</v>
      </c>
      <c r="D619" t="s">
        <v>11</v>
      </c>
      <c r="E619" t="s">
        <v>15</v>
      </c>
      <c r="F619">
        <v>71</v>
      </c>
      <c r="G619">
        <v>74</v>
      </c>
      <c r="H619">
        <v>68</v>
      </c>
      <c r="I619" s="14" t="str">
        <f t="shared" si="27"/>
        <v>Pass</v>
      </c>
      <c r="J619" s="16">
        <f t="shared" si="28"/>
        <v>71</v>
      </c>
      <c r="K619" s="18" t="str">
        <f t="shared" si="29"/>
        <v>B</v>
      </c>
    </row>
    <row r="620" spans="1:11" x14ac:dyDescent="0.3">
      <c r="A620" t="s">
        <v>17</v>
      </c>
      <c r="B620" t="s">
        <v>13</v>
      </c>
      <c r="C620" t="s">
        <v>22</v>
      </c>
      <c r="D620" t="s">
        <v>11</v>
      </c>
      <c r="E620" t="s">
        <v>12</v>
      </c>
      <c r="F620">
        <v>71</v>
      </c>
      <c r="G620">
        <v>66</v>
      </c>
      <c r="H620">
        <v>65</v>
      </c>
      <c r="I620" s="14" t="str">
        <f t="shared" si="27"/>
        <v>Pass</v>
      </c>
      <c r="J620" s="16">
        <f t="shared" si="28"/>
        <v>67.333333333333329</v>
      </c>
      <c r="K620" s="18" t="str">
        <f t="shared" si="29"/>
        <v>B</v>
      </c>
    </row>
    <row r="621" spans="1:11" x14ac:dyDescent="0.3">
      <c r="A621" t="s">
        <v>8</v>
      </c>
      <c r="B621" t="s">
        <v>13</v>
      </c>
      <c r="C621" t="s">
        <v>14</v>
      </c>
      <c r="D621" t="s">
        <v>11</v>
      </c>
      <c r="E621" t="s">
        <v>12</v>
      </c>
      <c r="F621">
        <v>71</v>
      </c>
      <c r="G621">
        <v>81</v>
      </c>
      <c r="H621">
        <v>80</v>
      </c>
      <c r="I621" s="14" t="str">
        <f t="shared" si="27"/>
        <v>Pass</v>
      </c>
      <c r="J621" s="16">
        <f t="shared" si="28"/>
        <v>77.333333333333329</v>
      </c>
      <c r="K621" s="18" t="str">
        <f t="shared" si="29"/>
        <v>B</v>
      </c>
    </row>
    <row r="622" spans="1:11" x14ac:dyDescent="0.3">
      <c r="A622" t="s">
        <v>17</v>
      </c>
      <c r="B622" t="s">
        <v>13</v>
      </c>
      <c r="C622" t="s">
        <v>22</v>
      </c>
      <c r="D622" t="s">
        <v>11</v>
      </c>
      <c r="E622" t="s">
        <v>12</v>
      </c>
      <c r="F622">
        <v>71</v>
      </c>
      <c r="G622">
        <v>60</v>
      </c>
      <c r="H622">
        <v>61</v>
      </c>
      <c r="I622" s="14" t="str">
        <f t="shared" si="27"/>
        <v>Pass</v>
      </c>
      <c r="J622" s="16">
        <f t="shared" si="28"/>
        <v>64</v>
      </c>
      <c r="K622" s="18" t="str">
        <f t="shared" si="29"/>
        <v>B</v>
      </c>
    </row>
    <row r="623" spans="1:11" x14ac:dyDescent="0.3">
      <c r="A623" t="s">
        <v>8</v>
      </c>
      <c r="B623" t="s">
        <v>18</v>
      </c>
      <c r="C623" t="s">
        <v>23</v>
      </c>
      <c r="D623" t="s">
        <v>11</v>
      </c>
      <c r="E623" t="s">
        <v>12</v>
      </c>
      <c r="F623">
        <v>71</v>
      </c>
      <c r="G623">
        <v>83</v>
      </c>
      <c r="H623">
        <v>77</v>
      </c>
      <c r="I623" s="14" t="str">
        <f t="shared" si="27"/>
        <v>Pass</v>
      </c>
      <c r="J623" s="16">
        <f t="shared" si="28"/>
        <v>77</v>
      </c>
      <c r="K623" s="18" t="str">
        <f t="shared" si="29"/>
        <v>B</v>
      </c>
    </row>
    <row r="624" spans="1:11" x14ac:dyDescent="0.3">
      <c r="A624" t="s">
        <v>17</v>
      </c>
      <c r="B624" t="s">
        <v>21</v>
      </c>
      <c r="C624" t="s">
        <v>19</v>
      </c>
      <c r="D624" t="s">
        <v>11</v>
      </c>
      <c r="E624" t="s">
        <v>12</v>
      </c>
      <c r="F624">
        <v>71</v>
      </c>
      <c r="G624">
        <v>66</v>
      </c>
      <c r="H624">
        <v>60</v>
      </c>
      <c r="I624" s="14" t="str">
        <f t="shared" si="27"/>
        <v>Pass</v>
      </c>
      <c r="J624" s="16">
        <f t="shared" si="28"/>
        <v>65.666666666666671</v>
      </c>
      <c r="K624" s="18" t="str">
        <f t="shared" si="29"/>
        <v>B</v>
      </c>
    </row>
    <row r="625" spans="1:11" x14ac:dyDescent="0.3">
      <c r="A625" t="s">
        <v>17</v>
      </c>
      <c r="B625" t="s">
        <v>13</v>
      </c>
      <c r="C625" t="s">
        <v>10</v>
      </c>
      <c r="D625" t="s">
        <v>11</v>
      </c>
      <c r="E625" t="s">
        <v>15</v>
      </c>
      <c r="F625">
        <v>71</v>
      </c>
      <c r="G625">
        <v>74</v>
      </c>
      <c r="H625">
        <v>68</v>
      </c>
      <c r="I625" s="14" t="str">
        <f t="shared" si="27"/>
        <v>Pass</v>
      </c>
      <c r="J625" s="16">
        <f t="shared" si="28"/>
        <v>71</v>
      </c>
      <c r="K625" s="18" t="str">
        <f t="shared" si="29"/>
        <v>B</v>
      </c>
    </row>
    <row r="626" spans="1:11" x14ac:dyDescent="0.3">
      <c r="A626" t="s">
        <v>8</v>
      </c>
      <c r="B626" t="s">
        <v>24</v>
      </c>
      <c r="C626" t="s">
        <v>14</v>
      </c>
      <c r="D626" t="s">
        <v>11</v>
      </c>
      <c r="E626" t="s">
        <v>12</v>
      </c>
      <c r="F626">
        <v>71</v>
      </c>
      <c r="G626">
        <v>70</v>
      </c>
      <c r="H626">
        <v>76</v>
      </c>
      <c r="I626" s="14" t="str">
        <f t="shared" si="27"/>
        <v>Pass</v>
      </c>
      <c r="J626" s="16">
        <f t="shared" si="28"/>
        <v>72.333333333333329</v>
      </c>
      <c r="K626" s="18" t="str">
        <f t="shared" si="29"/>
        <v>B</v>
      </c>
    </row>
    <row r="627" spans="1:11" x14ac:dyDescent="0.3">
      <c r="A627" t="s">
        <v>8</v>
      </c>
      <c r="B627" t="s">
        <v>21</v>
      </c>
      <c r="C627" t="s">
        <v>10</v>
      </c>
      <c r="D627" t="s">
        <v>11</v>
      </c>
      <c r="E627" t="s">
        <v>15</v>
      </c>
      <c r="F627">
        <v>71</v>
      </c>
      <c r="G627">
        <v>76</v>
      </c>
      <c r="H627">
        <v>83</v>
      </c>
      <c r="I627" s="14" t="str">
        <f t="shared" si="27"/>
        <v>Pass</v>
      </c>
      <c r="J627" s="16">
        <f t="shared" si="28"/>
        <v>76.666666666666671</v>
      </c>
      <c r="K627" s="18" t="str">
        <f t="shared" si="29"/>
        <v>B</v>
      </c>
    </row>
    <row r="628" spans="1:11" x14ac:dyDescent="0.3">
      <c r="A628" t="s">
        <v>17</v>
      </c>
      <c r="B628" t="s">
        <v>21</v>
      </c>
      <c r="C628" t="s">
        <v>14</v>
      </c>
      <c r="D628" t="s">
        <v>11</v>
      </c>
      <c r="E628" t="s">
        <v>12</v>
      </c>
      <c r="F628">
        <v>71</v>
      </c>
      <c r="G628">
        <v>49</v>
      </c>
      <c r="H628">
        <v>52</v>
      </c>
      <c r="I628" s="14" t="str">
        <f t="shared" si="27"/>
        <v>Pass</v>
      </c>
      <c r="J628" s="16">
        <f t="shared" si="28"/>
        <v>57.333333333333336</v>
      </c>
      <c r="K628" s="18" t="str">
        <f t="shared" si="29"/>
        <v>C</v>
      </c>
    </row>
    <row r="629" spans="1:11" x14ac:dyDescent="0.3">
      <c r="A629" t="s">
        <v>17</v>
      </c>
      <c r="B629" t="s">
        <v>9</v>
      </c>
      <c r="C629" t="s">
        <v>14</v>
      </c>
      <c r="D629" t="s">
        <v>11</v>
      </c>
      <c r="E629" t="s">
        <v>15</v>
      </c>
      <c r="F629">
        <v>71</v>
      </c>
      <c r="G629">
        <v>75</v>
      </c>
      <c r="H629">
        <v>70</v>
      </c>
      <c r="I629" s="14" t="str">
        <f t="shared" si="27"/>
        <v>Pass</v>
      </c>
      <c r="J629" s="16">
        <f t="shared" si="28"/>
        <v>72</v>
      </c>
      <c r="K629" s="18" t="str">
        <f t="shared" si="29"/>
        <v>B</v>
      </c>
    </row>
    <row r="630" spans="1:11" x14ac:dyDescent="0.3">
      <c r="A630" t="s">
        <v>17</v>
      </c>
      <c r="B630" t="s">
        <v>18</v>
      </c>
      <c r="C630" t="s">
        <v>23</v>
      </c>
      <c r="D630" t="s">
        <v>11</v>
      </c>
      <c r="E630" t="s">
        <v>12</v>
      </c>
      <c r="F630">
        <v>71</v>
      </c>
      <c r="G630">
        <v>62</v>
      </c>
      <c r="H630">
        <v>50</v>
      </c>
      <c r="I630" s="14" t="str">
        <f t="shared" si="27"/>
        <v>Pass</v>
      </c>
      <c r="J630" s="16">
        <f t="shared" si="28"/>
        <v>61</v>
      </c>
      <c r="K630" s="18" t="str">
        <f t="shared" si="29"/>
        <v>B</v>
      </c>
    </row>
    <row r="631" spans="1:11" x14ac:dyDescent="0.3">
      <c r="A631" t="s">
        <v>17</v>
      </c>
      <c r="B631" t="s">
        <v>18</v>
      </c>
      <c r="C631" t="s">
        <v>22</v>
      </c>
      <c r="D631" t="s">
        <v>11</v>
      </c>
      <c r="E631" t="s">
        <v>12</v>
      </c>
      <c r="F631">
        <v>71</v>
      </c>
      <c r="G631">
        <v>74</v>
      </c>
      <c r="H631">
        <v>64</v>
      </c>
      <c r="I631" s="14" t="str">
        <f t="shared" si="27"/>
        <v>Pass</v>
      </c>
      <c r="J631" s="16">
        <f t="shared" si="28"/>
        <v>69.666666666666671</v>
      </c>
      <c r="K631" s="18" t="str">
        <f t="shared" si="29"/>
        <v>B</v>
      </c>
    </row>
    <row r="632" spans="1:11" x14ac:dyDescent="0.3">
      <c r="A632" t="s">
        <v>17</v>
      </c>
      <c r="B632" t="s">
        <v>21</v>
      </c>
      <c r="C632" t="s">
        <v>23</v>
      </c>
      <c r="D632" t="s">
        <v>11</v>
      </c>
      <c r="E632" t="s">
        <v>15</v>
      </c>
      <c r="F632">
        <v>71</v>
      </c>
      <c r="G632">
        <v>69</v>
      </c>
      <c r="H632">
        <v>68</v>
      </c>
      <c r="I632" s="14" t="str">
        <f t="shared" si="27"/>
        <v>Pass</v>
      </c>
      <c r="J632" s="16">
        <f t="shared" si="28"/>
        <v>69.333333333333329</v>
      </c>
      <c r="K632" s="18" t="str">
        <f t="shared" si="29"/>
        <v>B</v>
      </c>
    </row>
    <row r="633" spans="1:11" x14ac:dyDescent="0.3">
      <c r="A633" t="s">
        <v>8</v>
      </c>
      <c r="B633" t="s">
        <v>9</v>
      </c>
      <c r="C633" t="s">
        <v>22</v>
      </c>
      <c r="D633" t="s">
        <v>20</v>
      </c>
      <c r="E633" t="s">
        <v>12</v>
      </c>
      <c r="F633">
        <v>71</v>
      </c>
      <c r="G633">
        <v>87</v>
      </c>
      <c r="H633">
        <v>82</v>
      </c>
      <c r="I633" s="14" t="str">
        <f t="shared" si="27"/>
        <v>Pass</v>
      </c>
      <c r="J633" s="16">
        <f t="shared" si="28"/>
        <v>80</v>
      </c>
      <c r="K633" s="18" t="str">
        <f t="shared" si="29"/>
        <v>B</v>
      </c>
    </row>
    <row r="634" spans="1:11" x14ac:dyDescent="0.3">
      <c r="A634" t="s">
        <v>17</v>
      </c>
      <c r="B634" t="s">
        <v>13</v>
      </c>
      <c r="C634" t="s">
        <v>16</v>
      </c>
      <c r="D634" t="s">
        <v>11</v>
      </c>
      <c r="E634" t="s">
        <v>12</v>
      </c>
      <c r="F634">
        <v>71</v>
      </c>
      <c r="G634">
        <v>67</v>
      </c>
      <c r="H634">
        <v>67</v>
      </c>
      <c r="I634" s="14" t="str">
        <f t="shared" si="27"/>
        <v>Pass</v>
      </c>
      <c r="J634" s="16">
        <f t="shared" si="28"/>
        <v>68.333333333333329</v>
      </c>
      <c r="K634" s="18" t="str">
        <f t="shared" si="29"/>
        <v>B</v>
      </c>
    </row>
    <row r="635" spans="1:11" x14ac:dyDescent="0.3">
      <c r="A635" t="s">
        <v>8</v>
      </c>
      <c r="B635" t="s">
        <v>13</v>
      </c>
      <c r="C635" t="s">
        <v>14</v>
      </c>
      <c r="D635" t="s">
        <v>11</v>
      </c>
      <c r="E635" t="s">
        <v>15</v>
      </c>
      <c r="F635">
        <v>71</v>
      </c>
      <c r="G635">
        <v>71</v>
      </c>
      <c r="H635">
        <v>80</v>
      </c>
      <c r="I635" s="14" t="str">
        <f t="shared" si="27"/>
        <v>Pass</v>
      </c>
      <c r="J635" s="16">
        <f t="shared" si="28"/>
        <v>74</v>
      </c>
      <c r="K635" s="18" t="str">
        <f t="shared" si="29"/>
        <v>B</v>
      </c>
    </row>
    <row r="636" spans="1:11" x14ac:dyDescent="0.3">
      <c r="A636" t="s">
        <v>8</v>
      </c>
      <c r="B636" t="s">
        <v>24</v>
      </c>
      <c r="C636" t="s">
        <v>10</v>
      </c>
      <c r="D636" t="s">
        <v>11</v>
      </c>
      <c r="E636" t="s">
        <v>15</v>
      </c>
      <c r="F636">
        <v>71</v>
      </c>
      <c r="G636">
        <v>70</v>
      </c>
      <c r="H636">
        <v>70</v>
      </c>
      <c r="I636" s="14" t="str">
        <f t="shared" si="27"/>
        <v>Pass</v>
      </c>
      <c r="J636" s="16">
        <f t="shared" si="28"/>
        <v>70.333333333333329</v>
      </c>
      <c r="K636" s="18" t="str">
        <f t="shared" si="29"/>
        <v>B</v>
      </c>
    </row>
    <row r="637" spans="1:11" x14ac:dyDescent="0.3">
      <c r="A637" t="s">
        <v>8</v>
      </c>
      <c r="B637" t="s">
        <v>9</v>
      </c>
      <c r="C637" t="s">
        <v>10</v>
      </c>
      <c r="D637" t="s">
        <v>11</v>
      </c>
      <c r="E637" t="s">
        <v>12</v>
      </c>
      <c r="F637">
        <v>72</v>
      </c>
      <c r="G637">
        <v>72</v>
      </c>
      <c r="H637">
        <v>74</v>
      </c>
      <c r="I637" s="14" t="str">
        <f t="shared" si="27"/>
        <v>Pass</v>
      </c>
      <c r="J637" s="16">
        <f t="shared" si="28"/>
        <v>72.666666666666671</v>
      </c>
      <c r="K637" s="18" t="str">
        <f t="shared" si="29"/>
        <v>B</v>
      </c>
    </row>
    <row r="638" spans="1:11" x14ac:dyDescent="0.3">
      <c r="A638" t="s">
        <v>17</v>
      </c>
      <c r="B638" t="s">
        <v>24</v>
      </c>
      <c r="C638" t="s">
        <v>19</v>
      </c>
      <c r="D638" t="s">
        <v>11</v>
      </c>
      <c r="E638" t="s">
        <v>12</v>
      </c>
      <c r="F638">
        <v>72</v>
      </c>
      <c r="G638">
        <v>64</v>
      </c>
      <c r="H638">
        <v>63</v>
      </c>
      <c r="I638" s="14" t="str">
        <f t="shared" si="27"/>
        <v>Pass</v>
      </c>
      <c r="J638" s="16">
        <f t="shared" si="28"/>
        <v>66.333333333333329</v>
      </c>
      <c r="K638" s="18" t="str">
        <f t="shared" si="29"/>
        <v>B</v>
      </c>
    </row>
    <row r="639" spans="1:11" x14ac:dyDescent="0.3">
      <c r="A639" t="s">
        <v>17</v>
      </c>
      <c r="B639" t="s">
        <v>9</v>
      </c>
      <c r="C639" t="s">
        <v>23</v>
      </c>
      <c r="D639" t="s">
        <v>11</v>
      </c>
      <c r="E639" t="s">
        <v>12</v>
      </c>
      <c r="F639">
        <v>72</v>
      </c>
      <c r="G639">
        <v>68</v>
      </c>
      <c r="H639">
        <v>67</v>
      </c>
      <c r="I639" s="14" t="str">
        <f t="shared" si="27"/>
        <v>Pass</v>
      </c>
      <c r="J639" s="16">
        <f t="shared" si="28"/>
        <v>69</v>
      </c>
      <c r="K639" s="18" t="str">
        <f t="shared" si="29"/>
        <v>B</v>
      </c>
    </row>
    <row r="640" spans="1:11" x14ac:dyDescent="0.3">
      <c r="A640" t="s">
        <v>17</v>
      </c>
      <c r="B640" t="s">
        <v>18</v>
      </c>
      <c r="C640" t="s">
        <v>22</v>
      </c>
      <c r="D640" t="s">
        <v>11</v>
      </c>
      <c r="E640" t="s">
        <v>15</v>
      </c>
      <c r="F640">
        <v>72</v>
      </c>
      <c r="G640">
        <v>73</v>
      </c>
      <c r="H640">
        <v>74</v>
      </c>
      <c r="I640" s="14" t="str">
        <f t="shared" si="27"/>
        <v>Pass</v>
      </c>
      <c r="J640" s="16">
        <f t="shared" si="28"/>
        <v>73</v>
      </c>
      <c r="K640" s="18" t="str">
        <f t="shared" si="29"/>
        <v>B</v>
      </c>
    </row>
    <row r="641" spans="1:11" x14ac:dyDescent="0.3">
      <c r="A641" t="s">
        <v>8</v>
      </c>
      <c r="B641" t="s">
        <v>13</v>
      </c>
      <c r="C641" t="s">
        <v>14</v>
      </c>
      <c r="D641" t="s">
        <v>11</v>
      </c>
      <c r="E641" t="s">
        <v>12</v>
      </c>
      <c r="F641">
        <v>72</v>
      </c>
      <c r="G641">
        <v>72</v>
      </c>
      <c r="H641">
        <v>71</v>
      </c>
      <c r="I641" s="14" t="str">
        <f t="shared" si="27"/>
        <v>Pass</v>
      </c>
      <c r="J641" s="16">
        <f t="shared" si="28"/>
        <v>71.666666666666671</v>
      </c>
      <c r="K641" s="18" t="str">
        <f t="shared" si="29"/>
        <v>B</v>
      </c>
    </row>
    <row r="642" spans="1:11" x14ac:dyDescent="0.3">
      <c r="A642" t="s">
        <v>8</v>
      </c>
      <c r="B642" t="s">
        <v>13</v>
      </c>
      <c r="C642" t="s">
        <v>22</v>
      </c>
      <c r="D642" t="s">
        <v>11</v>
      </c>
      <c r="E642" t="s">
        <v>12</v>
      </c>
      <c r="F642">
        <v>72</v>
      </c>
      <c r="G642">
        <v>80</v>
      </c>
      <c r="H642">
        <v>75</v>
      </c>
      <c r="I642" s="14" t="str">
        <f t="shared" si="27"/>
        <v>Pass</v>
      </c>
      <c r="J642" s="16">
        <f t="shared" si="28"/>
        <v>75.666666666666671</v>
      </c>
      <c r="K642" s="18" t="str">
        <f t="shared" si="29"/>
        <v>B</v>
      </c>
    </row>
    <row r="643" spans="1:11" x14ac:dyDescent="0.3">
      <c r="A643" t="s">
        <v>17</v>
      </c>
      <c r="B643" t="s">
        <v>9</v>
      </c>
      <c r="C643" t="s">
        <v>22</v>
      </c>
      <c r="D643" t="s">
        <v>11</v>
      </c>
      <c r="E643" t="s">
        <v>15</v>
      </c>
      <c r="F643">
        <v>72</v>
      </c>
      <c r="G643">
        <v>65</v>
      </c>
      <c r="H643">
        <v>68</v>
      </c>
      <c r="I643" s="14" t="str">
        <f t="shared" ref="I643:I706" si="30">IF(AND(F643&gt;40,G643&gt;40,H643&gt;40),"Pass","Fail")</f>
        <v>Pass</v>
      </c>
      <c r="J643" s="16">
        <f t="shared" ref="J643:J706" si="31">AVERAGE(F643,G643,H643)</f>
        <v>68.333333333333329</v>
      </c>
      <c r="K643" s="18" t="str">
        <f t="shared" ref="K643:K706" si="32">IF(J643&gt;80,"A",IF(J643&gt;60,"B",IF(J643&gt;40,"C","D")))</f>
        <v>B</v>
      </c>
    </row>
    <row r="644" spans="1:11" x14ac:dyDescent="0.3">
      <c r="A644" t="s">
        <v>17</v>
      </c>
      <c r="B644" t="s">
        <v>18</v>
      </c>
      <c r="C644" t="s">
        <v>22</v>
      </c>
      <c r="D644" t="s">
        <v>20</v>
      </c>
      <c r="E644" t="s">
        <v>15</v>
      </c>
      <c r="F644">
        <v>72</v>
      </c>
      <c r="G644">
        <v>67</v>
      </c>
      <c r="H644">
        <v>65</v>
      </c>
      <c r="I644" s="14" t="str">
        <f t="shared" si="30"/>
        <v>Pass</v>
      </c>
      <c r="J644" s="16">
        <f t="shared" si="31"/>
        <v>68</v>
      </c>
      <c r="K644" s="18" t="str">
        <f t="shared" si="32"/>
        <v>B</v>
      </c>
    </row>
    <row r="645" spans="1:11" x14ac:dyDescent="0.3">
      <c r="A645" t="s">
        <v>17</v>
      </c>
      <c r="B645" t="s">
        <v>13</v>
      </c>
      <c r="C645" t="s">
        <v>22</v>
      </c>
      <c r="D645" t="s">
        <v>11</v>
      </c>
      <c r="E645" t="s">
        <v>15</v>
      </c>
      <c r="F645">
        <v>72</v>
      </c>
      <c r="G645">
        <v>67</v>
      </c>
      <c r="H645">
        <v>64</v>
      </c>
      <c r="I645" s="14" t="str">
        <f t="shared" si="30"/>
        <v>Pass</v>
      </c>
      <c r="J645" s="16">
        <f t="shared" si="31"/>
        <v>67.666666666666671</v>
      </c>
      <c r="K645" s="18" t="str">
        <f t="shared" si="32"/>
        <v>B</v>
      </c>
    </row>
    <row r="646" spans="1:11" x14ac:dyDescent="0.3">
      <c r="A646" t="s">
        <v>8</v>
      </c>
      <c r="B646" t="s">
        <v>9</v>
      </c>
      <c r="C646" t="s">
        <v>23</v>
      </c>
      <c r="D646" t="s">
        <v>20</v>
      </c>
      <c r="E646" t="s">
        <v>12</v>
      </c>
      <c r="F646">
        <v>72</v>
      </c>
      <c r="G646">
        <v>81</v>
      </c>
      <c r="H646">
        <v>79</v>
      </c>
      <c r="I646" s="14" t="str">
        <f t="shared" si="30"/>
        <v>Pass</v>
      </c>
      <c r="J646" s="16">
        <f t="shared" si="31"/>
        <v>77.333333333333329</v>
      </c>
      <c r="K646" s="18" t="str">
        <f t="shared" si="32"/>
        <v>B</v>
      </c>
    </row>
    <row r="647" spans="1:11" x14ac:dyDescent="0.3">
      <c r="A647" t="s">
        <v>17</v>
      </c>
      <c r="B647" t="s">
        <v>21</v>
      </c>
      <c r="C647" t="s">
        <v>19</v>
      </c>
      <c r="D647" t="s">
        <v>11</v>
      </c>
      <c r="E647" t="s">
        <v>12</v>
      </c>
      <c r="F647">
        <v>72</v>
      </c>
      <c r="G647">
        <v>79</v>
      </c>
      <c r="H647">
        <v>74</v>
      </c>
      <c r="I647" s="14" t="str">
        <f t="shared" si="30"/>
        <v>Pass</v>
      </c>
      <c r="J647" s="16">
        <f t="shared" si="31"/>
        <v>75</v>
      </c>
      <c r="K647" s="18" t="str">
        <f t="shared" si="32"/>
        <v>B</v>
      </c>
    </row>
    <row r="648" spans="1:11" x14ac:dyDescent="0.3">
      <c r="A648" t="s">
        <v>8</v>
      </c>
      <c r="B648" t="s">
        <v>18</v>
      </c>
      <c r="C648" t="s">
        <v>14</v>
      </c>
      <c r="D648" t="s">
        <v>11</v>
      </c>
      <c r="E648" t="s">
        <v>15</v>
      </c>
      <c r="F648">
        <v>72</v>
      </c>
      <c r="G648">
        <v>79</v>
      </c>
      <c r="H648">
        <v>82</v>
      </c>
      <c r="I648" s="14" t="str">
        <f t="shared" si="30"/>
        <v>Pass</v>
      </c>
      <c r="J648" s="16">
        <f t="shared" si="31"/>
        <v>77.666666666666671</v>
      </c>
      <c r="K648" s="18" t="str">
        <f t="shared" si="32"/>
        <v>B</v>
      </c>
    </row>
    <row r="649" spans="1:11" x14ac:dyDescent="0.3">
      <c r="A649" t="s">
        <v>8</v>
      </c>
      <c r="B649" t="s">
        <v>24</v>
      </c>
      <c r="C649" t="s">
        <v>23</v>
      </c>
      <c r="D649" t="s">
        <v>20</v>
      </c>
      <c r="E649" t="s">
        <v>12</v>
      </c>
      <c r="F649">
        <v>72</v>
      </c>
      <c r="G649">
        <v>79</v>
      </c>
      <c r="H649">
        <v>77</v>
      </c>
      <c r="I649" s="14" t="str">
        <f t="shared" si="30"/>
        <v>Pass</v>
      </c>
      <c r="J649" s="16">
        <f t="shared" si="31"/>
        <v>76</v>
      </c>
      <c r="K649" s="18" t="str">
        <f t="shared" si="32"/>
        <v>B</v>
      </c>
    </row>
    <row r="650" spans="1:11" x14ac:dyDescent="0.3">
      <c r="A650" t="s">
        <v>8</v>
      </c>
      <c r="B650" t="s">
        <v>13</v>
      </c>
      <c r="C650" t="s">
        <v>22</v>
      </c>
      <c r="D650" t="s">
        <v>11</v>
      </c>
      <c r="E650" t="s">
        <v>12</v>
      </c>
      <c r="F650">
        <v>72</v>
      </c>
      <c r="G650">
        <v>80</v>
      </c>
      <c r="H650">
        <v>83</v>
      </c>
      <c r="I650" s="14" t="str">
        <f t="shared" si="30"/>
        <v>Pass</v>
      </c>
      <c r="J650" s="16">
        <f t="shared" si="31"/>
        <v>78.333333333333329</v>
      </c>
      <c r="K650" s="18" t="str">
        <f t="shared" si="32"/>
        <v>B</v>
      </c>
    </row>
    <row r="651" spans="1:11" x14ac:dyDescent="0.3">
      <c r="A651" t="s">
        <v>17</v>
      </c>
      <c r="B651" t="s">
        <v>21</v>
      </c>
      <c r="C651" t="s">
        <v>22</v>
      </c>
      <c r="D651" t="s">
        <v>11</v>
      </c>
      <c r="E651" t="s">
        <v>12</v>
      </c>
      <c r="F651">
        <v>72</v>
      </c>
      <c r="G651">
        <v>66</v>
      </c>
      <c r="H651">
        <v>66</v>
      </c>
      <c r="I651" s="14" t="str">
        <f t="shared" si="30"/>
        <v>Pass</v>
      </c>
      <c r="J651" s="16">
        <f t="shared" si="31"/>
        <v>68</v>
      </c>
      <c r="K651" s="18" t="str">
        <f t="shared" si="32"/>
        <v>B</v>
      </c>
    </row>
    <row r="652" spans="1:11" x14ac:dyDescent="0.3">
      <c r="A652" t="s">
        <v>17</v>
      </c>
      <c r="B652" t="s">
        <v>13</v>
      </c>
      <c r="C652" t="s">
        <v>16</v>
      </c>
      <c r="D652" t="s">
        <v>20</v>
      </c>
      <c r="E652" t="s">
        <v>15</v>
      </c>
      <c r="F652">
        <v>72</v>
      </c>
      <c r="G652">
        <v>66</v>
      </c>
      <c r="H652">
        <v>72</v>
      </c>
      <c r="I652" s="14" t="str">
        <f t="shared" si="30"/>
        <v>Pass</v>
      </c>
      <c r="J652" s="16">
        <f t="shared" si="31"/>
        <v>70</v>
      </c>
      <c r="K652" s="18" t="str">
        <f t="shared" si="32"/>
        <v>B</v>
      </c>
    </row>
    <row r="653" spans="1:11" x14ac:dyDescent="0.3">
      <c r="A653" t="s">
        <v>17</v>
      </c>
      <c r="B653" t="s">
        <v>24</v>
      </c>
      <c r="C653" t="s">
        <v>19</v>
      </c>
      <c r="D653" t="s">
        <v>11</v>
      </c>
      <c r="E653" t="s">
        <v>12</v>
      </c>
      <c r="F653">
        <v>72</v>
      </c>
      <c r="G653">
        <v>57</v>
      </c>
      <c r="H653">
        <v>62</v>
      </c>
      <c r="I653" s="14" t="str">
        <f t="shared" si="30"/>
        <v>Pass</v>
      </c>
      <c r="J653" s="16">
        <f t="shared" si="31"/>
        <v>63.666666666666664</v>
      </c>
      <c r="K653" s="18" t="str">
        <f t="shared" si="32"/>
        <v>B</v>
      </c>
    </row>
    <row r="654" spans="1:11" x14ac:dyDescent="0.3">
      <c r="A654" t="s">
        <v>17</v>
      </c>
      <c r="B654" t="s">
        <v>21</v>
      </c>
      <c r="C654" t="s">
        <v>14</v>
      </c>
      <c r="D654" t="s">
        <v>11</v>
      </c>
      <c r="E654" t="s">
        <v>12</v>
      </c>
      <c r="F654">
        <v>72</v>
      </c>
      <c r="G654">
        <v>57</v>
      </c>
      <c r="H654">
        <v>58</v>
      </c>
      <c r="I654" s="14" t="str">
        <f t="shared" si="30"/>
        <v>Pass</v>
      </c>
      <c r="J654" s="16">
        <f t="shared" si="31"/>
        <v>62.333333333333336</v>
      </c>
      <c r="K654" s="18" t="str">
        <f t="shared" si="32"/>
        <v>B</v>
      </c>
    </row>
    <row r="655" spans="1:11" x14ac:dyDescent="0.3">
      <c r="A655" t="s">
        <v>17</v>
      </c>
      <c r="B655" t="s">
        <v>18</v>
      </c>
      <c r="C655" t="s">
        <v>16</v>
      </c>
      <c r="D655" t="s">
        <v>20</v>
      </c>
      <c r="E655" t="s">
        <v>12</v>
      </c>
      <c r="F655">
        <v>73</v>
      </c>
      <c r="G655">
        <v>74</v>
      </c>
      <c r="H655">
        <v>72</v>
      </c>
      <c r="I655" s="14" t="str">
        <f t="shared" si="30"/>
        <v>Pass</v>
      </c>
      <c r="J655" s="16">
        <f t="shared" si="31"/>
        <v>73</v>
      </c>
      <c r="K655" s="18" t="str">
        <f t="shared" si="32"/>
        <v>B</v>
      </c>
    </row>
    <row r="656" spans="1:11" x14ac:dyDescent="0.3">
      <c r="A656" t="s">
        <v>8</v>
      </c>
      <c r="B656" t="s">
        <v>13</v>
      </c>
      <c r="C656" t="s">
        <v>14</v>
      </c>
      <c r="D656" t="s">
        <v>11</v>
      </c>
      <c r="E656" t="s">
        <v>12</v>
      </c>
      <c r="F656">
        <v>73</v>
      </c>
      <c r="G656">
        <v>80</v>
      </c>
      <c r="H656">
        <v>82</v>
      </c>
      <c r="I656" s="14" t="str">
        <f t="shared" si="30"/>
        <v>Pass</v>
      </c>
      <c r="J656" s="16">
        <f t="shared" si="31"/>
        <v>78.333333333333329</v>
      </c>
      <c r="K656" s="18" t="str">
        <f t="shared" si="32"/>
        <v>B</v>
      </c>
    </row>
    <row r="657" spans="1:11" x14ac:dyDescent="0.3">
      <c r="A657" t="s">
        <v>8</v>
      </c>
      <c r="B657" t="s">
        <v>21</v>
      </c>
      <c r="C657" t="s">
        <v>23</v>
      </c>
      <c r="D657" t="s">
        <v>11</v>
      </c>
      <c r="E657" t="s">
        <v>12</v>
      </c>
      <c r="F657">
        <v>73</v>
      </c>
      <c r="G657">
        <v>86</v>
      </c>
      <c r="H657">
        <v>82</v>
      </c>
      <c r="I657" s="14" t="str">
        <f t="shared" si="30"/>
        <v>Pass</v>
      </c>
      <c r="J657" s="16">
        <f t="shared" si="31"/>
        <v>80.333333333333329</v>
      </c>
      <c r="K657" s="18" t="str">
        <f t="shared" si="32"/>
        <v>A</v>
      </c>
    </row>
    <row r="658" spans="1:11" x14ac:dyDescent="0.3">
      <c r="A658" t="s">
        <v>17</v>
      </c>
      <c r="B658" t="s">
        <v>13</v>
      </c>
      <c r="C658" t="s">
        <v>19</v>
      </c>
      <c r="D658" t="s">
        <v>20</v>
      </c>
      <c r="E658" t="s">
        <v>12</v>
      </c>
      <c r="F658">
        <v>73</v>
      </c>
      <c r="G658">
        <v>68</v>
      </c>
      <c r="H658">
        <v>66</v>
      </c>
      <c r="I658" s="14" t="str">
        <f t="shared" si="30"/>
        <v>Pass</v>
      </c>
      <c r="J658" s="16">
        <f t="shared" si="31"/>
        <v>69</v>
      </c>
      <c r="K658" s="18" t="str">
        <f t="shared" si="32"/>
        <v>B</v>
      </c>
    </row>
    <row r="659" spans="1:11" x14ac:dyDescent="0.3">
      <c r="A659" t="s">
        <v>17</v>
      </c>
      <c r="B659" t="s">
        <v>21</v>
      </c>
      <c r="C659" t="s">
        <v>22</v>
      </c>
      <c r="D659" t="s">
        <v>20</v>
      </c>
      <c r="E659" t="s">
        <v>15</v>
      </c>
      <c r="F659">
        <v>73</v>
      </c>
      <c r="G659">
        <v>68</v>
      </c>
      <c r="H659">
        <v>66</v>
      </c>
      <c r="I659" s="14" t="str">
        <f t="shared" si="30"/>
        <v>Pass</v>
      </c>
      <c r="J659" s="16">
        <f t="shared" si="31"/>
        <v>69</v>
      </c>
      <c r="K659" s="18" t="str">
        <f t="shared" si="32"/>
        <v>B</v>
      </c>
    </row>
    <row r="660" spans="1:11" x14ac:dyDescent="0.3">
      <c r="A660" t="s">
        <v>17</v>
      </c>
      <c r="B660" t="s">
        <v>9</v>
      </c>
      <c r="C660" t="s">
        <v>10</v>
      </c>
      <c r="D660" t="s">
        <v>20</v>
      </c>
      <c r="E660" t="s">
        <v>12</v>
      </c>
      <c r="F660">
        <v>73</v>
      </c>
      <c r="G660">
        <v>56</v>
      </c>
      <c r="H660">
        <v>57</v>
      </c>
      <c r="I660" s="14" t="str">
        <f t="shared" si="30"/>
        <v>Pass</v>
      </c>
      <c r="J660" s="16">
        <f t="shared" si="31"/>
        <v>62</v>
      </c>
      <c r="K660" s="18" t="str">
        <f t="shared" si="32"/>
        <v>B</v>
      </c>
    </row>
    <row r="661" spans="1:11" x14ac:dyDescent="0.3">
      <c r="A661" t="s">
        <v>8</v>
      </c>
      <c r="B661" t="s">
        <v>21</v>
      </c>
      <c r="C661" t="s">
        <v>10</v>
      </c>
      <c r="D661" t="s">
        <v>20</v>
      </c>
      <c r="E661" t="s">
        <v>12</v>
      </c>
      <c r="F661">
        <v>73</v>
      </c>
      <c r="G661">
        <v>79</v>
      </c>
      <c r="H661">
        <v>84</v>
      </c>
      <c r="I661" s="14" t="str">
        <f t="shared" si="30"/>
        <v>Pass</v>
      </c>
      <c r="J661" s="16">
        <f t="shared" si="31"/>
        <v>78.666666666666671</v>
      </c>
      <c r="K661" s="18" t="str">
        <f t="shared" si="32"/>
        <v>B</v>
      </c>
    </row>
    <row r="662" spans="1:11" x14ac:dyDescent="0.3">
      <c r="A662" t="s">
        <v>8</v>
      </c>
      <c r="B662" t="s">
        <v>9</v>
      </c>
      <c r="C662" t="s">
        <v>19</v>
      </c>
      <c r="D662" t="s">
        <v>11</v>
      </c>
      <c r="E662" t="s">
        <v>12</v>
      </c>
      <c r="F662">
        <v>73</v>
      </c>
      <c r="G662">
        <v>76</v>
      </c>
      <c r="H662">
        <v>80</v>
      </c>
      <c r="I662" s="14" t="str">
        <f t="shared" si="30"/>
        <v>Pass</v>
      </c>
      <c r="J662" s="16">
        <f t="shared" si="31"/>
        <v>76.333333333333329</v>
      </c>
      <c r="K662" s="18" t="str">
        <f t="shared" si="32"/>
        <v>B</v>
      </c>
    </row>
    <row r="663" spans="1:11" x14ac:dyDescent="0.3">
      <c r="A663" t="s">
        <v>8</v>
      </c>
      <c r="B663" t="s">
        <v>21</v>
      </c>
      <c r="C663" t="s">
        <v>23</v>
      </c>
      <c r="D663" t="s">
        <v>11</v>
      </c>
      <c r="E663" t="s">
        <v>12</v>
      </c>
      <c r="F663">
        <v>73</v>
      </c>
      <c r="G663">
        <v>84</v>
      </c>
      <c r="H663">
        <v>85</v>
      </c>
      <c r="I663" s="14" t="str">
        <f t="shared" si="30"/>
        <v>Pass</v>
      </c>
      <c r="J663" s="16">
        <f t="shared" si="31"/>
        <v>80.666666666666671</v>
      </c>
      <c r="K663" s="18" t="str">
        <f t="shared" si="32"/>
        <v>A</v>
      </c>
    </row>
    <row r="664" spans="1:11" x14ac:dyDescent="0.3">
      <c r="A664" t="s">
        <v>17</v>
      </c>
      <c r="B664" t="s">
        <v>21</v>
      </c>
      <c r="C664" t="s">
        <v>16</v>
      </c>
      <c r="D664" t="s">
        <v>11</v>
      </c>
      <c r="E664" t="s">
        <v>12</v>
      </c>
      <c r="F664">
        <v>73</v>
      </c>
      <c r="G664">
        <v>70</v>
      </c>
      <c r="H664">
        <v>75</v>
      </c>
      <c r="I664" s="14" t="str">
        <f t="shared" si="30"/>
        <v>Pass</v>
      </c>
      <c r="J664" s="16">
        <f t="shared" si="31"/>
        <v>72.666666666666671</v>
      </c>
      <c r="K664" s="18" t="str">
        <f t="shared" si="32"/>
        <v>B</v>
      </c>
    </row>
    <row r="665" spans="1:11" x14ac:dyDescent="0.3">
      <c r="A665" t="s">
        <v>17</v>
      </c>
      <c r="B665" t="s">
        <v>24</v>
      </c>
      <c r="C665" t="s">
        <v>23</v>
      </c>
      <c r="D665" t="s">
        <v>20</v>
      </c>
      <c r="E665" t="s">
        <v>15</v>
      </c>
      <c r="F665">
        <v>73</v>
      </c>
      <c r="G665">
        <v>67</v>
      </c>
      <c r="H665">
        <v>59</v>
      </c>
      <c r="I665" s="14" t="str">
        <f t="shared" si="30"/>
        <v>Pass</v>
      </c>
      <c r="J665" s="16">
        <f t="shared" si="31"/>
        <v>66.333333333333329</v>
      </c>
      <c r="K665" s="18" t="str">
        <f t="shared" si="32"/>
        <v>B</v>
      </c>
    </row>
    <row r="666" spans="1:11" x14ac:dyDescent="0.3">
      <c r="A666" t="s">
        <v>17</v>
      </c>
      <c r="B666" t="s">
        <v>13</v>
      </c>
      <c r="C666" t="s">
        <v>23</v>
      </c>
      <c r="D666" t="s">
        <v>11</v>
      </c>
      <c r="E666" t="s">
        <v>12</v>
      </c>
      <c r="F666">
        <v>73</v>
      </c>
      <c r="G666">
        <v>66</v>
      </c>
      <c r="H666">
        <v>66</v>
      </c>
      <c r="I666" s="14" t="str">
        <f t="shared" si="30"/>
        <v>Pass</v>
      </c>
      <c r="J666" s="16">
        <f t="shared" si="31"/>
        <v>68.333333333333329</v>
      </c>
      <c r="K666" s="18" t="str">
        <f t="shared" si="32"/>
        <v>B</v>
      </c>
    </row>
    <row r="667" spans="1:11" x14ac:dyDescent="0.3">
      <c r="A667" t="s">
        <v>8</v>
      </c>
      <c r="B667" t="s">
        <v>9</v>
      </c>
      <c r="C667" t="s">
        <v>19</v>
      </c>
      <c r="D667" t="s">
        <v>11</v>
      </c>
      <c r="E667" t="s">
        <v>12</v>
      </c>
      <c r="F667">
        <v>73</v>
      </c>
      <c r="G667">
        <v>83</v>
      </c>
      <c r="H667">
        <v>76</v>
      </c>
      <c r="I667" s="14" t="str">
        <f t="shared" si="30"/>
        <v>Pass</v>
      </c>
      <c r="J667" s="16">
        <f t="shared" si="31"/>
        <v>77.333333333333329</v>
      </c>
      <c r="K667" s="18" t="str">
        <f t="shared" si="32"/>
        <v>B</v>
      </c>
    </row>
    <row r="668" spans="1:11" x14ac:dyDescent="0.3">
      <c r="A668" t="s">
        <v>17</v>
      </c>
      <c r="B668" t="s">
        <v>9</v>
      </c>
      <c r="C668" t="s">
        <v>22</v>
      </c>
      <c r="D668" t="s">
        <v>11</v>
      </c>
      <c r="E668" t="s">
        <v>15</v>
      </c>
      <c r="F668">
        <v>73</v>
      </c>
      <c r="G668">
        <v>71</v>
      </c>
      <c r="H668">
        <v>68</v>
      </c>
      <c r="I668" s="14" t="str">
        <f t="shared" si="30"/>
        <v>Pass</v>
      </c>
      <c r="J668" s="16">
        <f t="shared" si="31"/>
        <v>70.666666666666671</v>
      </c>
      <c r="K668" s="18" t="str">
        <f t="shared" si="32"/>
        <v>B</v>
      </c>
    </row>
    <row r="669" spans="1:11" x14ac:dyDescent="0.3">
      <c r="A669" t="s">
        <v>17</v>
      </c>
      <c r="B669" t="s">
        <v>9</v>
      </c>
      <c r="C669" t="s">
        <v>22</v>
      </c>
      <c r="D669" t="s">
        <v>11</v>
      </c>
      <c r="E669" t="s">
        <v>15</v>
      </c>
      <c r="F669">
        <v>73</v>
      </c>
      <c r="G669">
        <v>69</v>
      </c>
      <c r="H669">
        <v>68</v>
      </c>
      <c r="I669" s="14" t="str">
        <f t="shared" si="30"/>
        <v>Pass</v>
      </c>
      <c r="J669" s="16">
        <f t="shared" si="31"/>
        <v>70</v>
      </c>
      <c r="K669" s="18" t="str">
        <f t="shared" si="32"/>
        <v>B</v>
      </c>
    </row>
    <row r="670" spans="1:11" x14ac:dyDescent="0.3">
      <c r="A670" t="s">
        <v>17</v>
      </c>
      <c r="B670" t="s">
        <v>21</v>
      </c>
      <c r="C670" t="s">
        <v>23</v>
      </c>
      <c r="D670" t="s">
        <v>11</v>
      </c>
      <c r="E670" t="s">
        <v>12</v>
      </c>
      <c r="F670">
        <v>73</v>
      </c>
      <c r="G670">
        <v>66</v>
      </c>
      <c r="H670">
        <v>62</v>
      </c>
      <c r="I670" s="14" t="str">
        <f t="shared" si="30"/>
        <v>Pass</v>
      </c>
      <c r="J670" s="16">
        <f t="shared" si="31"/>
        <v>67</v>
      </c>
      <c r="K670" s="18" t="str">
        <f t="shared" si="32"/>
        <v>B</v>
      </c>
    </row>
    <row r="671" spans="1:11" x14ac:dyDescent="0.3">
      <c r="A671" t="s">
        <v>8</v>
      </c>
      <c r="B671" t="s">
        <v>21</v>
      </c>
      <c r="C671" t="s">
        <v>19</v>
      </c>
      <c r="D671" t="s">
        <v>11</v>
      </c>
      <c r="E671" t="s">
        <v>15</v>
      </c>
      <c r="F671">
        <v>73</v>
      </c>
      <c r="G671">
        <v>75</v>
      </c>
      <c r="H671">
        <v>80</v>
      </c>
      <c r="I671" s="14" t="str">
        <f t="shared" si="30"/>
        <v>Pass</v>
      </c>
      <c r="J671" s="16">
        <f t="shared" si="31"/>
        <v>76</v>
      </c>
      <c r="K671" s="18" t="str">
        <f t="shared" si="32"/>
        <v>B</v>
      </c>
    </row>
    <row r="672" spans="1:11" x14ac:dyDescent="0.3">
      <c r="A672" t="s">
        <v>8</v>
      </c>
      <c r="B672" t="s">
        <v>9</v>
      </c>
      <c r="C672" t="s">
        <v>23</v>
      </c>
      <c r="D672" t="s">
        <v>11</v>
      </c>
      <c r="E672" t="s">
        <v>12</v>
      </c>
      <c r="F672">
        <v>73</v>
      </c>
      <c r="G672">
        <v>79</v>
      </c>
      <c r="H672">
        <v>79</v>
      </c>
      <c r="I672" s="14" t="str">
        <f t="shared" si="30"/>
        <v>Pass</v>
      </c>
      <c r="J672" s="16">
        <f t="shared" si="31"/>
        <v>77</v>
      </c>
      <c r="K672" s="18" t="str">
        <f t="shared" si="32"/>
        <v>B</v>
      </c>
    </row>
    <row r="673" spans="1:11" x14ac:dyDescent="0.3">
      <c r="A673" t="s">
        <v>17</v>
      </c>
      <c r="B673" t="s">
        <v>13</v>
      </c>
      <c r="C673" t="s">
        <v>23</v>
      </c>
      <c r="D673" t="s">
        <v>11</v>
      </c>
      <c r="E673" t="s">
        <v>12</v>
      </c>
      <c r="F673">
        <v>73</v>
      </c>
      <c r="G673">
        <v>66</v>
      </c>
      <c r="H673">
        <v>63</v>
      </c>
      <c r="I673" s="14" t="str">
        <f t="shared" si="30"/>
        <v>Pass</v>
      </c>
      <c r="J673" s="16">
        <f t="shared" si="31"/>
        <v>67.333333333333329</v>
      </c>
      <c r="K673" s="18" t="str">
        <f t="shared" si="32"/>
        <v>B</v>
      </c>
    </row>
    <row r="674" spans="1:11" x14ac:dyDescent="0.3">
      <c r="A674" t="s">
        <v>17</v>
      </c>
      <c r="B674" t="s">
        <v>13</v>
      </c>
      <c r="C674" t="s">
        <v>14</v>
      </c>
      <c r="D674" t="s">
        <v>11</v>
      </c>
      <c r="E674" t="s">
        <v>12</v>
      </c>
      <c r="F674">
        <v>73</v>
      </c>
      <c r="G674">
        <v>74</v>
      </c>
      <c r="H674">
        <v>61</v>
      </c>
      <c r="I674" s="14" t="str">
        <f t="shared" si="30"/>
        <v>Pass</v>
      </c>
      <c r="J674" s="16">
        <f t="shared" si="31"/>
        <v>69.333333333333329</v>
      </c>
      <c r="K674" s="18" t="str">
        <f t="shared" si="32"/>
        <v>B</v>
      </c>
    </row>
    <row r="675" spans="1:11" x14ac:dyDescent="0.3">
      <c r="A675" t="s">
        <v>8</v>
      </c>
      <c r="B675" t="s">
        <v>24</v>
      </c>
      <c r="C675" t="s">
        <v>14</v>
      </c>
      <c r="D675" t="s">
        <v>11</v>
      </c>
      <c r="E675" t="s">
        <v>15</v>
      </c>
      <c r="F675">
        <v>73</v>
      </c>
      <c r="G675">
        <v>78</v>
      </c>
      <c r="H675">
        <v>76</v>
      </c>
      <c r="I675" s="14" t="str">
        <f t="shared" si="30"/>
        <v>Pass</v>
      </c>
      <c r="J675" s="16">
        <f t="shared" si="31"/>
        <v>75.666666666666671</v>
      </c>
      <c r="K675" s="18" t="str">
        <f t="shared" si="32"/>
        <v>B</v>
      </c>
    </row>
    <row r="676" spans="1:11" x14ac:dyDescent="0.3">
      <c r="A676" t="s">
        <v>8</v>
      </c>
      <c r="B676" t="s">
        <v>24</v>
      </c>
      <c r="C676" t="s">
        <v>19</v>
      </c>
      <c r="D676" t="s">
        <v>20</v>
      </c>
      <c r="E676" t="s">
        <v>12</v>
      </c>
      <c r="F676">
        <v>73</v>
      </c>
      <c r="G676">
        <v>76</v>
      </c>
      <c r="H676">
        <v>78</v>
      </c>
      <c r="I676" s="14" t="str">
        <f t="shared" si="30"/>
        <v>Pass</v>
      </c>
      <c r="J676" s="16">
        <f t="shared" si="31"/>
        <v>75.666666666666671</v>
      </c>
      <c r="K676" s="18" t="str">
        <f t="shared" si="32"/>
        <v>B</v>
      </c>
    </row>
    <row r="677" spans="1:11" x14ac:dyDescent="0.3">
      <c r="A677" t="s">
        <v>17</v>
      </c>
      <c r="B677" t="s">
        <v>13</v>
      </c>
      <c r="C677" t="s">
        <v>19</v>
      </c>
      <c r="D677" t="s">
        <v>11</v>
      </c>
      <c r="E677" t="s">
        <v>15</v>
      </c>
      <c r="F677">
        <v>73</v>
      </c>
      <c r="G677">
        <v>78</v>
      </c>
      <c r="H677">
        <v>72</v>
      </c>
      <c r="I677" s="14" t="str">
        <f t="shared" si="30"/>
        <v>Pass</v>
      </c>
      <c r="J677" s="16">
        <f t="shared" si="31"/>
        <v>74.333333333333329</v>
      </c>
      <c r="K677" s="18" t="str">
        <f t="shared" si="32"/>
        <v>B</v>
      </c>
    </row>
    <row r="678" spans="1:11" x14ac:dyDescent="0.3">
      <c r="A678" t="s">
        <v>8</v>
      </c>
      <c r="B678" t="s">
        <v>21</v>
      </c>
      <c r="C678" t="s">
        <v>22</v>
      </c>
      <c r="D678" t="s">
        <v>20</v>
      </c>
      <c r="E678" t="s">
        <v>12</v>
      </c>
      <c r="F678">
        <v>73</v>
      </c>
      <c r="G678">
        <v>92</v>
      </c>
      <c r="H678">
        <v>84</v>
      </c>
      <c r="I678" s="14" t="str">
        <f t="shared" si="30"/>
        <v>Pass</v>
      </c>
      <c r="J678" s="16">
        <f t="shared" si="31"/>
        <v>83</v>
      </c>
      <c r="K678" s="18" t="str">
        <f t="shared" si="32"/>
        <v>A</v>
      </c>
    </row>
    <row r="679" spans="1:11" x14ac:dyDescent="0.3">
      <c r="A679" t="s">
        <v>8</v>
      </c>
      <c r="B679" t="s">
        <v>13</v>
      </c>
      <c r="C679" t="s">
        <v>14</v>
      </c>
      <c r="D679" t="s">
        <v>11</v>
      </c>
      <c r="E679" t="s">
        <v>12</v>
      </c>
      <c r="F679">
        <v>73</v>
      </c>
      <c r="G679">
        <v>76</v>
      </c>
      <c r="H679">
        <v>78</v>
      </c>
      <c r="I679" s="14" t="str">
        <f t="shared" si="30"/>
        <v>Pass</v>
      </c>
      <c r="J679" s="16">
        <f t="shared" si="31"/>
        <v>75.666666666666671</v>
      </c>
      <c r="K679" s="18" t="str">
        <f t="shared" si="32"/>
        <v>B</v>
      </c>
    </row>
    <row r="680" spans="1:11" x14ac:dyDescent="0.3">
      <c r="A680" t="s">
        <v>17</v>
      </c>
      <c r="B680" t="s">
        <v>24</v>
      </c>
      <c r="C680" t="s">
        <v>22</v>
      </c>
      <c r="D680" t="s">
        <v>11</v>
      </c>
      <c r="E680" t="s">
        <v>12</v>
      </c>
      <c r="F680">
        <v>73</v>
      </c>
      <c r="G680">
        <v>64</v>
      </c>
      <c r="H680">
        <v>57</v>
      </c>
      <c r="I680" s="14" t="str">
        <f t="shared" si="30"/>
        <v>Pass</v>
      </c>
      <c r="J680" s="16">
        <f t="shared" si="31"/>
        <v>64.666666666666671</v>
      </c>
      <c r="K680" s="18" t="str">
        <f t="shared" si="32"/>
        <v>B</v>
      </c>
    </row>
    <row r="681" spans="1:11" x14ac:dyDescent="0.3">
      <c r="A681" t="s">
        <v>8</v>
      </c>
      <c r="B681" t="s">
        <v>13</v>
      </c>
      <c r="C681" t="s">
        <v>16</v>
      </c>
      <c r="D681" t="s">
        <v>11</v>
      </c>
      <c r="E681" t="s">
        <v>12</v>
      </c>
      <c r="F681">
        <v>73</v>
      </c>
      <c r="G681">
        <v>78</v>
      </c>
      <c r="H681">
        <v>74</v>
      </c>
      <c r="I681" s="14" t="str">
        <f t="shared" si="30"/>
        <v>Pass</v>
      </c>
      <c r="J681" s="16">
        <f t="shared" si="31"/>
        <v>75</v>
      </c>
      <c r="K681" s="18" t="str">
        <f t="shared" si="32"/>
        <v>B</v>
      </c>
    </row>
    <row r="682" spans="1:11" x14ac:dyDescent="0.3">
      <c r="A682" t="s">
        <v>17</v>
      </c>
      <c r="B682" t="s">
        <v>21</v>
      </c>
      <c r="C682" t="s">
        <v>10</v>
      </c>
      <c r="D682" t="s">
        <v>20</v>
      </c>
      <c r="E682" t="s">
        <v>15</v>
      </c>
      <c r="F682">
        <v>74</v>
      </c>
      <c r="G682">
        <v>71</v>
      </c>
      <c r="H682">
        <v>80</v>
      </c>
      <c r="I682" s="14" t="str">
        <f t="shared" si="30"/>
        <v>Pass</v>
      </c>
      <c r="J682" s="16">
        <f t="shared" si="31"/>
        <v>75</v>
      </c>
      <c r="K682" s="18" t="str">
        <f t="shared" si="32"/>
        <v>B</v>
      </c>
    </row>
    <row r="683" spans="1:11" x14ac:dyDescent="0.3">
      <c r="A683" t="s">
        <v>8</v>
      </c>
      <c r="B683" t="s">
        <v>21</v>
      </c>
      <c r="C683" t="s">
        <v>19</v>
      </c>
      <c r="D683" t="s">
        <v>11</v>
      </c>
      <c r="E683" t="s">
        <v>12</v>
      </c>
      <c r="F683">
        <v>74</v>
      </c>
      <c r="G683">
        <v>81</v>
      </c>
      <c r="H683">
        <v>83</v>
      </c>
      <c r="I683" s="14" t="str">
        <f t="shared" si="30"/>
        <v>Pass</v>
      </c>
      <c r="J683" s="16">
        <f t="shared" si="31"/>
        <v>79.333333333333329</v>
      </c>
      <c r="K683" s="18" t="str">
        <f t="shared" si="32"/>
        <v>B</v>
      </c>
    </row>
    <row r="684" spans="1:11" x14ac:dyDescent="0.3">
      <c r="A684" t="s">
        <v>17</v>
      </c>
      <c r="B684" t="s">
        <v>21</v>
      </c>
      <c r="C684" t="s">
        <v>10</v>
      </c>
      <c r="D684" t="s">
        <v>20</v>
      </c>
      <c r="E684" t="s">
        <v>15</v>
      </c>
      <c r="F684">
        <v>74</v>
      </c>
      <c r="G684">
        <v>79</v>
      </c>
      <c r="H684">
        <v>75</v>
      </c>
      <c r="I684" s="14" t="str">
        <f t="shared" si="30"/>
        <v>Pass</v>
      </c>
      <c r="J684" s="16">
        <f t="shared" si="31"/>
        <v>76</v>
      </c>
      <c r="K684" s="18" t="str">
        <f t="shared" si="32"/>
        <v>B</v>
      </c>
    </row>
    <row r="685" spans="1:11" x14ac:dyDescent="0.3">
      <c r="A685" t="s">
        <v>17</v>
      </c>
      <c r="B685" t="s">
        <v>21</v>
      </c>
      <c r="C685" t="s">
        <v>23</v>
      </c>
      <c r="D685" t="s">
        <v>11</v>
      </c>
      <c r="E685" t="s">
        <v>15</v>
      </c>
      <c r="F685">
        <v>74</v>
      </c>
      <c r="G685">
        <v>71</v>
      </c>
      <c r="H685">
        <v>78</v>
      </c>
      <c r="I685" s="14" t="str">
        <f t="shared" si="30"/>
        <v>Pass</v>
      </c>
      <c r="J685" s="16">
        <f t="shared" si="31"/>
        <v>74.333333333333329</v>
      </c>
      <c r="K685" s="18" t="str">
        <f t="shared" si="32"/>
        <v>B</v>
      </c>
    </row>
    <row r="686" spans="1:11" x14ac:dyDescent="0.3">
      <c r="A686" t="s">
        <v>8</v>
      </c>
      <c r="B686" t="s">
        <v>9</v>
      </c>
      <c r="C686" t="s">
        <v>14</v>
      </c>
      <c r="D686" t="s">
        <v>20</v>
      </c>
      <c r="E686" t="s">
        <v>12</v>
      </c>
      <c r="F686">
        <v>74</v>
      </c>
      <c r="G686">
        <v>81</v>
      </c>
      <c r="H686">
        <v>76</v>
      </c>
      <c r="I686" s="14" t="str">
        <f t="shared" si="30"/>
        <v>Pass</v>
      </c>
      <c r="J686" s="16">
        <f t="shared" si="31"/>
        <v>77</v>
      </c>
      <c r="K686" s="18" t="str">
        <f t="shared" si="32"/>
        <v>B</v>
      </c>
    </row>
    <row r="687" spans="1:11" x14ac:dyDescent="0.3">
      <c r="A687" t="s">
        <v>8</v>
      </c>
      <c r="B687" t="s">
        <v>13</v>
      </c>
      <c r="C687" t="s">
        <v>19</v>
      </c>
      <c r="D687" t="s">
        <v>11</v>
      </c>
      <c r="E687" t="s">
        <v>15</v>
      </c>
      <c r="F687">
        <v>74</v>
      </c>
      <c r="G687">
        <v>75</v>
      </c>
      <c r="H687">
        <v>83</v>
      </c>
      <c r="I687" s="14" t="str">
        <f t="shared" si="30"/>
        <v>Pass</v>
      </c>
      <c r="J687" s="16">
        <f t="shared" si="31"/>
        <v>77.333333333333329</v>
      </c>
      <c r="K687" s="18" t="str">
        <f t="shared" si="32"/>
        <v>B</v>
      </c>
    </row>
    <row r="688" spans="1:11" x14ac:dyDescent="0.3">
      <c r="A688" t="s">
        <v>17</v>
      </c>
      <c r="B688" t="s">
        <v>21</v>
      </c>
      <c r="C688" t="s">
        <v>23</v>
      </c>
      <c r="D688" t="s">
        <v>11</v>
      </c>
      <c r="E688" t="s">
        <v>12</v>
      </c>
      <c r="F688">
        <v>74</v>
      </c>
      <c r="G688">
        <v>74</v>
      </c>
      <c r="H688">
        <v>72</v>
      </c>
      <c r="I688" s="14" t="str">
        <f t="shared" si="30"/>
        <v>Pass</v>
      </c>
      <c r="J688" s="16">
        <f t="shared" si="31"/>
        <v>73.333333333333329</v>
      </c>
      <c r="K688" s="18" t="str">
        <f t="shared" si="32"/>
        <v>B</v>
      </c>
    </row>
    <row r="689" spans="1:11" x14ac:dyDescent="0.3">
      <c r="A689" t="s">
        <v>17</v>
      </c>
      <c r="B689" t="s">
        <v>9</v>
      </c>
      <c r="C689" t="s">
        <v>23</v>
      </c>
      <c r="D689" t="s">
        <v>11</v>
      </c>
      <c r="E689" t="s">
        <v>12</v>
      </c>
      <c r="F689">
        <v>74</v>
      </c>
      <c r="G689">
        <v>63</v>
      </c>
      <c r="H689">
        <v>57</v>
      </c>
      <c r="I689" s="14" t="str">
        <f t="shared" si="30"/>
        <v>Pass</v>
      </c>
      <c r="J689" s="16">
        <f t="shared" si="31"/>
        <v>64.666666666666671</v>
      </c>
      <c r="K689" s="18" t="str">
        <f t="shared" si="32"/>
        <v>B</v>
      </c>
    </row>
    <row r="690" spans="1:11" x14ac:dyDescent="0.3">
      <c r="A690" t="s">
        <v>17</v>
      </c>
      <c r="B690" t="s">
        <v>13</v>
      </c>
      <c r="C690" t="s">
        <v>19</v>
      </c>
      <c r="D690" t="s">
        <v>11</v>
      </c>
      <c r="E690" t="s">
        <v>12</v>
      </c>
      <c r="F690">
        <v>74</v>
      </c>
      <c r="G690">
        <v>73</v>
      </c>
      <c r="H690">
        <v>67</v>
      </c>
      <c r="I690" s="14" t="str">
        <f t="shared" si="30"/>
        <v>Pass</v>
      </c>
      <c r="J690" s="16">
        <f t="shared" si="31"/>
        <v>71.333333333333329</v>
      </c>
      <c r="K690" s="18" t="str">
        <f t="shared" si="32"/>
        <v>B</v>
      </c>
    </row>
    <row r="691" spans="1:11" x14ac:dyDescent="0.3">
      <c r="A691" t="s">
        <v>8</v>
      </c>
      <c r="B691" t="s">
        <v>21</v>
      </c>
      <c r="C691" t="s">
        <v>16</v>
      </c>
      <c r="D691" t="s">
        <v>11</v>
      </c>
      <c r="E691" t="s">
        <v>12</v>
      </c>
      <c r="F691">
        <v>74</v>
      </c>
      <c r="G691">
        <v>79</v>
      </c>
      <c r="H691">
        <v>82</v>
      </c>
      <c r="I691" s="14" t="str">
        <f t="shared" si="30"/>
        <v>Pass</v>
      </c>
      <c r="J691" s="16">
        <f t="shared" si="31"/>
        <v>78.333333333333329</v>
      </c>
      <c r="K691" s="18" t="str">
        <f t="shared" si="32"/>
        <v>B</v>
      </c>
    </row>
    <row r="692" spans="1:11" x14ac:dyDescent="0.3">
      <c r="A692" t="s">
        <v>8</v>
      </c>
      <c r="B692" t="s">
        <v>21</v>
      </c>
      <c r="C692" t="s">
        <v>14</v>
      </c>
      <c r="D692" t="s">
        <v>11</v>
      </c>
      <c r="E692" t="s">
        <v>12</v>
      </c>
      <c r="F692">
        <v>74</v>
      </c>
      <c r="G692">
        <v>89</v>
      </c>
      <c r="H692">
        <v>84</v>
      </c>
      <c r="I692" s="14" t="str">
        <f t="shared" si="30"/>
        <v>Pass</v>
      </c>
      <c r="J692" s="16">
        <f t="shared" si="31"/>
        <v>82.333333333333329</v>
      </c>
      <c r="K692" s="18" t="str">
        <f t="shared" si="32"/>
        <v>A</v>
      </c>
    </row>
    <row r="693" spans="1:11" x14ac:dyDescent="0.3">
      <c r="A693" t="s">
        <v>8</v>
      </c>
      <c r="B693" t="s">
        <v>21</v>
      </c>
      <c r="C693" t="s">
        <v>14</v>
      </c>
      <c r="D693" t="s">
        <v>11</v>
      </c>
      <c r="E693" t="s">
        <v>15</v>
      </c>
      <c r="F693">
        <v>74</v>
      </c>
      <c r="G693">
        <v>75</v>
      </c>
      <c r="H693">
        <v>79</v>
      </c>
      <c r="I693" s="14" t="str">
        <f t="shared" si="30"/>
        <v>Pass</v>
      </c>
      <c r="J693" s="16">
        <f t="shared" si="31"/>
        <v>76</v>
      </c>
      <c r="K693" s="18" t="str">
        <f t="shared" si="32"/>
        <v>B</v>
      </c>
    </row>
    <row r="694" spans="1:11" x14ac:dyDescent="0.3">
      <c r="A694" t="s">
        <v>8</v>
      </c>
      <c r="B694" t="s">
        <v>24</v>
      </c>
      <c r="C694" t="s">
        <v>22</v>
      </c>
      <c r="D694" t="s">
        <v>11</v>
      </c>
      <c r="E694" t="s">
        <v>12</v>
      </c>
      <c r="F694">
        <v>74</v>
      </c>
      <c r="G694">
        <v>81</v>
      </c>
      <c r="H694">
        <v>71</v>
      </c>
      <c r="I694" s="14" t="str">
        <f t="shared" si="30"/>
        <v>Pass</v>
      </c>
      <c r="J694" s="16">
        <f t="shared" si="31"/>
        <v>75.333333333333329</v>
      </c>
      <c r="K694" s="18" t="str">
        <f t="shared" si="32"/>
        <v>B</v>
      </c>
    </row>
    <row r="695" spans="1:11" x14ac:dyDescent="0.3">
      <c r="A695" t="s">
        <v>8</v>
      </c>
      <c r="B695" t="s">
        <v>24</v>
      </c>
      <c r="C695" t="s">
        <v>22</v>
      </c>
      <c r="D695" t="s">
        <v>11</v>
      </c>
      <c r="E695" t="s">
        <v>12</v>
      </c>
      <c r="F695">
        <v>74</v>
      </c>
      <c r="G695">
        <v>76</v>
      </c>
      <c r="H695">
        <v>73</v>
      </c>
      <c r="I695" s="14" t="str">
        <f t="shared" si="30"/>
        <v>Pass</v>
      </c>
      <c r="J695" s="16">
        <f t="shared" si="31"/>
        <v>74.333333333333329</v>
      </c>
      <c r="K695" s="18" t="str">
        <f t="shared" si="32"/>
        <v>B</v>
      </c>
    </row>
    <row r="696" spans="1:11" x14ac:dyDescent="0.3">
      <c r="A696" t="s">
        <v>8</v>
      </c>
      <c r="B696" t="s">
        <v>21</v>
      </c>
      <c r="C696" t="s">
        <v>19</v>
      </c>
      <c r="D696" t="s">
        <v>20</v>
      </c>
      <c r="E696" t="s">
        <v>15</v>
      </c>
      <c r="F696">
        <v>74</v>
      </c>
      <c r="G696">
        <v>88</v>
      </c>
      <c r="H696">
        <v>90</v>
      </c>
      <c r="I696" s="14" t="str">
        <f t="shared" si="30"/>
        <v>Pass</v>
      </c>
      <c r="J696" s="16">
        <f t="shared" si="31"/>
        <v>84</v>
      </c>
      <c r="K696" s="18" t="str">
        <f t="shared" si="32"/>
        <v>A</v>
      </c>
    </row>
    <row r="697" spans="1:11" x14ac:dyDescent="0.3">
      <c r="A697" t="s">
        <v>8</v>
      </c>
      <c r="B697" t="s">
        <v>24</v>
      </c>
      <c r="C697" t="s">
        <v>22</v>
      </c>
      <c r="D697" t="s">
        <v>11</v>
      </c>
      <c r="E697" t="s">
        <v>15</v>
      </c>
      <c r="F697">
        <v>74</v>
      </c>
      <c r="G697">
        <v>79</v>
      </c>
      <c r="H697">
        <v>80</v>
      </c>
      <c r="I697" s="14" t="str">
        <f t="shared" si="30"/>
        <v>Pass</v>
      </c>
      <c r="J697" s="16">
        <f t="shared" si="31"/>
        <v>77.666666666666671</v>
      </c>
      <c r="K697" s="18" t="str">
        <f t="shared" si="32"/>
        <v>B</v>
      </c>
    </row>
    <row r="698" spans="1:11" x14ac:dyDescent="0.3">
      <c r="A698" t="s">
        <v>17</v>
      </c>
      <c r="B698" t="s">
        <v>13</v>
      </c>
      <c r="C698" t="s">
        <v>14</v>
      </c>
      <c r="D698" t="s">
        <v>20</v>
      </c>
      <c r="E698" t="s">
        <v>12</v>
      </c>
      <c r="F698">
        <v>74</v>
      </c>
      <c r="G698">
        <v>77</v>
      </c>
      <c r="H698">
        <v>73</v>
      </c>
      <c r="I698" s="14" t="str">
        <f t="shared" si="30"/>
        <v>Pass</v>
      </c>
      <c r="J698" s="16">
        <f t="shared" si="31"/>
        <v>74.666666666666671</v>
      </c>
      <c r="K698" s="18" t="str">
        <f t="shared" si="32"/>
        <v>B</v>
      </c>
    </row>
    <row r="699" spans="1:11" x14ac:dyDescent="0.3">
      <c r="A699" t="s">
        <v>8</v>
      </c>
      <c r="B699" t="s">
        <v>9</v>
      </c>
      <c r="C699" t="s">
        <v>23</v>
      </c>
      <c r="D699" t="s">
        <v>20</v>
      </c>
      <c r="E699" t="s">
        <v>15</v>
      </c>
      <c r="F699">
        <v>74</v>
      </c>
      <c r="G699">
        <v>90</v>
      </c>
      <c r="H699">
        <v>88</v>
      </c>
      <c r="I699" s="14" t="str">
        <f t="shared" si="30"/>
        <v>Pass</v>
      </c>
      <c r="J699" s="16">
        <f t="shared" si="31"/>
        <v>84</v>
      </c>
      <c r="K699" s="18" t="str">
        <f t="shared" si="32"/>
        <v>A</v>
      </c>
    </row>
    <row r="700" spans="1:11" x14ac:dyDescent="0.3">
      <c r="A700" t="s">
        <v>8</v>
      </c>
      <c r="B700" t="s">
        <v>9</v>
      </c>
      <c r="C700" t="s">
        <v>22</v>
      </c>
      <c r="D700" t="s">
        <v>11</v>
      </c>
      <c r="E700" t="s">
        <v>12</v>
      </c>
      <c r="F700">
        <v>74</v>
      </c>
      <c r="G700">
        <v>72</v>
      </c>
      <c r="H700">
        <v>72</v>
      </c>
      <c r="I700" s="14" t="str">
        <f t="shared" si="30"/>
        <v>Pass</v>
      </c>
      <c r="J700" s="16">
        <f t="shared" si="31"/>
        <v>72.666666666666671</v>
      </c>
      <c r="K700" s="18" t="str">
        <f t="shared" si="32"/>
        <v>B</v>
      </c>
    </row>
    <row r="701" spans="1:11" x14ac:dyDescent="0.3">
      <c r="A701" t="s">
        <v>8</v>
      </c>
      <c r="B701" t="s">
        <v>13</v>
      </c>
      <c r="C701" t="s">
        <v>10</v>
      </c>
      <c r="D701" t="s">
        <v>20</v>
      </c>
      <c r="E701" t="s">
        <v>15</v>
      </c>
      <c r="F701">
        <v>74</v>
      </c>
      <c r="G701">
        <v>86</v>
      </c>
      <c r="H701">
        <v>89</v>
      </c>
      <c r="I701" s="14" t="str">
        <f t="shared" si="30"/>
        <v>Pass</v>
      </c>
      <c r="J701" s="16">
        <f t="shared" si="31"/>
        <v>83</v>
      </c>
      <c r="K701" s="18" t="str">
        <f t="shared" si="32"/>
        <v>A</v>
      </c>
    </row>
    <row r="702" spans="1:11" x14ac:dyDescent="0.3">
      <c r="A702" t="s">
        <v>17</v>
      </c>
      <c r="B702" t="s">
        <v>9</v>
      </c>
      <c r="C702" t="s">
        <v>14</v>
      </c>
      <c r="D702" t="s">
        <v>20</v>
      </c>
      <c r="E702" t="s">
        <v>15</v>
      </c>
      <c r="F702">
        <v>74</v>
      </c>
      <c r="G702">
        <v>77</v>
      </c>
      <c r="H702">
        <v>76</v>
      </c>
      <c r="I702" s="14" t="str">
        <f t="shared" si="30"/>
        <v>Pass</v>
      </c>
      <c r="J702" s="16">
        <f t="shared" si="31"/>
        <v>75.666666666666671</v>
      </c>
      <c r="K702" s="18" t="str">
        <f t="shared" si="32"/>
        <v>B</v>
      </c>
    </row>
    <row r="703" spans="1:11" x14ac:dyDescent="0.3">
      <c r="A703" t="s">
        <v>17</v>
      </c>
      <c r="B703" t="s">
        <v>21</v>
      </c>
      <c r="C703" t="s">
        <v>22</v>
      </c>
      <c r="D703" t="s">
        <v>20</v>
      </c>
      <c r="E703" t="s">
        <v>12</v>
      </c>
      <c r="F703">
        <v>74</v>
      </c>
      <c r="G703">
        <v>70</v>
      </c>
      <c r="H703">
        <v>69</v>
      </c>
      <c r="I703" s="14" t="str">
        <f t="shared" si="30"/>
        <v>Pass</v>
      </c>
      <c r="J703" s="16">
        <f t="shared" si="31"/>
        <v>71</v>
      </c>
      <c r="K703" s="18" t="str">
        <f t="shared" si="32"/>
        <v>B</v>
      </c>
    </row>
    <row r="704" spans="1:11" x14ac:dyDescent="0.3">
      <c r="A704" t="s">
        <v>17</v>
      </c>
      <c r="B704" t="s">
        <v>24</v>
      </c>
      <c r="C704" t="s">
        <v>23</v>
      </c>
      <c r="D704" t="s">
        <v>11</v>
      </c>
      <c r="E704" t="s">
        <v>15</v>
      </c>
      <c r="F704">
        <v>74</v>
      </c>
      <c r="G704">
        <v>64</v>
      </c>
      <c r="H704">
        <v>60</v>
      </c>
      <c r="I704" s="14" t="str">
        <f t="shared" si="30"/>
        <v>Pass</v>
      </c>
      <c r="J704" s="16">
        <f t="shared" si="31"/>
        <v>66</v>
      </c>
      <c r="K704" s="18" t="str">
        <f t="shared" si="32"/>
        <v>B</v>
      </c>
    </row>
    <row r="705" spans="1:11" x14ac:dyDescent="0.3">
      <c r="A705" t="s">
        <v>8</v>
      </c>
      <c r="B705" t="s">
        <v>24</v>
      </c>
      <c r="C705" t="s">
        <v>23</v>
      </c>
      <c r="D705" t="s">
        <v>20</v>
      </c>
      <c r="E705" t="s">
        <v>12</v>
      </c>
      <c r="F705">
        <v>74</v>
      </c>
      <c r="G705">
        <v>74</v>
      </c>
      <c r="H705">
        <v>72</v>
      </c>
      <c r="I705" s="14" t="str">
        <f t="shared" si="30"/>
        <v>Pass</v>
      </c>
      <c r="J705" s="16">
        <f t="shared" si="31"/>
        <v>73.333333333333329</v>
      </c>
      <c r="K705" s="18" t="str">
        <f t="shared" si="32"/>
        <v>B</v>
      </c>
    </row>
    <row r="706" spans="1:11" x14ac:dyDescent="0.3">
      <c r="A706" t="s">
        <v>8</v>
      </c>
      <c r="B706" t="s">
        <v>13</v>
      </c>
      <c r="C706" t="s">
        <v>23</v>
      </c>
      <c r="D706" t="s">
        <v>11</v>
      </c>
      <c r="E706" t="s">
        <v>12</v>
      </c>
      <c r="F706">
        <v>74</v>
      </c>
      <c r="G706">
        <v>75</v>
      </c>
      <c r="H706">
        <v>82</v>
      </c>
      <c r="I706" s="14" t="str">
        <f t="shared" si="30"/>
        <v>Pass</v>
      </c>
      <c r="J706" s="16">
        <f t="shared" si="31"/>
        <v>77</v>
      </c>
      <c r="K706" s="18" t="str">
        <f t="shared" si="32"/>
        <v>B</v>
      </c>
    </row>
    <row r="707" spans="1:11" x14ac:dyDescent="0.3">
      <c r="A707" t="s">
        <v>8</v>
      </c>
      <c r="B707" t="s">
        <v>21</v>
      </c>
      <c r="C707" t="s">
        <v>19</v>
      </c>
      <c r="D707" t="s">
        <v>20</v>
      </c>
      <c r="E707" t="s">
        <v>15</v>
      </c>
      <c r="F707">
        <v>75</v>
      </c>
      <c r="G707">
        <v>90</v>
      </c>
      <c r="H707">
        <v>88</v>
      </c>
      <c r="I707" s="14" t="str">
        <f t="shared" ref="I707:I770" si="33">IF(AND(F707&gt;40,G707&gt;40,H707&gt;40),"Pass","Fail")</f>
        <v>Pass</v>
      </c>
      <c r="J707" s="16">
        <f t="shared" ref="J707:J770" si="34">AVERAGE(F707,G707,H707)</f>
        <v>84.333333333333329</v>
      </c>
      <c r="K707" s="18" t="str">
        <f t="shared" ref="K707:K770" si="35">IF(J707&gt;80,"A",IF(J707&gt;60,"B",IF(J707&gt;40,"C","D")))</f>
        <v>A</v>
      </c>
    </row>
    <row r="708" spans="1:11" x14ac:dyDescent="0.3">
      <c r="A708" t="s">
        <v>8</v>
      </c>
      <c r="B708" t="s">
        <v>9</v>
      </c>
      <c r="C708" t="s">
        <v>10</v>
      </c>
      <c r="D708" t="s">
        <v>20</v>
      </c>
      <c r="E708" t="s">
        <v>12</v>
      </c>
      <c r="F708">
        <v>75</v>
      </c>
      <c r="G708">
        <v>85</v>
      </c>
      <c r="H708">
        <v>82</v>
      </c>
      <c r="I708" s="14" t="str">
        <f t="shared" si="33"/>
        <v>Pass</v>
      </c>
      <c r="J708" s="16">
        <f t="shared" si="34"/>
        <v>80.666666666666671</v>
      </c>
      <c r="K708" s="18" t="str">
        <f t="shared" si="35"/>
        <v>A</v>
      </c>
    </row>
    <row r="709" spans="1:11" x14ac:dyDescent="0.3">
      <c r="A709" t="s">
        <v>8</v>
      </c>
      <c r="B709" t="s">
        <v>13</v>
      </c>
      <c r="C709" t="s">
        <v>14</v>
      </c>
      <c r="D709" t="s">
        <v>11</v>
      </c>
      <c r="E709" t="s">
        <v>15</v>
      </c>
      <c r="F709">
        <v>75</v>
      </c>
      <c r="G709">
        <v>81</v>
      </c>
      <c r="H709">
        <v>84</v>
      </c>
      <c r="I709" s="14" t="str">
        <f t="shared" si="33"/>
        <v>Pass</v>
      </c>
      <c r="J709" s="16">
        <f t="shared" si="34"/>
        <v>80</v>
      </c>
      <c r="K709" s="18" t="str">
        <f t="shared" si="35"/>
        <v>B</v>
      </c>
    </row>
    <row r="710" spans="1:11" x14ac:dyDescent="0.3">
      <c r="A710" t="s">
        <v>8</v>
      </c>
      <c r="B710" t="s">
        <v>24</v>
      </c>
      <c r="C710" t="s">
        <v>14</v>
      </c>
      <c r="D710" t="s">
        <v>20</v>
      </c>
      <c r="E710" t="s">
        <v>15</v>
      </c>
      <c r="F710">
        <v>75</v>
      </c>
      <c r="G710">
        <v>88</v>
      </c>
      <c r="H710">
        <v>85</v>
      </c>
      <c r="I710" s="14" t="str">
        <f t="shared" si="33"/>
        <v>Pass</v>
      </c>
      <c r="J710" s="16">
        <f t="shared" si="34"/>
        <v>82.666666666666671</v>
      </c>
      <c r="K710" s="18" t="str">
        <f t="shared" si="35"/>
        <v>A</v>
      </c>
    </row>
    <row r="711" spans="1:11" x14ac:dyDescent="0.3">
      <c r="A711" t="s">
        <v>17</v>
      </c>
      <c r="B711" t="s">
        <v>21</v>
      </c>
      <c r="C711" t="s">
        <v>23</v>
      </c>
      <c r="D711" t="s">
        <v>11</v>
      </c>
      <c r="E711" t="s">
        <v>12</v>
      </c>
      <c r="F711">
        <v>75</v>
      </c>
      <c r="G711">
        <v>74</v>
      </c>
      <c r="H711">
        <v>69</v>
      </c>
      <c r="I711" s="14" t="str">
        <f t="shared" si="33"/>
        <v>Pass</v>
      </c>
      <c r="J711" s="16">
        <f t="shared" si="34"/>
        <v>72.666666666666671</v>
      </c>
      <c r="K711" s="18" t="str">
        <f t="shared" si="35"/>
        <v>B</v>
      </c>
    </row>
    <row r="712" spans="1:11" x14ac:dyDescent="0.3">
      <c r="A712" t="s">
        <v>8</v>
      </c>
      <c r="B712" t="s">
        <v>24</v>
      </c>
      <c r="C712" t="s">
        <v>22</v>
      </c>
      <c r="D712" t="s">
        <v>11</v>
      </c>
      <c r="E712" t="s">
        <v>12</v>
      </c>
      <c r="F712">
        <v>75</v>
      </c>
      <c r="G712">
        <v>86</v>
      </c>
      <c r="H712">
        <v>79</v>
      </c>
      <c r="I712" s="14" t="str">
        <f t="shared" si="33"/>
        <v>Pass</v>
      </c>
      <c r="J712" s="16">
        <f t="shared" si="34"/>
        <v>80</v>
      </c>
      <c r="K712" s="18" t="str">
        <f t="shared" si="35"/>
        <v>B</v>
      </c>
    </row>
    <row r="713" spans="1:11" x14ac:dyDescent="0.3">
      <c r="A713" t="s">
        <v>17</v>
      </c>
      <c r="B713" t="s">
        <v>21</v>
      </c>
      <c r="C713" t="s">
        <v>22</v>
      </c>
      <c r="D713" t="s">
        <v>20</v>
      </c>
      <c r="E713" t="s">
        <v>12</v>
      </c>
      <c r="F713">
        <v>75</v>
      </c>
      <c r="G713">
        <v>74</v>
      </c>
      <c r="H713">
        <v>66</v>
      </c>
      <c r="I713" s="14" t="str">
        <f t="shared" si="33"/>
        <v>Pass</v>
      </c>
      <c r="J713" s="16">
        <f t="shared" si="34"/>
        <v>71.666666666666671</v>
      </c>
      <c r="K713" s="18" t="str">
        <f t="shared" si="35"/>
        <v>B</v>
      </c>
    </row>
    <row r="714" spans="1:11" x14ac:dyDescent="0.3">
      <c r="A714" t="s">
        <v>17</v>
      </c>
      <c r="B714" t="s">
        <v>21</v>
      </c>
      <c r="C714" t="s">
        <v>19</v>
      </c>
      <c r="D714" t="s">
        <v>11</v>
      </c>
      <c r="E714" t="s">
        <v>12</v>
      </c>
      <c r="F714">
        <v>75</v>
      </c>
      <c r="G714">
        <v>68</v>
      </c>
      <c r="H714">
        <v>64</v>
      </c>
      <c r="I714" s="14" t="str">
        <f t="shared" si="33"/>
        <v>Pass</v>
      </c>
      <c r="J714" s="16">
        <f t="shared" si="34"/>
        <v>69</v>
      </c>
      <c r="K714" s="18" t="str">
        <f t="shared" si="35"/>
        <v>B</v>
      </c>
    </row>
    <row r="715" spans="1:11" x14ac:dyDescent="0.3">
      <c r="A715" t="s">
        <v>17</v>
      </c>
      <c r="B715" t="s">
        <v>21</v>
      </c>
      <c r="C715" t="s">
        <v>19</v>
      </c>
      <c r="D715" t="s">
        <v>20</v>
      </c>
      <c r="E715" t="s">
        <v>12</v>
      </c>
      <c r="F715">
        <v>75</v>
      </c>
      <c r="G715">
        <v>66</v>
      </c>
      <c r="H715">
        <v>73</v>
      </c>
      <c r="I715" s="14" t="str">
        <f t="shared" si="33"/>
        <v>Pass</v>
      </c>
      <c r="J715" s="16">
        <f t="shared" si="34"/>
        <v>71.333333333333329</v>
      </c>
      <c r="K715" s="18" t="str">
        <f t="shared" si="35"/>
        <v>B</v>
      </c>
    </row>
    <row r="716" spans="1:11" x14ac:dyDescent="0.3">
      <c r="A716" t="s">
        <v>17</v>
      </c>
      <c r="B716" t="s">
        <v>18</v>
      </c>
      <c r="C716" t="s">
        <v>10</v>
      </c>
      <c r="D716" t="s">
        <v>11</v>
      </c>
      <c r="E716" t="s">
        <v>15</v>
      </c>
      <c r="F716">
        <v>75</v>
      </c>
      <c r="G716">
        <v>58</v>
      </c>
      <c r="H716">
        <v>62</v>
      </c>
      <c r="I716" s="14" t="str">
        <f t="shared" si="33"/>
        <v>Pass</v>
      </c>
      <c r="J716" s="16">
        <f t="shared" si="34"/>
        <v>65</v>
      </c>
      <c r="K716" s="18" t="str">
        <f t="shared" si="35"/>
        <v>B</v>
      </c>
    </row>
    <row r="717" spans="1:11" x14ac:dyDescent="0.3">
      <c r="A717" t="s">
        <v>17</v>
      </c>
      <c r="B717" t="s">
        <v>13</v>
      </c>
      <c r="C717" t="s">
        <v>22</v>
      </c>
      <c r="D717" t="s">
        <v>11</v>
      </c>
      <c r="E717" t="s">
        <v>15</v>
      </c>
      <c r="F717">
        <v>75</v>
      </c>
      <c r="G717">
        <v>69</v>
      </c>
      <c r="H717">
        <v>68</v>
      </c>
      <c r="I717" s="14" t="str">
        <f t="shared" si="33"/>
        <v>Pass</v>
      </c>
      <c r="J717" s="16">
        <f t="shared" si="34"/>
        <v>70.666666666666671</v>
      </c>
      <c r="K717" s="18" t="str">
        <f t="shared" si="35"/>
        <v>B</v>
      </c>
    </row>
    <row r="718" spans="1:11" x14ac:dyDescent="0.3">
      <c r="A718" t="s">
        <v>17</v>
      </c>
      <c r="B718" t="s">
        <v>13</v>
      </c>
      <c r="C718" t="s">
        <v>23</v>
      </c>
      <c r="D718" t="s">
        <v>11</v>
      </c>
      <c r="E718" t="s">
        <v>12</v>
      </c>
      <c r="F718">
        <v>75</v>
      </c>
      <c r="G718">
        <v>72</v>
      </c>
      <c r="H718">
        <v>62</v>
      </c>
      <c r="I718" s="14" t="str">
        <f t="shared" si="33"/>
        <v>Pass</v>
      </c>
      <c r="J718" s="16">
        <f t="shared" si="34"/>
        <v>69.666666666666671</v>
      </c>
      <c r="K718" s="18" t="str">
        <f t="shared" si="35"/>
        <v>B</v>
      </c>
    </row>
    <row r="719" spans="1:11" x14ac:dyDescent="0.3">
      <c r="A719" t="s">
        <v>8</v>
      </c>
      <c r="B719" t="s">
        <v>13</v>
      </c>
      <c r="C719" t="s">
        <v>22</v>
      </c>
      <c r="D719" t="s">
        <v>11</v>
      </c>
      <c r="E719" t="s">
        <v>12</v>
      </c>
      <c r="F719">
        <v>75</v>
      </c>
      <c r="G719">
        <v>88</v>
      </c>
      <c r="H719">
        <v>85</v>
      </c>
      <c r="I719" s="14" t="str">
        <f t="shared" si="33"/>
        <v>Pass</v>
      </c>
      <c r="J719" s="16">
        <f t="shared" si="34"/>
        <v>82.666666666666671</v>
      </c>
      <c r="K719" s="18" t="str">
        <f t="shared" si="35"/>
        <v>A</v>
      </c>
    </row>
    <row r="720" spans="1:11" x14ac:dyDescent="0.3">
      <c r="A720" t="s">
        <v>8</v>
      </c>
      <c r="B720" t="s">
        <v>13</v>
      </c>
      <c r="C720" t="s">
        <v>19</v>
      </c>
      <c r="D720" t="s">
        <v>11</v>
      </c>
      <c r="E720" t="s">
        <v>15</v>
      </c>
      <c r="F720">
        <v>75</v>
      </c>
      <c r="G720">
        <v>82</v>
      </c>
      <c r="H720">
        <v>90</v>
      </c>
      <c r="I720" s="14" t="str">
        <f t="shared" si="33"/>
        <v>Pass</v>
      </c>
      <c r="J720" s="16">
        <f t="shared" si="34"/>
        <v>82.333333333333329</v>
      </c>
      <c r="K720" s="18" t="str">
        <f t="shared" si="35"/>
        <v>A</v>
      </c>
    </row>
    <row r="721" spans="1:11" x14ac:dyDescent="0.3">
      <c r="A721" t="s">
        <v>17</v>
      </c>
      <c r="B721" t="s">
        <v>21</v>
      </c>
      <c r="C721" t="s">
        <v>10</v>
      </c>
      <c r="D721" t="s">
        <v>11</v>
      </c>
      <c r="E721" t="s">
        <v>12</v>
      </c>
      <c r="F721">
        <v>75</v>
      </c>
      <c r="G721">
        <v>73</v>
      </c>
      <c r="H721">
        <v>74</v>
      </c>
      <c r="I721" s="14" t="str">
        <f t="shared" si="33"/>
        <v>Pass</v>
      </c>
      <c r="J721" s="16">
        <f t="shared" si="34"/>
        <v>74</v>
      </c>
      <c r="K721" s="18" t="str">
        <f t="shared" si="35"/>
        <v>B</v>
      </c>
    </row>
    <row r="722" spans="1:11" x14ac:dyDescent="0.3">
      <c r="A722" t="s">
        <v>17</v>
      </c>
      <c r="B722" t="s">
        <v>18</v>
      </c>
      <c r="C722" t="s">
        <v>14</v>
      </c>
      <c r="D722" t="s">
        <v>20</v>
      </c>
      <c r="E722" t="s">
        <v>12</v>
      </c>
      <c r="F722">
        <v>75</v>
      </c>
      <c r="G722">
        <v>81</v>
      </c>
      <c r="H722">
        <v>74</v>
      </c>
      <c r="I722" s="14" t="str">
        <f t="shared" si="33"/>
        <v>Pass</v>
      </c>
      <c r="J722" s="16">
        <f t="shared" si="34"/>
        <v>76.666666666666671</v>
      </c>
      <c r="K722" s="18" t="str">
        <f t="shared" si="35"/>
        <v>B</v>
      </c>
    </row>
    <row r="723" spans="1:11" x14ac:dyDescent="0.3">
      <c r="A723" t="s">
        <v>8</v>
      </c>
      <c r="B723" t="s">
        <v>18</v>
      </c>
      <c r="C723" t="s">
        <v>22</v>
      </c>
      <c r="D723" t="s">
        <v>11</v>
      </c>
      <c r="E723" t="s">
        <v>15</v>
      </c>
      <c r="F723">
        <v>75</v>
      </c>
      <c r="G723">
        <v>82</v>
      </c>
      <c r="H723">
        <v>79</v>
      </c>
      <c r="I723" s="14" t="str">
        <f t="shared" si="33"/>
        <v>Pass</v>
      </c>
      <c r="J723" s="16">
        <f t="shared" si="34"/>
        <v>78.666666666666671</v>
      </c>
      <c r="K723" s="18" t="str">
        <f t="shared" si="35"/>
        <v>B</v>
      </c>
    </row>
    <row r="724" spans="1:11" x14ac:dyDescent="0.3">
      <c r="A724" t="s">
        <v>17</v>
      </c>
      <c r="B724" t="s">
        <v>9</v>
      </c>
      <c r="C724" t="s">
        <v>14</v>
      </c>
      <c r="D724" t="s">
        <v>20</v>
      </c>
      <c r="E724" t="s">
        <v>12</v>
      </c>
      <c r="F724">
        <v>75</v>
      </c>
      <c r="G724">
        <v>68</v>
      </c>
      <c r="H724">
        <v>65</v>
      </c>
      <c r="I724" s="14" t="str">
        <f t="shared" si="33"/>
        <v>Pass</v>
      </c>
      <c r="J724" s="16">
        <f t="shared" si="34"/>
        <v>69.333333333333329</v>
      </c>
      <c r="K724" s="18" t="str">
        <f t="shared" si="35"/>
        <v>B</v>
      </c>
    </row>
    <row r="725" spans="1:11" x14ac:dyDescent="0.3">
      <c r="A725" t="s">
        <v>8</v>
      </c>
      <c r="B725" t="s">
        <v>21</v>
      </c>
      <c r="C725" t="s">
        <v>14</v>
      </c>
      <c r="D725" t="s">
        <v>11</v>
      </c>
      <c r="E725" t="s">
        <v>15</v>
      </c>
      <c r="F725">
        <v>75</v>
      </c>
      <c r="G725">
        <v>77</v>
      </c>
      <c r="H725">
        <v>83</v>
      </c>
      <c r="I725" s="14" t="str">
        <f t="shared" si="33"/>
        <v>Pass</v>
      </c>
      <c r="J725" s="16">
        <f t="shared" si="34"/>
        <v>78.333333333333329</v>
      </c>
      <c r="K725" s="18" t="str">
        <f t="shared" si="35"/>
        <v>B</v>
      </c>
    </row>
    <row r="726" spans="1:11" x14ac:dyDescent="0.3">
      <c r="A726" t="s">
        <v>17</v>
      </c>
      <c r="B726" t="s">
        <v>13</v>
      </c>
      <c r="C726" t="s">
        <v>22</v>
      </c>
      <c r="D726" t="s">
        <v>11</v>
      </c>
      <c r="E726" t="s">
        <v>12</v>
      </c>
      <c r="F726">
        <v>75</v>
      </c>
      <c r="G726">
        <v>81</v>
      </c>
      <c r="H726">
        <v>71</v>
      </c>
      <c r="I726" s="14" t="str">
        <f t="shared" si="33"/>
        <v>Pass</v>
      </c>
      <c r="J726" s="16">
        <f t="shared" si="34"/>
        <v>75.666666666666671</v>
      </c>
      <c r="K726" s="18" t="str">
        <f t="shared" si="35"/>
        <v>B</v>
      </c>
    </row>
    <row r="727" spans="1:11" x14ac:dyDescent="0.3">
      <c r="A727" t="s">
        <v>8</v>
      </c>
      <c r="B727" t="s">
        <v>9</v>
      </c>
      <c r="C727" t="s">
        <v>10</v>
      </c>
      <c r="D727" t="s">
        <v>11</v>
      </c>
      <c r="E727" t="s">
        <v>12</v>
      </c>
      <c r="F727">
        <v>75</v>
      </c>
      <c r="G727">
        <v>84</v>
      </c>
      <c r="H727">
        <v>80</v>
      </c>
      <c r="I727" s="14" t="str">
        <f t="shared" si="33"/>
        <v>Pass</v>
      </c>
      <c r="J727" s="16">
        <f t="shared" si="34"/>
        <v>79.666666666666671</v>
      </c>
      <c r="K727" s="18" t="str">
        <f t="shared" si="35"/>
        <v>B</v>
      </c>
    </row>
    <row r="728" spans="1:11" x14ac:dyDescent="0.3">
      <c r="A728" t="s">
        <v>17</v>
      </c>
      <c r="B728" t="s">
        <v>13</v>
      </c>
      <c r="C728" t="s">
        <v>14</v>
      </c>
      <c r="D728" t="s">
        <v>11</v>
      </c>
      <c r="E728" t="s">
        <v>12</v>
      </c>
      <c r="F728">
        <v>76</v>
      </c>
      <c r="G728">
        <v>78</v>
      </c>
      <c r="H728">
        <v>75</v>
      </c>
      <c r="I728" s="14" t="str">
        <f t="shared" si="33"/>
        <v>Pass</v>
      </c>
      <c r="J728" s="16">
        <f t="shared" si="34"/>
        <v>76.333333333333329</v>
      </c>
      <c r="K728" s="18" t="str">
        <f t="shared" si="35"/>
        <v>B</v>
      </c>
    </row>
    <row r="729" spans="1:11" x14ac:dyDescent="0.3">
      <c r="A729" t="s">
        <v>8</v>
      </c>
      <c r="B729" t="s">
        <v>13</v>
      </c>
      <c r="C729" t="s">
        <v>14</v>
      </c>
      <c r="D729" t="s">
        <v>20</v>
      </c>
      <c r="E729" t="s">
        <v>12</v>
      </c>
      <c r="F729">
        <v>76</v>
      </c>
      <c r="G729">
        <v>83</v>
      </c>
      <c r="H729">
        <v>88</v>
      </c>
      <c r="I729" s="14" t="str">
        <f t="shared" si="33"/>
        <v>Pass</v>
      </c>
      <c r="J729" s="16">
        <f t="shared" si="34"/>
        <v>82.333333333333329</v>
      </c>
      <c r="K729" s="18" t="str">
        <f t="shared" si="35"/>
        <v>A</v>
      </c>
    </row>
    <row r="730" spans="1:11" x14ac:dyDescent="0.3">
      <c r="A730" t="s">
        <v>8</v>
      </c>
      <c r="B730" t="s">
        <v>21</v>
      </c>
      <c r="C730" t="s">
        <v>23</v>
      </c>
      <c r="D730" t="s">
        <v>11</v>
      </c>
      <c r="E730" t="s">
        <v>12</v>
      </c>
      <c r="F730">
        <v>76</v>
      </c>
      <c r="G730">
        <v>72</v>
      </c>
      <c r="H730">
        <v>71</v>
      </c>
      <c r="I730" s="14" t="str">
        <f t="shared" si="33"/>
        <v>Pass</v>
      </c>
      <c r="J730" s="16">
        <f t="shared" si="34"/>
        <v>73</v>
      </c>
      <c r="K730" s="18" t="str">
        <f t="shared" si="35"/>
        <v>B</v>
      </c>
    </row>
    <row r="731" spans="1:11" x14ac:dyDescent="0.3">
      <c r="A731" t="s">
        <v>17</v>
      </c>
      <c r="B731" t="s">
        <v>21</v>
      </c>
      <c r="C731" t="s">
        <v>14</v>
      </c>
      <c r="D731" t="s">
        <v>11</v>
      </c>
      <c r="E731" t="s">
        <v>15</v>
      </c>
      <c r="F731">
        <v>76</v>
      </c>
      <c r="G731">
        <v>83</v>
      </c>
      <c r="H731">
        <v>79</v>
      </c>
      <c r="I731" s="14" t="str">
        <f t="shared" si="33"/>
        <v>Pass</v>
      </c>
      <c r="J731" s="16">
        <f t="shared" si="34"/>
        <v>79.333333333333329</v>
      </c>
      <c r="K731" s="18" t="str">
        <f t="shared" si="35"/>
        <v>B</v>
      </c>
    </row>
    <row r="732" spans="1:11" x14ac:dyDescent="0.3">
      <c r="A732" t="s">
        <v>17</v>
      </c>
      <c r="B732" t="s">
        <v>21</v>
      </c>
      <c r="C732" t="s">
        <v>14</v>
      </c>
      <c r="D732" t="s">
        <v>11</v>
      </c>
      <c r="E732" t="s">
        <v>12</v>
      </c>
      <c r="F732">
        <v>76</v>
      </c>
      <c r="G732">
        <v>64</v>
      </c>
      <c r="H732">
        <v>66</v>
      </c>
      <c r="I732" s="14" t="str">
        <f t="shared" si="33"/>
        <v>Pass</v>
      </c>
      <c r="J732" s="16">
        <f t="shared" si="34"/>
        <v>68.666666666666671</v>
      </c>
      <c r="K732" s="18" t="str">
        <f t="shared" si="35"/>
        <v>B</v>
      </c>
    </row>
    <row r="733" spans="1:11" x14ac:dyDescent="0.3">
      <c r="A733" t="s">
        <v>17</v>
      </c>
      <c r="B733" t="s">
        <v>21</v>
      </c>
      <c r="C733" t="s">
        <v>22</v>
      </c>
      <c r="D733" t="s">
        <v>11</v>
      </c>
      <c r="E733" t="s">
        <v>12</v>
      </c>
      <c r="F733">
        <v>76</v>
      </c>
      <c r="G733">
        <v>73</v>
      </c>
      <c r="H733">
        <v>68</v>
      </c>
      <c r="I733" s="14" t="str">
        <f t="shared" si="33"/>
        <v>Pass</v>
      </c>
      <c r="J733" s="16">
        <f t="shared" si="34"/>
        <v>72.333333333333329</v>
      </c>
      <c r="K733" s="18" t="str">
        <f t="shared" si="35"/>
        <v>B</v>
      </c>
    </row>
    <row r="734" spans="1:11" x14ac:dyDescent="0.3">
      <c r="A734" t="s">
        <v>17</v>
      </c>
      <c r="B734" t="s">
        <v>13</v>
      </c>
      <c r="C734" t="s">
        <v>19</v>
      </c>
      <c r="D734" t="s">
        <v>11</v>
      </c>
      <c r="E734" t="s">
        <v>12</v>
      </c>
      <c r="F734">
        <v>76</v>
      </c>
      <c r="G734">
        <v>70</v>
      </c>
      <c r="H734">
        <v>68</v>
      </c>
      <c r="I734" s="14" t="str">
        <f t="shared" si="33"/>
        <v>Pass</v>
      </c>
      <c r="J734" s="16">
        <f t="shared" si="34"/>
        <v>71.333333333333329</v>
      </c>
      <c r="K734" s="18" t="str">
        <f t="shared" si="35"/>
        <v>B</v>
      </c>
    </row>
    <row r="735" spans="1:11" x14ac:dyDescent="0.3">
      <c r="A735" t="s">
        <v>17</v>
      </c>
      <c r="B735" t="s">
        <v>21</v>
      </c>
      <c r="C735" t="s">
        <v>23</v>
      </c>
      <c r="D735" t="s">
        <v>11</v>
      </c>
      <c r="E735" t="s">
        <v>15</v>
      </c>
      <c r="F735">
        <v>76</v>
      </c>
      <c r="G735">
        <v>70</v>
      </c>
      <c r="H735">
        <v>69</v>
      </c>
      <c r="I735" s="14" t="str">
        <f t="shared" si="33"/>
        <v>Pass</v>
      </c>
      <c r="J735" s="16">
        <f t="shared" si="34"/>
        <v>71.666666666666671</v>
      </c>
      <c r="K735" s="18" t="str">
        <f t="shared" si="35"/>
        <v>B</v>
      </c>
    </row>
    <row r="736" spans="1:11" x14ac:dyDescent="0.3">
      <c r="A736" t="s">
        <v>17</v>
      </c>
      <c r="B736" t="s">
        <v>24</v>
      </c>
      <c r="C736" t="s">
        <v>14</v>
      </c>
      <c r="D736" t="s">
        <v>11</v>
      </c>
      <c r="E736" t="s">
        <v>12</v>
      </c>
      <c r="F736">
        <v>76</v>
      </c>
      <c r="G736">
        <v>67</v>
      </c>
      <c r="H736">
        <v>67</v>
      </c>
      <c r="I736" s="14" t="str">
        <f t="shared" si="33"/>
        <v>Pass</v>
      </c>
      <c r="J736" s="16">
        <f t="shared" si="34"/>
        <v>70</v>
      </c>
      <c r="K736" s="18" t="str">
        <f t="shared" si="35"/>
        <v>B</v>
      </c>
    </row>
    <row r="737" spans="1:11" x14ac:dyDescent="0.3">
      <c r="A737" t="s">
        <v>17</v>
      </c>
      <c r="B737" t="s">
        <v>24</v>
      </c>
      <c r="C737" t="s">
        <v>10</v>
      </c>
      <c r="D737" t="s">
        <v>11</v>
      </c>
      <c r="E737" t="s">
        <v>15</v>
      </c>
      <c r="F737">
        <v>76</v>
      </c>
      <c r="G737">
        <v>62</v>
      </c>
      <c r="H737">
        <v>66</v>
      </c>
      <c r="I737" s="14" t="str">
        <f t="shared" si="33"/>
        <v>Pass</v>
      </c>
      <c r="J737" s="16">
        <f t="shared" si="34"/>
        <v>68</v>
      </c>
      <c r="K737" s="18" t="str">
        <f t="shared" si="35"/>
        <v>B</v>
      </c>
    </row>
    <row r="738" spans="1:11" x14ac:dyDescent="0.3">
      <c r="A738" t="s">
        <v>17</v>
      </c>
      <c r="B738" t="s">
        <v>24</v>
      </c>
      <c r="C738" t="s">
        <v>19</v>
      </c>
      <c r="D738" t="s">
        <v>11</v>
      </c>
      <c r="E738" t="s">
        <v>12</v>
      </c>
      <c r="F738">
        <v>76</v>
      </c>
      <c r="G738">
        <v>71</v>
      </c>
      <c r="H738">
        <v>67</v>
      </c>
      <c r="I738" s="14" t="str">
        <f t="shared" si="33"/>
        <v>Pass</v>
      </c>
      <c r="J738" s="16">
        <f t="shared" si="34"/>
        <v>71.333333333333329</v>
      </c>
      <c r="K738" s="18" t="str">
        <f t="shared" si="35"/>
        <v>B</v>
      </c>
    </row>
    <row r="739" spans="1:11" x14ac:dyDescent="0.3">
      <c r="A739" t="s">
        <v>17</v>
      </c>
      <c r="B739" t="s">
        <v>24</v>
      </c>
      <c r="C739" t="s">
        <v>14</v>
      </c>
      <c r="D739" t="s">
        <v>11</v>
      </c>
      <c r="E739" t="s">
        <v>12</v>
      </c>
      <c r="F739">
        <v>76</v>
      </c>
      <c r="G739">
        <v>71</v>
      </c>
      <c r="H739">
        <v>72</v>
      </c>
      <c r="I739" s="14" t="str">
        <f t="shared" si="33"/>
        <v>Pass</v>
      </c>
      <c r="J739" s="16">
        <f t="shared" si="34"/>
        <v>73</v>
      </c>
      <c r="K739" s="18" t="str">
        <f t="shared" si="35"/>
        <v>B</v>
      </c>
    </row>
    <row r="740" spans="1:11" x14ac:dyDescent="0.3">
      <c r="A740" t="s">
        <v>17</v>
      </c>
      <c r="B740" t="s">
        <v>21</v>
      </c>
      <c r="C740" t="s">
        <v>14</v>
      </c>
      <c r="D740" t="s">
        <v>11</v>
      </c>
      <c r="E740" t="s">
        <v>12</v>
      </c>
      <c r="F740">
        <v>76</v>
      </c>
      <c r="G740">
        <v>71</v>
      </c>
      <c r="H740">
        <v>73</v>
      </c>
      <c r="I740" s="14" t="str">
        <f t="shared" si="33"/>
        <v>Pass</v>
      </c>
      <c r="J740" s="16">
        <f t="shared" si="34"/>
        <v>73.333333333333329</v>
      </c>
      <c r="K740" s="18" t="str">
        <f t="shared" si="35"/>
        <v>B</v>
      </c>
    </row>
    <row r="741" spans="1:11" x14ac:dyDescent="0.3">
      <c r="A741" t="s">
        <v>8</v>
      </c>
      <c r="B741" t="s">
        <v>13</v>
      </c>
      <c r="C741" t="s">
        <v>23</v>
      </c>
      <c r="D741" t="s">
        <v>11</v>
      </c>
      <c r="E741" t="s">
        <v>15</v>
      </c>
      <c r="F741">
        <v>76</v>
      </c>
      <c r="G741">
        <v>87</v>
      </c>
      <c r="H741">
        <v>85</v>
      </c>
      <c r="I741" s="14" t="str">
        <f t="shared" si="33"/>
        <v>Pass</v>
      </c>
      <c r="J741" s="16">
        <f t="shared" si="34"/>
        <v>82.666666666666671</v>
      </c>
      <c r="K741" s="18" t="str">
        <f t="shared" si="35"/>
        <v>A</v>
      </c>
    </row>
    <row r="742" spans="1:11" x14ac:dyDescent="0.3">
      <c r="A742" t="s">
        <v>8</v>
      </c>
      <c r="B742" t="s">
        <v>24</v>
      </c>
      <c r="C742" t="s">
        <v>14</v>
      </c>
      <c r="D742" t="s">
        <v>11</v>
      </c>
      <c r="E742" t="s">
        <v>12</v>
      </c>
      <c r="F742">
        <v>76</v>
      </c>
      <c r="G742">
        <v>78</v>
      </c>
      <c r="H742">
        <v>80</v>
      </c>
      <c r="I742" s="14" t="str">
        <f t="shared" si="33"/>
        <v>Pass</v>
      </c>
      <c r="J742" s="16">
        <f t="shared" si="34"/>
        <v>78</v>
      </c>
      <c r="K742" s="18" t="str">
        <f t="shared" si="35"/>
        <v>B</v>
      </c>
    </row>
    <row r="743" spans="1:11" x14ac:dyDescent="0.3">
      <c r="A743" t="s">
        <v>8</v>
      </c>
      <c r="B743" t="s">
        <v>21</v>
      </c>
      <c r="C743" t="s">
        <v>19</v>
      </c>
      <c r="D743" t="s">
        <v>11</v>
      </c>
      <c r="E743" t="s">
        <v>12</v>
      </c>
      <c r="F743">
        <v>76</v>
      </c>
      <c r="G743">
        <v>74</v>
      </c>
      <c r="H743">
        <v>73</v>
      </c>
      <c r="I743" s="14" t="str">
        <f t="shared" si="33"/>
        <v>Pass</v>
      </c>
      <c r="J743" s="16">
        <f t="shared" si="34"/>
        <v>74.333333333333329</v>
      </c>
      <c r="K743" s="18" t="str">
        <f t="shared" si="35"/>
        <v>B</v>
      </c>
    </row>
    <row r="744" spans="1:11" x14ac:dyDescent="0.3">
      <c r="A744" t="s">
        <v>8</v>
      </c>
      <c r="B744" t="s">
        <v>9</v>
      </c>
      <c r="C744" t="s">
        <v>19</v>
      </c>
      <c r="D744" t="s">
        <v>20</v>
      </c>
      <c r="E744" t="s">
        <v>15</v>
      </c>
      <c r="F744">
        <v>76</v>
      </c>
      <c r="G744">
        <v>94</v>
      </c>
      <c r="H744">
        <v>87</v>
      </c>
      <c r="I744" s="14" t="str">
        <f t="shared" si="33"/>
        <v>Pass</v>
      </c>
      <c r="J744" s="16">
        <f t="shared" si="34"/>
        <v>85.666666666666671</v>
      </c>
      <c r="K744" s="18" t="str">
        <f t="shared" si="35"/>
        <v>A</v>
      </c>
    </row>
    <row r="745" spans="1:11" x14ac:dyDescent="0.3">
      <c r="A745" t="s">
        <v>8</v>
      </c>
      <c r="B745" t="s">
        <v>13</v>
      </c>
      <c r="C745" t="s">
        <v>22</v>
      </c>
      <c r="D745" t="s">
        <v>11</v>
      </c>
      <c r="E745" t="s">
        <v>12</v>
      </c>
      <c r="F745">
        <v>76</v>
      </c>
      <c r="G745">
        <v>76</v>
      </c>
      <c r="H745">
        <v>74</v>
      </c>
      <c r="I745" s="14" t="str">
        <f t="shared" si="33"/>
        <v>Pass</v>
      </c>
      <c r="J745" s="16">
        <f t="shared" si="34"/>
        <v>75.333333333333329</v>
      </c>
      <c r="K745" s="18" t="str">
        <f t="shared" si="35"/>
        <v>B</v>
      </c>
    </row>
    <row r="746" spans="1:11" x14ac:dyDescent="0.3">
      <c r="A746" t="s">
        <v>17</v>
      </c>
      <c r="B746" t="s">
        <v>9</v>
      </c>
      <c r="C746" t="s">
        <v>22</v>
      </c>
      <c r="D746" t="s">
        <v>11</v>
      </c>
      <c r="E746" t="s">
        <v>15</v>
      </c>
      <c r="F746">
        <v>76</v>
      </c>
      <c r="G746">
        <v>62</v>
      </c>
      <c r="H746">
        <v>60</v>
      </c>
      <c r="I746" s="14" t="str">
        <f t="shared" si="33"/>
        <v>Pass</v>
      </c>
      <c r="J746" s="16">
        <f t="shared" si="34"/>
        <v>66</v>
      </c>
      <c r="K746" s="18" t="str">
        <f t="shared" si="35"/>
        <v>B</v>
      </c>
    </row>
    <row r="747" spans="1:11" x14ac:dyDescent="0.3">
      <c r="A747" t="s">
        <v>8</v>
      </c>
      <c r="B747" t="s">
        <v>9</v>
      </c>
      <c r="C747" t="s">
        <v>22</v>
      </c>
      <c r="D747" t="s">
        <v>20</v>
      </c>
      <c r="E747" t="s">
        <v>15</v>
      </c>
      <c r="F747">
        <v>76</v>
      </c>
      <c r="G747">
        <v>85</v>
      </c>
      <c r="H747">
        <v>82</v>
      </c>
      <c r="I747" s="14" t="str">
        <f t="shared" si="33"/>
        <v>Pass</v>
      </c>
      <c r="J747" s="16">
        <f t="shared" si="34"/>
        <v>81</v>
      </c>
      <c r="K747" s="18" t="str">
        <f t="shared" si="35"/>
        <v>A</v>
      </c>
    </row>
    <row r="748" spans="1:11" x14ac:dyDescent="0.3">
      <c r="A748" t="s">
        <v>17</v>
      </c>
      <c r="B748" t="s">
        <v>13</v>
      </c>
      <c r="C748" t="s">
        <v>23</v>
      </c>
      <c r="D748" t="s">
        <v>11</v>
      </c>
      <c r="E748" t="s">
        <v>15</v>
      </c>
      <c r="F748">
        <v>76</v>
      </c>
      <c r="G748">
        <v>80</v>
      </c>
      <c r="H748">
        <v>73</v>
      </c>
      <c r="I748" s="14" t="str">
        <f t="shared" si="33"/>
        <v>Pass</v>
      </c>
      <c r="J748" s="16">
        <f t="shared" si="34"/>
        <v>76.333333333333329</v>
      </c>
      <c r="K748" s="18" t="str">
        <f t="shared" si="35"/>
        <v>B</v>
      </c>
    </row>
    <row r="749" spans="1:11" x14ac:dyDescent="0.3">
      <c r="A749" t="s">
        <v>17</v>
      </c>
      <c r="B749" t="s">
        <v>24</v>
      </c>
      <c r="C749" t="s">
        <v>19</v>
      </c>
      <c r="D749" t="s">
        <v>20</v>
      </c>
      <c r="E749" t="s">
        <v>15</v>
      </c>
      <c r="F749">
        <v>77</v>
      </c>
      <c r="G749">
        <v>69</v>
      </c>
      <c r="H749">
        <v>68</v>
      </c>
      <c r="I749" s="14" t="str">
        <f t="shared" si="33"/>
        <v>Pass</v>
      </c>
      <c r="J749" s="16">
        <f t="shared" si="34"/>
        <v>71.333333333333329</v>
      </c>
      <c r="K749" s="18" t="str">
        <f t="shared" si="35"/>
        <v>B</v>
      </c>
    </row>
    <row r="750" spans="1:11" x14ac:dyDescent="0.3">
      <c r="A750" t="s">
        <v>8</v>
      </c>
      <c r="B750" t="s">
        <v>21</v>
      </c>
      <c r="C750" t="s">
        <v>19</v>
      </c>
      <c r="D750" t="s">
        <v>20</v>
      </c>
      <c r="E750" t="s">
        <v>15</v>
      </c>
      <c r="F750">
        <v>77</v>
      </c>
      <c r="G750">
        <v>89</v>
      </c>
      <c r="H750">
        <v>98</v>
      </c>
      <c r="I750" s="14" t="str">
        <f t="shared" si="33"/>
        <v>Pass</v>
      </c>
      <c r="J750" s="16">
        <f t="shared" si="34"/>
        <v>88</v>
      </c>
      <c r="K750" s="18" t="str">
        <f t="shared" si="35"/>
        <v>A</v>
      </c>
    </row>
    <row r="751" spans="1:11" x14ac:dyDescent="0.3">
      <c r="A751" t="s">
        <v>17</v>
      </c>
      <c r="B751" t="s">
        <v>18</v>
      </c>
      <c r="C751" t="s">
        <v>10</v>
      </c>
      <c r="D751" t="s">
        <v>11</v>
      </c>
      <c r="E751" t="s">
        <v>12</v>
      </c>
      <c r="F751">
        <v>77</v>
      </c>
      <c r="G751">
        <v>67</v>
      </c>
      <c r="H751">
        <v>68</v>
      </c>
      <c r="I751" s="14" t="str">
        <f t="shared" si="33"/>
        <v>Pass</v>
      </c>
      <c r="J751" s="16">
        <f t="shared" si="34"/>
        <v>70.666666666666671</v>
      </c>
      <c r="K751" s="18" t="str">
        <f t="shared" si="35"/>
        <v>B</v>
      </c>
    </row>
    <row r="752" spans="1:11" x14ac:dyDescent="0.3">
      <c r="A752" t="s">
        <v>8</v>
      </c>
      <c r="B752" t="s">
        <v>13</v>
      </c>
      <c r="C752" t="s">
        <v>10</v>
      </c>
      <c r="D752" t="s">
        <v>11</v>
      </c>
      <c r="E752" t="s">
        <v>12</v>
      </c>
      <c r="F752">
        <v>77</v>
      </c>
      <c r="G752">
        <v>88</v>
      </c>
      <c r="H752">
        <v>87</v>
      </c>
      <c r="I752" s="14" t="str">
        <f t="shared" si="33"/>
        <v>Pass</v>
      </c>
      <c r="J752" s="16">
        <f t="shared" si="34"/>
        <v>84</v>
      </c>
      <c r="K752" s="18" t="str">
        <f t="shared" si="35"/>
        <v>A</v>
      </c>
    </row>
    <row r="753" spans="1:11" x14ac:dyDescent="0.3">
      <c r="A753" t="s">
        <v>17</v>
      </c>
      <c r="B753" t="s">
        <v>21</v>
      </c>
      <c r="C753" t="s">
        <v>14</v>
      </c>
      <c r="D753" t="s">
        <v>11</v>
      </c>
      <c r="E753" t="s">
        <v>15</v>
      </c>
      <c r="F753">
        <v>77</v>
      </c>
      <c r="G753">
        <v>62</v>
      </c>
      <c r="H753">
        <v>62</v>
      </c>
      <c r="I753" s="14" t="str">
        <f t="shared" si="33"/>
        <v>Pass</v>
      </c>
      <c r="J753" s="16">
        <f t="shared" si="34"/>
        <v>67</v>
      </c>
      <c r="K753" s="18" t="str">
        <f t="shared" si="35"/>
        <v>B</v>
      </c>
    </row>
    <row r="754" spans="1:11" x14ac:dyDescent="0.3">
      <c r="A754" t="s">
        <v>17</v>
      </c>
      <c r="B754" t="s">
        <v>24</v>
      </c>
      <c r="C754" t="s">
        <v>23</v>
      </c>
      <c r="D754" t="s">
        <v>11</v>
      </c>
      <c r="E754" t="s">
        <v>15</v>
      </c>
      <c r="F754">
        <v>77</v>
      </c>
      <c r="G754">
        <v>76</v>
      </c>
      <c r="H754">
        <v>77</v>
      </c>
      <c r="I754" s="14" t="str">
        <f t="shared" si="33"/>
        <v>Pass</v>
      </c>
      <c r="J754" s="16">
        <f t="shared" si="34"/>
        <v>76.666666666666671</v>
      </c>
      <c r="K754" s="18" t="str">
        <f t="shared" si="35"/>
        <v>B</v>
      </c>
    </row>
    <row r="755" spans="1:11" x14ac:dyDescent="0.3">
      <c r="A755" t="s">
        <v>8</v>
      </c>
      <c r="B755" t="s">
        <v>21</v>
      </c>
      <c r="C755" t="s">
        <v>16</v>
      </c>
      <c r="D755" t="s">
        <v>11</v>
      </c>
      <c r="E755" t="s">
        <v>15</v>
      </c>
      <c r="F755">
        <v>77</v>
      </c>
      <c r="G755">
        <v>82</v>
      </c>
      <c r="H755">
        <v>91</v>
      </c>
      <c r="I755" s="14" t="str">
        <f t="shared" si="33"/>
        <v>Pass</v>
      </c>
      <c r="J755" s="16">
        <f t="shared" si="34"/>
        <v>83.333333333333329</v>
      </c>
      <c r="K755" s="18" t="str">
        <f t="shared" si="35"/>
        <v>A</v>
      </c>
    </row>
    <row r="756" spans="1:11" x14ac:dyDescent="0.3">
      <c r="A756" t="s">
        <v>8</v>
      </c>
      <c r="B756" t="s">
        <v>13</v>
      </c>
      <c r="C756" t="s">
        <v>10</v>
      </c>
      <c r="D756" t="s">
        <v>11</v>
      </c>
      <c r="E756" t="s">
        <v>15</v>
      </c>
      <c r="F756">
        <v>77</v>
      </c>
      <c r="G756">
        <v>94</v>
      </c>
      <c r="H756">
        <v>95</v>
      </c>
      <c r="I756" s="14" t="str">
        <f t="shared" si="33"/>
        <v>Pass</v>
      </c>
      <c r="J756" s="16">
        <f t="shared" si="34"/>
        <v>88.666666666666671</v>
      </c>
      <c r="K756" s="18" t="str">
        <f t="shared" si="35"/>
        <v>A</v>
      </c>
    </row>
    <row r="757" spans="1:11" x14ac:dyDescent="0.3">
      <c r="A757" t="s">
        <v>8</v>
      </c>
      <c r="B757" t="s">
        <v>21</v>
      </c>
      <c r="C757" t="s">
        <v>14</v>
      </c>
      <c r="D757" t="s">
        <v>11</v>
      </c>
      <c r="E757" t="s">
        <v>12</v>
      </c>
      <c r="F757">
        <v>77</v>
      </c>
      <c r="G757">
        <v>68</v>
      </c>
      <c r="H757">
        <v>77</v>
      </c>
      <c r="I757" s="14" t="str">
        <f t="shared" si="33"/>
        <v>Pass</v>
      </c>
      <c r="J757" s="16">
        <f t="shared" si="34"/>
        <v>74</v>
      </c>
      <c r="K757" s="18" t="str">
        <f t="shared" si="35"/>
        <v>B</v>
      </c>
    </row>
    <row r="758" spans="1:11" x14ac:dyDescent="0.3">
      <c r="A758" t="s">
        <v>8</v>
      </c>
      <c r="B758" t="s">
        <v>13</v>
      </c>
      <c r="C758" t="s">
        <v>14</v>
      </c>
      <c r="D758" t="s">
        <v>20</v>
      </c>
      <c r="E758" t="s">
        <v>12</v>
      </c>
      <c r="F758">
        <v>77</v>
      </c>
      <c r="G758">
        <v>90</v>
      </c>
      <c r="H758">
        <v>91</v>
      </c>
      <c r="I758" s="14" t="str">
        <f t="shared" si="33"/>
        <v>Pass</v>
      </c>
      <c r="J758" s="16">
        <f t="shared" si="34"/>
        <v>86</v>
      </c>
      <c r="K758" s="18" t="str">
        <f t="shared" si="35"/>
        <v>A</v>
      </c>
    </row>
    <row r="759" spans="1:11" x14ac:dyDescent="0.3">
      <c r="A759" t="s">
        <v>8</v>
      </c>
      <c r="B759" t="s">
        <v>18</v>
      </c>
      <c r="C759" t="s">
        <v>22</v>
      </c>
      <c r="D759" t="s">
        <v>20</v>
      </c>
      <c r="E759" t="s">
        <v>15</v>
      </c>
      <c r="F759">
        <v>77</v>
      </c>
      <c r="G759">
        <v>88</v>
      </c>
      <c r="H759">
        <v>85</v>
      </c>
      <c r="I759" s="14" t="str">
        <f t="shared" si="33"/>
        <v>Pass</v>
      </c>
      <c r="J759" s="16">
        <f t="shared" si="34"/>
        <v>83.333333333333329</v>
      </c>
      <c r="K759" s="18" t="str">
        <f t="shared" si="35"/>
        <v>A</v>
      </c>
    </row>
    <row r="760" spans="1:11" x14ac:dyDescent="0.3">
      <c r="A760" t="s">
        <v>8</v>
      </c>
      <c r="B760" t="s">
        <v>9</v>
      </c>
      <c r="C760" t="s">
        <v>16</v>
      </c>
      <c r="D760" t="s">
        <v>20</v>
      </c>
      <c r="E760" t="s">
        <v>15</v>
      </c>
      <c r="F760">
        <v>77</v>
      </c>
      <c r="G760">
        <v>97</v>
      </c>
      <c r="H760">
        <v>94</v>
      </c>
      <c r="I760" s="14" t="str">
        <f t="shared" si="33"/>
        <v>Pass</v>
      </c>
      <c r="J760" s="16">
        <f t="shared" si="34"/>
        <v>89.333333333333329</v>
      </c>
      <c r="K760" s="18" t="str">
        <f t="shared" si="35"/>
        <v>A</v>
      </c>
    </row>
    <row r="761" spans="1:11" x14ac:dyDescent="0.3">
      <c r="A761" t="s">
        <v>17</v>
      </c>
      <c r="B761" t="s">
        <v>21</v>
      </c>
      <c r="C761" t="s">
        <v>14</v>
      </c>
      <c r="D761" t="s">
        <v>20</v>
      </c>
      <c r="E761" t="s">
        <v>12</v>
      </c>
      <c r="F761">
        <v>77</v>
      </c>
      <c r="G761">
        <v>62</v>
      </c>
      <c r="H761">
        <v>64</v>
      </c>
      <c r="I761" s="14" t="str">
        <f t="shared" si="33"/>
        <v>Pass</v>
      </c>
      <c r="J761" s="16">
        <f t="shared" si="34"/>
        <v>67.666666666666671</v>
      </c>
      <c r="K761" s="18" t="str">
        <f t="shared" si="35"/>
        <v>B</v>
      </c>
    </row>
    <row r="762" spans="1:11" x14ac:dyDescent="0.3">
      <c r="A762" t="s">
        <v>8</v>
      </c>
      <c r="B762" t="s">
        <v>24</v>
      </c>
      <c r="C762" t="s">
        <v>23</v>
      </c>
      <c r="D762" t="s">
        <v>11</v>
      </c>
      <c r="E762" t="s">
        <v>12</v>
      </c>
      <c r="F762">
        <v>77</v>
      </c>
      <c r="G762">
        <v>79</v>
      </c>
      <c r="H762">
        <v>80</v>
      </c>
      <c r="I762" s="14" t="str">
        <f t="shared" si="33"/>
        <v>Pass</v>
      </c>
      <c r="J762" s="16">
        <f t="shared" si="34"/>
        <v>78.666666666666671</v>
      </c>
      <c r="K762" s="18" t="str">
        <f t="shared" si="35"/>
        <v>B</v>
      </c>
    </row>
    <row r="763" spans="1:11" x14ac:dyDescent="0.3">
      <c r="A763" t="s">
        <v>17</v>
      </c>
      <c r="B763" t="s">
        <v>13</v>
      </c>
      <c r="C763" t="s">
        <v>19</v>
      </c>
      <c r="D763" t="s">
        <v>20</v>
      </c>
      <c r="E763" t="s">
        <v>12</v>
      </c>
      <c r="F763">
        <v>77</v>
      </c>
      <c r="G763">
        <v>67</v>
      </c>
      <c r="H763">
        <v>64</v>
      </c>
      <c r="I763" s="14" t="str">
        <f t="shared" si="33"/>
        <v>Pass</v>
      </c>
      <c r="J763" s="16">
        <f t="shared" si="34"/>
        <v>69.333333333333329</v>
      </c>
      <c r="K763" s="18" t="str">
        <f t="shared" si="35"/>
        <v>B</v>
      </c>
    </row>
    <row r="764" spans="1:11" x14ac:dyDescent="0.3">
      <c r="A764" t="s">
        <v>8</v>
      </c>
      <c r="B764" t="s">
        <v>9</v>
      </c>
      <c r="C764" t="s">
        <v>10</v>
      </c>
      <c r="D764" t="s">
        <v>20</v>
      </c>
      <c r="E764" t="s">
        <v>12</v>
      </c>
      <c r="F764">
        <v>77</v>
      </c>
      <c r="G764">
        <v>85</v>
      </c>
      <c r="H764">
        <v>87</v>
      </c>
      <c r="I764" s="14" t="str">
        <f t="shared" si="33"/>
        <v>Pass</v>
      </c>
      <c r="J764" s="16">
        <f t="shared" si="34"/>
        <v>83</v>
      </c>
      <c r="K764" s="18" t="str">
        <f t="shared" si="35"/>
        <v>A</v>
      </c>
    </row>
    <row r="765" spans="1:11" x14ac:dyDescent="0.3">
      <c r="A765" t="s">
        <v>17</v>
      </c>
      <c r="B765" t="s">
        <v>21</v>
      </c>
      <c r="C765" t="s">
        <v>19</v>
      </c>
      <c r="D765" t="s">
        <v>20</v>
      </c>
      <c r="E765" t="s">
        <v>12</v>
      </c>
      <c r="F765">
        <v>77</v>
      </c>
      <c r="G765">
        <v>78</v>
      </c>
      <c r="H765">
        <v>73</v>
      </c>
      <c r="I765" s="14" t="str">
        <f t="shared" si="33"/>
        <v>Pass</v>
      </c>
      <c r="J765" s="16">
        <f t="shared" si="34"/>
        <v>76</v>
      </c>
      <c r="K765" s="18" t="str">
        <f t="shared" si="35"/>
        <v>B</v>
      </c>
    </row>
    <row r="766" spans="1:11" x14ac:dyDescent="0.3">
      <c r="A766" t="s">
        <v>8</v>
      </c>
      <c r="B766" t="s">
        <v>21</v>
      </c>
      <c r="C766" t="s">
        <v>19</v>
      </c>
      <c r="D766" t="s">
        <v>11</v>
      </c>
      <c r="E766" t="s">
        <v>12</v>
      </c>
      <c r="F766">
        <v>77</v>
      </c>
      <c r="G766">
        <v>77</v>
      </c>
      <c r="H766">
        <v>73</v>
      </c>
      <c r="I766" s="14" t="str">
        <f t="shared" si="33"/>
        <v>Pass</v>
      </c>
      <c r="J766" s="16">
        <f t="shared" si="34"/>
        <v>75.666666666666671</v>
      </c>
      <c r="K766" s="18" t="str">
        <f t="shared" si="35"/>
        <v>B</v>
      </c>
    </row>
    <row r="767" spans="1:11" x14ac:dyDescent="0.3">
      <c r="A767" t="s">
        <v>8</v>
      </c>
      <c r="B767" t="s">
        <v>13</v>
      </c>
      <c r="C767" t="s">
        <v>23</v>
      </c>
      <c r="D767" t="s">
        <v>11</v>
      </c>
      <c r="E767" t="s">
        <v>15</v>
      </c>
      <c r="F767">
        <v>77</v>
      </c>
      <c r="G767">
        <v>90</v>
      </c>
      <c r="H767">
        <v>85</v>
      </c>
      <c r="I767" s="14" t="str">
        <f t="shared" si="33"/>
        <v>Pass</v>
      </c>
      <c r="J767" s="16">
        <f t="shared" si="34"/>
        <v>84</v>
      </c>
      <c r="K767" s="18" t="str">
        <f t="shared" si="35"/>
        <v>A</v>
      </c>
    </row>
    <row r="768" spans="1:11" x14ac:dyDescent="0.3">
      <c r="A768" t="s">
        <v>8</v>
      </c>
      <c r="B768" t="s">
        <v>9</v>
      </c>
      <c r="C768" t="s">
        <v>16</v>
      </c>
      <c r="D768" t="s">
        <v>11</v>
      </c>
      <c r="E768" t="s">
        <v>12</v>
      </c>
      <c r="F768">
        <v>77</v>
      </c>
      <c r="G768">
        <v>90</v>
      </c>
      <c r="H768">
        <v>84</v>
      </c>
      <c r="I768" s="14" t="str">
        <f t="shared" si="33"/>
        <v>Pass</v>
      </c>
      <c r="J768" s="16">
        <f t="shared" si="34"/>
        <v>83.666666666666671</v>
      </c>
      <c r="K768" s="18" t="str">
        <f t="shared" si="35"/>
        <v>A</v>
      </c>
    </row>
    <row r="769" spans="1:11" x14ac:dyDescent="0.3">
      <c r="A769" t="s">
        <v>8</v>
      </c>
      <c r="B769" t="s">
        <v>13</v>
      </c>
      <c r="C769" t="s">
        <v>23</v>
      </c>
      <c r="D769" t="s">
        <v>11</v>
      </c>
      <c r="E769" t="s">
        <v>12</v>
      </c>
      <c r="F769">
        <v>77</v>
      </c>
      <c r="G769">
        <v>91</v>
      </c>
      <c r="H769">
        <v>88</v>
      </c>
      <c r="I769" s="14" t="str">
        <f t="shared" si="33"/>
        <v>Pass</v>
      </c>
      <c r="J769" s="16">
        <f t="shared" si="34"/>
        <v>85.333333333333329</v>
      </c>
      <c r="K769" s="18" t="str">
        <f t="shared" si="35"/>
        <v>A</v>
      </c>
    </row>
    <row r="770" spans="1:11" x14ac:dyDescent="0.3">
      <c r="A770" t="s">
        <v>8</v>
      </c>
      <c r="B770" t="s">
        <v>9</v>
      </c>
      <c r="C770" t="s">
        <v>22</v>
      </c>
      <c r="D770" t="s">
        <v>11</v>
      </c>
      <c r="E770" t="s">
        <v>15</v>
      </c>
      <c r="F770">
        <v>77</v>
      </c>
      <c r="G770">
        <v>82</v>
      </c>
      <c r="H770">
        <v>89</v>
      </c>
      <c r="I770" s="14" t="str">
        <f t="shared" si="33"/>
        <v>Pass</v>
      </c>
      <c r="J770" s="16">
        <f t="shared" si="34"/>
        <v>82.666666666666671</v>
      </c>
      <c r="K770" s="18" t="str">
        <f t="shared" si="35"/>
        <v>A</v>
      </c>
    </row>
    <row r="771" spans="1:11" x14ac:dyDescent="0.3">
      <c r="A771" t="s">
        <v>17</v>
      </c>
      <c r="B771" t="s">
        <v>21</v>
      </c>
      <c r="C771" t="s">
        <v>23</v>
      </c>
      <c r="D771" t="s">
        <v>11</v>
      </c>
      <c r="E771" t="s">
        <v>15</v>
      </c>
      <c r="F771">
        <v>77</v>
      </c>
      <c r="G771">
        <v>68</v>
      </c>
      <c r="H771">
        <v>69</v>
      </c>
      <c r="I771" s="14" t="str">
        <f t="shared" ref="I771:I834" si="36">IF(AND(F771&gt;40,G771&gt;40,H771&gt;40),"Pass","Fail")</f>
        <v>Pass</v>
      </c>
      <c r="J771" s="16">
        <f t="shared" ref="J771:J834" si="37">AVERAGE(F771,G771,H771)</f>
        <v>71.333333333333329</v>
      </c>
      <c r="K771" s="18" t="str">
        <f t="shared" ref="K771:K834" si="38">IF(J771&gt;80,"A",IF(J771&gt;60,"B",IF(J771&gt;40,"C","D")))</f>
        <v>B</v>
      </c>
    </row>
    <row r="772" spans="1:11" x14ac:dyDescent="0.3">
      <c r="A772" t="s">
        <v>8</v>
      </c>
      <c r="B772" t="s">
        <v>21</v>
      </c>
      <c r="C772" t="s">
        <v>14</v>
      </c>
      <c r="D772" t="s">
        <v>20</v>
      </c>
      <c r="E772" t="s">
        <v>12</v>
      </c>
      <c r="F772">
        <v>77</v>
      </c>
      <c r="G772">
        <v>86</v>
      </c>
      <c r="H772">
        <v>86</v>
      </c>
      <c r="I772" s="14" t="str">
        <f t="shared" si="36"/>
        <v>Pass</v>
      </c>
      <c r="J772" s="16">
        <f t="shared" si="37"/>
        <v>83</v>
      </c>
      <c r="K772" s="18" t="str">
        <f t="shared" si="38"/>
        <v>A</v>
      </c>
    </row>
    <row r="773" spans="1:11" x14ac:dyDescent="0.3">
      <c r="A773" t="s">
        <v>17</v>
      </c>
      <c r="B773" t="s">
        <v>18</v>
      </c>
      <c r="C773" t="s">
        <v>14</v>
      </c>
      <c r="D773" t="s">
        <v>11</v>
      </c>
      <c r="E773" t="s">
        <v>15</v>
      </c>
      <c r="F773">
        <v>78</v>
      </c>
      <c r="G773">
        <v>72</v>
      </c>
      <c r="H773">
        <v>70</v>
      </c>
      <c r="I773" s="14" t="str">
        <f t="shared" si="36"/>
        <v>Pass</v>
      </c>
      <c r="J773" s="16">
        <f t="shared" si="37"/>
        <v>73.333333333333329</v>
      </c>
      <c r="K773" s="18" t="str">
        <f t="shared" si="38"/>
        <v>B</v>
      </c>
    </row>
    <row r="774" spans="1:11" x14ac:dyDescent="0.3">
      <c r="A774" t="s">
        <v>17</v>
      </c>
      <c r="B774" t="s">
        <v>13</v>
      </c>
      <c r="C774" t="s">
        <v>19</v>
      </c>
      <c r="D774" t="s">
        <v>20</v>
      </c>
      <c r="E774" t="s">
        <v>15</v>
      </c>
      <c r="F774">
        <v>78</v>
      </c>
      <c r="G774">
        <v>81</v>
      </c>
      <c r="H774">
        <v>82</v>
      </c>
      <c r="I774" s="14" t="str">
        <f t="shared" si="36"/>
        <v>Pass</v>
      </c>
      <c r="J774" s="16">
        <f t="shared" si="37"/>
        <v>80.333333333333329</v>
      </c>
      <c r="K774" s="18" t="str">
        <f t="shared" si="38"/>
        <v>A</v>
      </c>
    </row>
    <row r="775" spans="1:11" x14ac:dyDescent="0.3">
      <c r="A775" t="s">
        <v>8</v>
      </c>
      <c r="B775" t="s">
        <v>21</v>
      </c>
      <c r="C775" t="s">
        <v>10</v>
      </c>
      <c r="D775" t="s">
        <v>11</v>
      </c>
      <c r="E775" t="s">
        <v>12</v>
      </c>
      <c r="F775">
        <v>78</v>
      </c>
      <c r="G775">
        <v>82</v>
      </c>
      <c r="H775">
        <v>79</v>
      </c>
      <c r="I775" s="14" t="str">
        <f t="shared" si="36"/>
        <v>Pass</v>
      </c>
      <c r="J775" s="16">
        <f t="shared" si="37"/>
        <v>79.666666666666671</v>
      </c>
      <c r="K775" s="18" t="str">
        <f t="shared" si="38"/>
        <v>B</v>
      </c>
    </row>
    <row r="776" spans="1:11" x14ac:dyDescent="0.3">
      <c r="A776" t="s">
        <v>8</v>
      </c>
      <c r="B776" t="s">
        <v>9</v>
      </c>
      <c r="C776" t="s">
        <v>10</v>
      </c>
      <c r="D776" t="s">
        <v>20</v>
      </c>
      <c r="E776" t="s">
        <v>12</v>
      </c>
      <c r="F776">
        <v>78</v>
      </c>
      <c r="G776">
        <v>79</v>
      </c>
      <c r="H776">
        <v>76</v>
      </c>
      <c r="I776" s="14" t="str">
        <f t="shared" si="36"/>
        <v>Pass</v>
      </c>
      <c r="J776" s="16">
        <f t="shared" si="37"/>
        <v>77.666666666666671</v>
      </c>
      <c r="K776" s="18" t="str">
        <f t="shared" si="38"/>
        <v>B</v>
      </c>
    </row>
    <row r="777" spans="1:11" x14ac:dyDescent="0.3">
      <c r="A777" t="s">
        <v>17</v>
      </c>
      <c r="B777" t="s">
        <v>13</v>
      </c>
      <c r="C777" t="s">
        <v>19</v>
      </c>
      <c r="D777" t="s">
        <v>11</v>
      </c>
      <c r="E777" t="s">
        <v>15</v>
      </c>
      <c r="F777">
        <v>78</v>
      </c>
      <c r="G777">
        <v>77</v>
      </c>
      <c r="H777">
        <v>77</v>
      </c>
      <c r="I777" s="14" t="str">
        <f t="shared" si="36"/>
        <v>Pass</v>
      </c>
      <c r="J777" s="16">
        <f t="shared" si="37"/>
        <v>77.333333333333329</v>
      </c>
      <c r="K777" s="18" t="str">
        <f t="shared" si="38"/>
        <v>B</v>
      </c>
    </row>
    <row r="778" spans="1:11" x14ac:dyDescent="0.3">
      <c r="A778" t="s">
        <v>17</v>
      </c>
      <c r="B778" t="s">
        <v>21</v>
      </c>
      <c r="C778" t="s">
        <v>22</v>
      </c>
      <c r="D778" t="s">
        <v>20</v>
      </c>
      <c r="E778" t="s">
        <v>15</v>
      </c>
      <c r="F778">
        <v>78</v>
      </c>
      <c r="G778">
        <v>77</v>
      </c>
      <c r="H778">
        <v>80</v>
      </c>
      <c r="I778" s="14" t="str">
        <f t="shared" si="36"/>
        <v>Pass</v>
      </c>
      <c r="J778" s="16">
        <f t="shared" si="37"/>
        <v>78.333333333333329</v>
      </c>
      <c r="K778" s="18" t="str">
        <f t="shared" si="38"/>
        <v>B</v>
      </c>
    </row>
    <row r="779" spans="1:11" x14ac:dyDescent="0.3">
      <c r="A779" t="s">
        <v>8</v>
      </c>
      <c r="B779" t="s">
        <v>21</v>
      </c>
      <c r="C779" t="s">
        <v>22</v>
      </c>
      <c r="D779" t="s">
        <v>11</v>
      </c>
      <c r="E779" t="s">
        <v>12</v>
      </c>
      <c r="F779">
        <v>78</v>
      </c>
      <c r="G779">
        <v>81</v>
      </c>
      <c r="H779">
        <v>80</v>
      </c>
      <c r="I779" s="14" t="str">
        <f t="shared" si="36"/>
        <v>Pass</v>
      </c>
      <c r="J779" s="16">
        <f t="shared" si="37"/>
        <v>79.666666666666671</v>
      </c>
      <c r="K779" s="18" t="str">
        <f t="shared" si="38"/>
        <v>B</v>
      </c>
    </row>
    <row r="780" spans="1:11" x14ac:dyDescent="0.3">
      <c r="A780" t="s">
        <v>17</v>
      </c>
      <c r="B780" t="s">
        <v>24</v>
      </c>
      <c r="C780" t="s">
        <v>23</v>
      </c>
      <c r="D780" t="s">
        <v>20</v>
      </c>
      <c r="E780" t="s">
        <v>15</v>
      </c>
      <c r="F780">
        <v>78</v>
      </c>
      <c r="G780">
        <v>83</v>
      </c>
      <c r="H780">
        <v>80</v>
      </c>
      <c r="I780" s="14" t="str">
        <f t="shared" si="36"/>
        <v>Pass</v>
      </c>
      <c r="J780" s="16">
        <f t="shared" si="37"/>
        <v>80.333333333333329</v>
      </c>
      <c r="K780" s="18" t="str">
        <f t="shared" si="38"/>
        <v>A</v>
      </c>
    </row>
    <row r="781" spans="1:11" x14ac:dyDescent="0.3">
      <c r="A781" t="s">
        <v>17</v>
      </c>
      <c r="B781" t="s">
        <v>21</v>
      </c>
      <c r="C781" t="s">
        <v>23</v>
      </c>
      <c r="D781" t="s">
        <v>11</v>
      </c>
      <c r="E781" t="s">
        <v>15</v>
      </c>
      <c r="F781">
        <v>78</v>
      </c>
      <c r="G781">
        <v>81</v>
      </c>
      <c r="H781">
        <v>86</v>
      </c>
      <c r="I781" s="14" t="str">
        <f t="shared" si="36"/>
        <v>Pass</v>
      </c>
      <c r="J781" s="16">
        <f t="shared" si="37"/>
        <v>81.666666666666671</v>
      </c>
      <c r="K781" s="18" t="str">
        <f t="shared" si="38"/>
        <v>A</v>
      </c>
    </row>
    <row r="782" spans="1:11" x14ac:dyDescent="0.3">
      <c r="A782" t="s">
        <v>8</v>
      </c>
      <c r="B782" t="s">
        <v>21</v>
      </c>
      <c r="C782" t="s">
        <v>10</v>
      </c>
      <c r="D782" t="s">
        <v>20</v>
      </c>
      <c r="E782" t="s">
        <v>12</v>
      </c>
      <c r="F782">
        <v>78</v>
      </c>
      <c r="G782">
        <v>90</v>
      </c>
      <c r="H782">
        <v>93</v>
      </c>
      <c r="I782" s="14" t="str">
        <f t="shared" si="36"/>
        <v>Pass</v>
      </c>
      <c r="J782" s="16">
        <f t="shared" si="37"/>
        <v>87</v>
      </c>
      <c r="K782" s="18" t="str">
        <f t="shared" si="38"/>
        <v>A</v>
      </c>
    </row>
    <row r="783" spans="1:11" x14ac:dyDescent="0.3">
      <c r="A783" t="s">
        <v>17</v>
      </c>
      <c r="B783" t="s">
        <v>24</v>
      </c>
      <c r="C783" t="s">
        <v>19</v>
      </c>
      <c r="D783" t="s">
        <v>20</v>
      </c>
      <c r="E783" t="s">
        <v>15</v>
      </c>
      <c r="F783">
        <v>78</v>
      </c>
      <c r="G783">
        <v>74</v>
      </c>
      <c r="H783">
        <v>72</v>
      </c>
      <c r="I783" s="14" t="str">
        <f t="shared" si="36"/>
        <v>Pass</v>
      </c>
      <c r="J783" s="16">
        <f t="shared" si="37"/>
        <v>74.666666666666671</v>
      </c>
      <c r="K783" s="18" t="str">
        <f t="shared" si="38"/>
        <v>B</v>
      </c>
    </row>
    <row r="784" spans="1:11" x14ac:dyDescent="0.3">
      <c r="A784" t="s">
        <v>8</v>
      </c>
      <c r="B784" t="s">
        <v>21</v>
      </c>
      <c r="C784" t="s">
        <v>16</v>
      </c>
      <c r="D784" t="s">
        <v>11</v>
      </c>
      <c r="E784" t="s">
        <v>12</v>
      </c>
      <c r="F784">
        <v>78</v>
      </c>
      <c r="G784">
        <v>91</v>
      </c>
      <c r="H784">
        <v>96</v>
      </c>
      <c r="I784" s="14" t="str">
        <f t="shared" si="36"/>
        <v>Pass</v>
      </c>
      <c r="J784" s="16">
        <f t="shared" si="37"/>
        <v>88.333333333333329</v>
      </c>
      <c r="K784" s="18" t="str">
        <f t="shared" si="38"/>
        <v>A</v>
      </c>
    </row>
    <row r="785" spans="1:11" x14ac:dyDescent="0.3">
      <c r="A785" t="s">
        <v>17</v>
      </c>
      <c r="B785" t="s">
        <v>13</v>
      </c>
      <c r="C785" t="s">
        <v>23</v>
      </c>
      <c r="D785" t="s">
        <v>11</v>
      </c>
      <c r="E785" t="s">
        <v>15</v>
      </c>
      <c r="F785">
        <v>78</v>
      </c>
      <c r="G785">
        <v>72</v>
      </c>
      <c r="H785">
        <v>69</v>
      </c>
      <c r="I785" s="14" t="str">
        <f t="shared" si="36"/>
        <v>Pass</v>
      </c>
      <c r="J785" s="16">
        <f t="shared" si="37"/>
        <v>73</v>
      </c>
      <c r="K785" s="18" t="str">
        <f t="shared" si="38"/>
        <v>B</v>
      </c>
    </row>
    <row r="786" spans="1:11" x14ac:dyDescent="0.3">
      <c r="A786" t="s">
        <v>8</v>
      </c>
      <c r="B786" t="s">
        <v>18</v>
      </c>
      <c r="C786" t="s">
        <v>14</v>
      </c>
      <c r="D786" t="s">
        <v>11</v>
      </c>
      <c r="E786" t="s">
        <v>15</v>
      </c>
      <c r="F786">
        <v>78</v>
      </c>
      <c r="G786">
        <v>87</v>
      </c>
      <c r="H786">
        <v>91</v>
      </c>
      <c r="I786" s="14" t="str">
        <f t="shared" si="36"/>
        <v>Pass</v>
      </c>
      <c r="J786" s="16">
        <f t="shared" si="37"/>
        <v>85.333333333333329</v>
      </c>
      <c r="K786" s="18" t="str">
        <f t="shared" si="38"/>
        <v>A</v>
      </c>
    </row>
    <row r="787" spans="1:11" x14ac:dyDescent="0.3">
      <c r="A787" t="s">
        <v>17</v>
      </c>
      <c r="B787" t="s">
        <v>24</v>
      </c>
      <c r="C787" t="s">
        <v>10</v>
      </c>
      <c r="D787" t="s">
        <v>20</v>
      </c>
      <c r="E787" t="s">
        <v>15</v>
      </c>
      <c r="F787">
        <v>79</v>
      </c>
      <c r="G787">
        <v>74</v>
      </c>
      <c r="H787">
        <v>72</v>
      </c>
      <c r="I787" s="14" t="str">
        <f t="shared" si="36"/>
        <v>Pass</v>
      </c>
      <c r="J787" s="16">
        <f t="shared" si="37"/>
        <v>75</v>
      </c>
      <c r="K787" s="18" t="str">
        <f t="shared" si="38"/>
        <v>B</v>
      </c>
    </row>
    <row r="788" spans="1:11" x14ac:dyDescent="0.3">
      <c r="A788" t="s">
        <v>8</v>
      </c>
      <c r="B788" t="s">
        <v>9</v>
      </c>
      <c r="C788" t="s">
        <v>14</v>
      </c>
      <c r="D788" t="s">
        <v>11</v>
      </c>
      <c r="E788" t="s">
        <v>12</v>
      </c>
      <c r="F788">
        <v>79</v>
      </c>
      <c r="G788">
        <v>86</v>
      </c>
      <c r="H788">
        <v>92</v>
      </c>
      <c r="I788" s="14" t="str">
        <f t="shared" si="36"/>
        <v>Pass</v>
      </c>
      <c r="J788" s="16">
        <f t="shared" si="37"/>
        <v>85.666666666666671</v>
      </c>
      <c r="K788" s="18" t="str">
        <f t="shared" si="38"/>
        <v>A</v>
      </c>
    </row>
    <row r="789" spans="1:11" x14ac:dyDescent="0.3">
      <c r="A789" t="s">
        <v>17</v>
      </c>
      <c r="B789" t="s">
        <v>9</v>
      </c>
      <c r="C789" t="s">
        <v>14</v>
      </c>
      <c r="D789" t="s">
        <v>11</v>
      </c>
      <c r="E789" t="s">
        <v>12</v>
      </c>
      <c r="F789">
        <v>79</v>
      </c>
      <c r="G789">
        <v>67</v>
      </c>
      <c r="H789">
        <v>67</v>
      </c>
      <c r="I789" s="14" t="str">
        <f t="shared" si="36"/>
        <v>Pass</v>
      </c>
      <c r="J789" s="16">
        <f t="shared" si="37"/>
        <v>71</v>
      </c>
      <c r="K789" s="18" t="str">
        <f t="shared" si="38"/>
        <v>B</v>
      </c>
    </row>
    <row r="790" spans="1:11" x14ac:dyDescent="0.3">
      <c r="A790" t="s">
        <v>8</v>
      </c>
      <c r="B790" t="s">
        <v>13</v>
      </c>
      <c r="C790" t="s">
        <v>10</v>
      </c>
      <c r="D790" t="s">
        <v>11</v>
      </c>
      <c r="E790" t="s">
        <v>15</v>
      </c>
      <c r="F790">
        <v>79</v>
      </c>
      <c r="G790">
        <v>92</v>
      </c>
      <c r="H790">
        <v>89</v>
      </c>
      <c r="I790" s="14" t="str">
        <f t="shared" si="36"/>
        <v>Pass</v>
      </c>
      <c r="J790" s="16">
        <f t="shared" si="37"/>
        <v>86.666666666666671</v>
      </c>
      <c r="K790" s="18" t="str">
        <f t="shared" si="38"/>
        <v>A</v>
      </c>
    </row>
    <row r="791" spans="1:11" x14ac:dyDescent="0.3">
      <c r="A791" t="s">
        <v>8</v>
      </c>
      <c r="B791" t="s">
        <v>21</v>
      </c>
      <c r="C791" t="s">
        <v>14</v>
      </c>
      <c r="D791" t="s">
        <v>11</v>
      </c>
      <c r="E791" t="s">
        <v>12</v>
      </c>
      <c r="F791">
        <v>79</v>
      </c>
      <c r="G791">
        <v>86</v>
      </c>
      <c r="H791">
        <v>81</v>
      </c>
      <c r="I791" s="14" t="str">
        <f t="shared" si="36"/>
        <v>Pass</v>
      </c>
      <c r="J791" s="16">
        <f t="shared" si="37"/>
        <v>82</v>
      </c>
      <c r="K791" s="18" t="str">
        <f t="shared" si="38"/>
        <v>A</v>
      </c>
    </row>
    <row r="792" spans="1:11" x14ac:dyDescent="0.3">
      <c r="A792" t="s">
        <v>17</v>
      </c>
      <c r="B792" t="s">
        <v>13</v>
      </c>
      <c r="C792" t="s">
        <v>14</v>
      </c>
      <c r="D792" t="s">
        <v>11</v>
      </c>
      <c r="E792" t="s">
        <v>15</v>
      </c>
      <c r="F792">
        <v>79</v>
      </c>
      <c r="G792">
        <v>79</v>
      </c>
      <c r="H792">
        <v>78</v>
      </c>
      <c r="I792" s="14" t="str">
        <f t="shared" si="36"/>
        <v>Pass</v>
      </c>
      <c r="J792" s="16">
        <f t="shared" si="37"/>
        <v>78.666666666666671</v>
      </c>
      <c r="K792" s="18" t="str">
        <f t="shared" si="38"/>
        <v>B</v>
      </c>
    </row>
    <row r="793" spans="1:11" x14ac:dyDescent="0.3">
      <c r="A793" t="s">
        <v>17</v>
      </c>
      <c r="B793" t="s">
        <v>21</v>
      </c>
      <c r="C793" t="s">
        <v>14</v>
      </c>
      <c r="D793" t="s">
        <v>11</v>
      </c>
      <c r="E793" t="s">
        <v>12</v>
      </c>
      <c r="F793">
        <v>79</v>
      </c>
      <c r="G793">
        <v>73</v>
      </c>
      <c r="H793">
        <v>67</v>
      </c>
      <c r="I793" s="14" t="str">
        <f t="shared" si="36"/>
        <v>Pass</v>
      </c>
      <c r="J793" s="16">
        <f t="shared" si="37"/>
        <v>73</v>
      </c>
      <c r="K793" s="18" t="str">
        <f t="shared" si="38"/>
        <v>B</v>
      </c>
    </row>
    <row r="794" spans="1:11" x14ac:dyDescent="0.3">
      <c r="A794" t="s">
        <v>17</v>
      </c>
      <c r="B794" t="s">
        <v>13</v>
      </c>
      <c r="C794" t="s">
        <v>16</v>
      </c>
      <c r="D794" t="s">
        <v>20</v>
      </c>
      <c r="E794" t="s">
        <v>12</v>
      </c>
      <c r="F794">
        <v>79</v>
      </c>
      <c r="G794">
        <v>81</v>
      </c>
      <c r="H794">
        <v>71</v>
      </c>
      <c r="I794" s="14" t="str">
        <f t="shared" si="36"/>
        <v>Pass</v>
      </c>
      <c r="J794" s="16">
        <f t="shared" si="37"/>
        <v>77</v>
      </c>
      <c r="K794" s="18" t="str">
        <f t="shared" si="38"/>
        <v>B</v>
      </c>
    </row>
    <row r="795" spans="1:11" x14ac:dyDescent="0.3">
      <c r="A795" t="s">
        <v>17</v>
      </c>
      <c r="B795" t="s">
        <v>18</v>
      </c>
      <c r="C795" t="s">
        <v>23</v>
      </c>
      <c r="D795" t="s">
        <v>20</v>
      </c>
      <c r="E795" t="s">
        <v>12</v>
      </c>
      <c r="F795">
        <v>79</v>
      </c>
      <c r="G795">
        <v>82</v>
      </c>
      <c r="H795">
        <v>73</v>
      </c>
      <c r="I795" s="14" t="str">
        <f t="shared" si="36"/>
        <v>Pass</v>
      </c>
      <c r="J795" s="16">
        <f t="shared" si="37"/>
        <v>78</v>
      </c>
      <c r="K795" s="18" t="str">
        <f t="shared" si="38"/>
        <v>B</v>
      </c>
    </row>
    <row r="796" spans="1:11" x14ac:dyDescent="0.3">
      <c r="A796" t="s">
        <v>8</v>
      </c>
      <c r="B796" t="s">
        <v>21</v>
      </c>
      <c r="C796" t="s">
        <v>10</v>
      </c>
      <c r="D796" t="s">
        <v>11</v>
      </c>
      <c r="E796" t="s">
        <v>12</v>
      </c>
      <c r="F796">
        <v>79</v>
      </c>
      <c r="G796">
        <v>89</v>
      </c>
      <c r="H796">
        <v>89</v>
      </c>
      <c r="I796" s="14" t="str">
        <f t="shared" si="36"/>
        <v>Pass</v>
      </c>
      <c r="J796" s="16">
        <f t="shared" si="37"/>
        <v>85.666666666666671</v>
      </c>
      <c r="K796" s="18" t="str">
        <f t="shared" si="38"/>
        <v>A</v>
      </c>
    </row>
    <row r="797" spans="1:11" x14ac:dyDescent="0.3">
      <c r="A797" t="s">
        <v>17</v>
      </c>
      <c r="B797" t="s">
        <v>18</v>
      </c>
      <c r="C797" t="s">
        <v>19</v>
      </c>
      <c r="D797" t="s">
        <v>20</v>
      </c>
      <c r="E797" t="s">
        <v>15</v>
      </c>
      <c r="F797">
        <v>79</v>
      </c>
      <c r="G797">
        <v>82</v>
      </c>
      <c r="H797">
        <v>82</v>
      </c>
      <c r="I797" s="14" t="str">
        <f t="shared" si="36"/>
        <v>Pass</v>
      </c>
      <c r="J797" s="16">
        <f t="shared" si="37"/>
        <v>81</v>
      </c>
      <c r="K797" s="18" t="str">
        <f t="shared" si="38"/>
        <v>A</v>
      </c>
    </row>
    <row r="798" spans="1:11" x14ac:dyDescent="0.3">
      <c r="A798" t="s">
        <v>17</v>
      </c>
      <c r="B798" t="s">
        <v>13</v>
      </c>
      <c r="C798" t="s">
        <v>16</v>
      </c>
      <c r="D798" t="s">
        <v>11</v>
      </c>
      <c r="E798" t="s">
        <v>12</v>
      </c>
      <c r="F798">
        <v>79</v>
      </c>
      <c r="G798">
        <v>78</v>
      </c>
      <c r="H798">
        <v>77</v>
      </c>
      <c r="I798" s="14" t="str">
        <f t="shared" si="36"/>
        <v>Pass</v>
      </c>
      <c r="J798" s="16">
        <f t="shared" si="37"/>
        <v>78</v>
      </c>
      <c r="K798" s="18" t="str">
        <f t="shared" si="38"/>
        <v>B</v>
      </c>
    </row>
    <row r="799" spans="1:11" x14ac:dyDescent="0.3">
      <c r="A799" t="s">
        <v>8</v>
      </c>
      <c r="B799" t="s">
        <v>24</v>
      </c>
      <c r="C799" t="s">
        <v>19</v>
      </c>
      <c r="D799" t="s">
        <v>11</v>
      </c>
      <c r="E799" t="s">
        <v>15</v>
      </c>
      <c r="F799">
        <v>79</v>
      </c>
      <c r="G799">
        <v>88</v>
      </c>
      <c r="H799">
        <v>94</v>
      </c>
      <c r="I799" s="14" t="str">
        <f t="shared" si="36"/>
        <v>Pass</v>
      </c>
      <c r="J799" s="16">
        <f t="shared" si="37"/>
        <v>87</v>
      </c>
      <c r="K799" s="18" t="str">
        <f t="shared" si="38"/>
        <v>A</v>
      </c>
    </row>
    <row r="800" spans="1:11" x14ac:dyDescent="0.3">
      <c r="A800" t="s">
        <v>17</v>
      </c>
      <c r="B800" t="s">
        <v>21</v>
      </c>
      <c r="C800" t="s">
        <v>19</v>
      </c>
      <c r="D800" t="s">
        <v>20</v>
      </c>
      <c r="E800" t="s">
        <v>15</v>
      </c>
      <c r="F800">
        <v>79</v>
      </c>
      <c r="G800">
        <v>82</v>
      </c>
      <c r="H800">
        <v>80</v>
      </c>
      <c r="I800" s="14" t="str">
        <f t="shared" si="36"/>
        <v>Pass</v>
      </c>
      <c r="J800" s="16">
        <f t="shared" si="37"/>
        <v>80.333333333333329</v>
      </c>
      <c r="K800" s="18" t="str">
        <f t="shared" si="38"/>
        <v>A</v>
      </c>
    </row>
    <row r="801" spans="1:11" x14ac:dyDescent="0.3">
      <c r="A801" t="s">
        <v>17</v>
      </c>
      <c r="B801" t="s">
        <v>13</v>
      </c>
      <c r="C801" t="s">
        <v>16</v>
      </c>
      <c r="D801" t="s">
        <v>11</v>
      </c>
      <c r="E801" t="s">
        <v>12</v>
      </c>
      <c r="F801">
        <v>79</v>
      </c>
      <c r="G801">
        <v>72</v>
      </c>
      <c r="H801">
        <v>69</v>
      </c>
      <c r="I801" s="14" t="str">
        <f t="shared" si="36"/>
        <v>Pass</v>
      </c>
      <c r="J801" s="16">
        <f t="shared" si="37"/>
        <v>73.333333333333329</v>
      </c>
      <c r="K801" s="18" t="str">
        <f t="shared" si="38"/>
        <v>B</v>
      </c>
    </row>
    <row r="802" spans="1:11" x14ac:dyDescent="0.3">
      <c r="A802" t="s">
        <v>17</v>
      </c>
      <c r="B802" t="s">
        <v>13</v>
      </c>
      <c r="C802" t="s">
        <v>23</v>
      </c>
      <c r="D802" t="s">
        <v>20</v>
      </c>
      <c r="E802" t="s">
        <v>12</v>
      </c>
      <c r="F802">
        <v>79</v>
      </c>
      <c r="G802">
        <v>76</v>
      </c>
      <c r="H802">
        <v>65</v>
      </c>
      <c r="I802" s="14" t="str">
        <f t="shared" si="36"/>
        <v>Pass</v>
      </c>
      <c r="J802" s="16">
        <f t="shared" si="37"/>
        <v>73.333333333333329</v>
      </c>
      <c r="K802" s="18" t="str">
        <f t="shared" si="38"/>
        <v>B</v>
      </c>
    </row>
    <row r="803" spans="1:11" x14ac:dyDescent="0.3">
      <c r="A803" t="s">
        <v>17</v>
      </c>
      <c r="B803" t="s">
        <v>9</v>
      </c>
      <c r="C803" t="s">
        <v>22</v>
      </c>
      <c r="D803" t="s">
        <v>11</v>
      </c>
      <c r="E803" t="s">
        <v>12</v>
      </c>
      <c r="F803">
        <v>79</v>
      </c>
      <c r="G803">
        <v>60</v>
      </c>
      <c r="H803">
        <v>65</v>
      </c>
      <c r="I803" s="14" t="str">
        <f t="shared" si="36"/>
        <v>Pass</v>
      </c>
      <c r="J803" s="16">
        <f t="shared" si="37"/>
        <v>68</v>
      </c>
      <c r="K803" s="18" t="str">
        <f t="shared" si="38"/>
        <v>B</v>
      </c>
    </row>
    <row r="804" spans="1:11" x14ac:dyDescent="0.3">
      <c r="A804" t="s">
        <v>8</v>
      </c>
      <c r="B804" t="s">
        <v>21</v>
      </c>
      <c r="C804" t="s">
        <v>14</v>
      </c>
      <c r="D804" t="s">
        <v>20</v>
      </c>
      <c r="E804" t="s">
        <v>12</v>
      </c>
      <c r="F804">
        <v>79</v>
      </c>
      <c r="G804">
        <v>89</v>
      </c>
      <c r="H804">
        <v>86</v>
      </c>
      <c r="I804" s="14" t="str">
        <f t="shared" si="36"/>
        <v>Pass</v>
      </c>
      <c r="J804" s="16">
        <f t="shared" si="37"/>
        <v>84.666666666666671</v>
      </c>
      <c r="K804" s="18" t="str">
        <f t="shared" si="38"/>
        <v>A</v>
      </c>
    </row>
    <row r="805" spans="1:11" x14ac:dyDescent="0.3">
      <c r="A805" t="s">
        <v>8</v>
      </c>
      <c r="B805" t="s">
        <v>24</v>
      </c>
      <c r="C805" t="s">
        <v>10</v>
      </c>
      <c r="D805" t="s">
        <v>11</v>
      </c>
      <c r="E805" t="s">
        <v>15</v>
      </c>
      <c r="F805">
        <v>79</v>
      </c>
      <c r="G805">
        <v>81</v>
      </c>
      <c r="H805">
        <v>82</v>
      </c>
      <c r="I805" s="14" t="str">
        <f t="shared" si="36"/>
        <v>Pass</v>
      </c>
      <c r="J805" s="16">
        <f t="shared" si="37"/>
        <v>80.666666666666671</v>
      </c>
      <c r="K805" s="18" t="str">
        <f t="shared" si="38"/>
        <v>A</v>
      </c>
    </row>
    <row r="806" spans="1:11" x14ac:dyDescent="0.3">
      <c r="A806" t="s">
        <v>17</v>
      </c>
      <c r="B806" t="s">
        <v>13</v>
      </c>
      <c r="C806" t="s">
        <v>16</v>
      </c>
      <c r="D806" t="s">
        <v>20</v>
      </c>
      <c r="E806" t="s">
        <v>15</v>
      </c>
      <c r="F806">
        <v>79</v>
      </c>
      <c r="G806">
        <v>77</v>
      </c>
      <c r="H806">
        <v>75</v>
      </c>
      <c r="I806" s="14" t="str">
        <f t="shared" si="36"/>
        <v>Pass</v>
      </c>
      <c r="J806" s="16">
        <f t="shared" si="37"/>
        <v>77</v>
      </c>
      <c r="K806" s="18" t="str">
        <f t="shared" si="38"/>
        <v>B</v>
      </c>
    </row>
    <row r="807" spans="1:11" x14ac:dyDescent="0.3">
      <c r="A807" t="s">
        <v>8</v>
      </c>
      <c r="B807" t="s">
        <v>21</v>
      </c>
      <c r="C807" t="s">
        <v>14</v>
      </c>
      <c r="D807" t="s">
        <v>11</v>
      </c>
      <c r="E807" t="s">
        <v>15</v>
      </c>
      <c r="F807">
        <v>79</v>
      </c>
      <c r="G807">
        <v>84</v>
      </c>
      <c r="H807">
        <v>91</v>
      </c>
      <c r="I807" s="14" t="str">
        <f t="shared" si="36"/>
        <v>Pass</v>
      </c>
      <c r="J807" s="16">
        <f t="shared" si="37"/>
        <v>84.666666666666671</v>
      </c>
      <c r="K807" s="18" t="str">
        <f t="shared" si="38"/>
        <v>A</v>
      </c>
    </row>
    <row r="808" spans="1:11" x14ac:dyDescent="0.3">
      <c r="A808" t="s">
        <v>17</v>
      </c>
      <c r="B808" t="s">
        <v>9</v>
      </c>
      <c r="C808" t="s">
        <v>23</v>
      </c>
      <c r="D808" t="s">
        <v>11</v>
      </c>
      <c r="E808" t="s">
        <v>15</v>
      </c>
      <c r="F808">
        <v>79</v>
      </c>
      <c r="G808">
        <v>85</v>
      </c>
      <c r="H808">
        <v>86</v>
      </c>
      <c r="I808" s="14" t="str">
        <f t="shared" si="36"/>
        <v>Pass</v>
      </c>
      <c r="J808" s="16">
        <f t="shared" si="37"/>
        <v>83.333333333333329</v>
      </c>
      <c r="K808" s="18" t="str">
        <f t="shared" si="38"/>
        <v>A</v>
      </c>
    </row>
    <row r="809" spans="1:11" x14ac:dyDescent="0.3">
      <c r="A809" t="s">
        <v>17</v>
      </c>
      <c r="B809" t="s">
        <v>18</v>
      </c>
      <c r="C809" t="s">
        <v>10</v>
      </c>
      <c r="D809" t="s">
        <v>11</v>
      </c>
      <c r="E809" t="s">
        <v>15</v>
      </c>
      <c r="F809">
        <v>80</v>
      </c>
      <c r="G809">
        <v>78</v>
      </c>
      <c r="H809">
        <v>81</v>
      </c>
      <c r="I809" s="14" t="str">
        <f t="shared" si="36"/>
        <v>Pass</v>
      </c>
      <c r="J809" s="16">
        <f t="shared" si="37"/>
        <v>79.666666666666671</v>
      </c>
      <c r="K809" s="18" t="str">
        <f t="shared" si="38"/>
        <v>B</v>
      </c>
    </row>
    <row r="810" spans="1:11" x14ac:dyDescent="0.3">
      <c r="A810" t="s">
        <v>17</v>
      </c>
      <c r="B810" t="s">
        <v>24</v>
      </c>
      <c r="C810" t="s">
        <v>22</v>
      </c>
      <c r="D810" t="s">
        <v>11</v>
      </c>
      <c r="E810" t="s">
        <v>12</v>
      </c>
      <c r="F810">
        <v>80</v>
      </c>
      <c r="G810">
        <v>76</v>
      </c>
      <c r="H810">
        <v>65</v>
      </c>
      <c r="I810" s="14" t="str">
        <f t="shared" si="36"/>
        <v>Pass</v>
      </c>
      <c r="J810" s="16">
        <f t="shared" si="37"/>
        <v>73.666666666666671</v>
      </c>
      <c r="K810" s="18" t="str">
        <f t="shared" si="38"/>
        <v>B</v>
      </c>
    </row>
    <row r="811" spans="1:11" x14ac:dyDescent="0.3">
      <c r="A811" t="s">
        <v>17</v>
      </c>
      <c r="B811" t="s">
        <v>21</v>
      </c>
      <c r="C811" t="s">
        <v>23</v>
      </c>
      <c r="D811" t="s">
        <v>20</v>
      </c>
      <c r="E811" t="s">
        <v>15</v>
      </c>
      <c r="F811">
        <v>80</v>
      </c>
      <c r="G811">
        <v>79</v>
      </c>
      <c r="H811">
        <v>79</v>
      </c>
      <c r="I811" s="14" t="str">
        <f t="shared" si="36"/>
        <v>Pass</v>
      </c>
      <c r="J811" s="16">
        <f t="shared" si="37"/>
        <v>79.333333333333329</v>
      </c>
      <c r="K811" s="18" t="str">
        <f t="shared" si="38"/>
        <v>B</v>
      </c>
    </row>
    <row r="812" spans="1:11" x14ac:dyDescent="0.3">
      <c r="A812" t="s">
        <v>17</v>
      </c>
      <c r="B812" t="s">
        <v>21</v>
      </c>
      <c r="C812" t="s">
        <v>19</v>
      </c>
      <c r="D812" t="s">
        <v>11</v>
      </c>
      <c r="E812" t="s">
        <v>12</v>
      </c>
      <c r="F812">
        <v>80</v>
      </c>
      <c r="G812">
        <v>75</v>
      </c>
      <c r="H812">
        <v>77</v>
      </c>
      <c r="I812" s="14" t="str">
        <f t="shared" si="36"/>
        <v>Pass</v>
      </c>
      <c r="J812" s="16">
        <f t="shared" si="37"/>
        <v>77.333333333333329</v>
      </c>
      <c r="K812" s="18" t="str">
        <f t="shared" si="38"/>
        <v>B</v>
      </c>
    </row>
    <row r="813" spans="1:11" x14ac:dyDescent="0.3">
      <c r="A813" t="s">
        <v>8</v>
      </c>
      <c r="B813" t="s">
        <v>24</v>
      </c>
      <c r="C813" t="s">
        <v>10</v>
      </c>
      <c r="D813" t="s">
        <v>11</v>
      </c>
      <c r="E813" t="s">
        <v>12</v>
      </c>
      <c r="F813">
        <v>80</v>
      </c>
      <c r="G813">
        <v>83</v>
      </c>
      <c r="H813">
        <v>83</v>
      </c>
      <c r="I813" s="14" t="str">
        <f t="shared" si="36"/>
        <v>Pass</v>
      </c>
      <c r="J813" s="16">
        <f t="shared" si="37"/>
        <v>82</v>
      </c>
      <c r="K813" s="18" t="str">
        <f t="shared" si="38"/>
        <v>A</v>
      </c>
    </row>
    <row r="814" spans="1:11" x14ac:dyDescent="0.3">
      <c r="A814" t="s">
        <v>17</v>
      </c>
      <c r="B814" t="s">
        <v>21</v>
      </c>
      <c r="C814" t="s">
        <v>16</v>
      </c>
      <c r="D814" t="s">
        <v>11</v>
      </c>
      <c r="E814" t="s">
        <v>12</v>
      </c>
      <c r="F814">
        <v>80</v>
      </c>
      <c r="G814">
        <v>80</v>
      </c>
      <c r="H814">
        <v>72</v>
      </c>
      <c r="I814" s="14" t="str">
        <f t="shared" si="36"/>
        <v>Pass</v>
      </c>
      <c r="J814" s="16">
        <f t="shared" si="37"/>
        <v>77.333333333333329</v>
      </c>
      <c r="K814" s="18" t="str">
        <f t="shared" si="38"/>
        <v>B</v>
      </c>
    </row>
    <row r="815" spans="1:11" x14ac:dyDescent="0.3">
      <c r="A815" t="s">
        <v>17</v>
      </c>
      <c r="B815" t="s">
        <v>9</v>
      </c>
      <c r="C815" t="s">
        <v>19</v>
      </c>
      <c r="D815" t="s">
        <v>11</v>
      </c>
      <c r="E815" t="s">
        <v>12</v>
      </c>
      <c r="F815">
        <v>80</v>
      </c>
      <c r="G815">
        <v>76</v>
      </c>
      <c r="H815">
        <v>64</v>
      </c>
      <c r="I815" s="14" t="str">
        <f t="shared" si="36"/>
        <v>Pass</v>
      </c>
      <c r="J815" s="16">
        <f t="shared" si="37"/>
        <v>73.333333333333329</v>
      </c>
      <c r="K815" s="18" t="str">
        <f t="shared" si="38"/>
        <v>B</v>
      </c>
    </row>
    <row r="816" spans="1:11" x14ac:dyDescent="0.3">
      <c r="A816" t="s">
        <v>8</v>
      </c>
      <c r="B816" t="s">
        <v>21</v>
      </c>
      <c r="C816" t="s">
        <v>14</v>
      </c>
      <c r="D816" t="s">
        <v>11</v>
      </c>
      <c r="E816" t="s">
        <v>12</v>
      </c>
      <c r="F816">
        <v>80</v>
      </c>
      <c r="G816">
        <v>90</v>
      </c>
      <c r="H816">
        <v>89</v>
      </c>
      <c r="I816" s="14" t="str">
        <f t="shared" si="36"/>
        <v>Pass</v>
      </c>
      <c r="J816" s="16">
        <f t="shared" si="37"/>
        <v>86.333333333333329</v>
      </c>
      <c r="K816" s="18" t="str">
        <f t="shared" si="38"/>
        <v>A</v>
      </c>
    </row>
    <row r="817" spans="1:11" x14ac:dyDescent="0.3">
      <c r="A817" t="s">
        <v>8</v>
      </c>
      <c r="B817" t="s">
        <v>21</v>
      </c>
      <c r="C817" t="s">
        <v>23</v>
      </c>
      <c r="D817" t="s">
        <v>11</v>
      </c>
      <c r="E817" t="s">
        <v>12</v>
      </c>
      <c r="F817">
        <v>80</v>
      </c>
      <c r="G817">
        <v>90</v>
      </c>
      <c r="H817">
        <v>82</v>
      </c>
      <c r="I817" s="14" t="str">
        <f t="shared" si="36"/>
        <v>Pass</v>
      </c>
      <c r="J817" s="16">
        <f t="shared" si="37"/>
        <v>84</v>
      </c>
      <c r="K817" s="18" t="str">
        <f t="shared" si="38"/>
        <v>A</v>
      </c>
    </row>
    <row r="818" spans="1:11" x14ac:dyDescent="0.3">
      <c r="A818" t="s">
        <v>8</v>
      </c>
      <c r="B818" t="s">
        <v>9</v>
      </c>
      <c r="C818" t="s">
        <v>19</v>
      </c>
      <c r="D818" t="s">
        <v>11</v>
      </c>
      <c r="E818" t="s">
        <v>12</v>
      </c>
      <c r="F818">
        <v>80</v>
      </c>
      <c r="G818">
        <v>86</v>
      </c>
      <c r="H818">
        <v>83</v>
      </c>
      <c r="I818" s="14" t="str">
        <f t="shared" si="36"/>
        <v>Pass</v>
      </c>
      <c r="J818" s="16">
        <f t="shared" si="37"/>
        <v>83</v>
      </c>
      <c r="K818" s="18" t="str">
        <f t="shared" si="38"/>
        <v>A</v>
      </c>
    </row>
    <row r="819" spans="1:11" x14ac:dyDescent="0.3">
      <c r="A819" t="s">
        <v>17</v>
      </c>
      <c r="B819" t="s">
        <v>21</v>
      </c>
      <c r="C819" t="s">
        <v>19</v>
      </c>
      <c r="D819" t="s">
        <v>11</v>
      </c>
      <c r="E819" t="s">
        <v>12</v>
      </c>
      <c r="F819">
        <v>80</v>
      </c>
      <c r="G819">
        <v>68</v>
      </c>
      <c r="H819">
        <v>72</v>
      </c>
      <c r="I819" s="14" t="str">
        <f t="shared" si="36"/>
        <v>Pass</v>
      </c>
      <c r="J819" s="16">
        <f t="shared" si="37"/>
        <v>73.333333333333329</v>
      </c>
      <c r="K819" s="18" t="str">
        <f t="shared" si="38"/>
        <v>B</v>
      </c>
    </row>
    <row r="820" spans="1:11" x14ac:dyDescent="0.3">
      <c r="A820" t="s">
        <v>8</v>
      </c>
      <c r="B820" t="s">
        <v>21</v>
      </c>
      <c r="C820" t="s">
        <v>23</v>
      </c>
      <c r="D820" t="s">
        <v>11</v>
      </c>
      <c r="E820" t="s">
        <v>15</v>
      </c>
      <c r="F820">
        <v>80</v>
      </c>
      <c r="G820">
        <v>92</v>
      </c>
      <c r="H820">
        <v>88</v>
      </c>
      <c r="I820" s="14" t="str">
        <f t="shared" si="36"/>
        <v>Pass</v>
      </c>
      <c r="J820" s="16">
        <f t="shared" si="37"/>
        <v>86.666666666666671</v>
      </c>
      <c r="K820" s="18" t="str">
        <f t="shared" si="38"/>
        <v>A</v>
      </c>
    </row>
    <row r="821" spans="1:11" x14ac:dyDescent="0.3">
      <c r="A821" t="s">
        <v>17</v>
      </c>
      <c r="B821" t="s">
        <v>21</v>
      </c>
      <c r="C821" t="s">
        <v>19</v>
      </c>
      <c r="D821" t="s">
        <v>11</v>
      </c>
      <c r="E821" t="s">
        <v>12</v>
      </c>
      <c r="F821">
        <v>80</v>
      </c>
      <c r="G821">
        <v>63</v>
      </c>
      <c r="H821">
        <v>63</v>
      </c>
      <c r="I821" s="14" t="str">
        <f t="shared" si="36"/>
        <v>Pass</v>
      </c>
      <c r="J821" s="16">
        <f t="shared" si="37"/>
        <v>68.666666666666671</v>
      </c>
      <c r="K821" s="18" t="str">
        <f t="shared" si="38"/>
        <v>B</v>
      </c>
    </row>
    <row r="822" spans="1:11" x14ac:dyDescent="0.3">
      <c r="A822" t="s">
        <v>8</v>
      </c>
      <c r="B822" t="s">
        <v>24</v>
      </c>
      <c r="C822" t="s">
        <v>23</v>
      </c>
      <c r="D822" t="s">
        <v>11</v>
      </c>
      <c r="E822" t="s">
        <v>15</v>
      </c>
      <c r="F822">
        <v>80</v>
      </c>
      <c r="G822">
        <v>85</v>
      </c>
      <c r="H822">
        <v>85</v>
      </c>
      <c r="I822" s="14" t="str">
        <f t="shared" si="36"/>
        <v>Pass</v>
      </c>
      <c r="J822" s="16">
        <f t="shared" si="37"/>
        <v>83.333333333333329</v>
      </c>
      <c r="K822" s="18" t="str">
        <f t="shared" si="38"/>
        <v>A</v>
      </c>
    </row>
    <row r="823" spans="1:11" x14ac:dyDescent="0.3">
      <c r="A823" t="s">
        <v>17</v>
      </c>
      <c r="B823" t="s">
        <v>21</v>
      </c>
      <c r="C823" t="s">
        <v>10</v>
      </c>
      <c r="D823" t="s">
        <v>11</v>
      </c>
      <c r="E823" t="s">
        <v>12</v>
      </c>
      <c r="F823">
        <v>80</v>
      </c>
      <c r="G823">
        <v>73</v>
      </c>
      <c r="H823">
        <v>72</v>
      </c>
      <c r="I823" s="14" t="str">
        <f t="shared" si="36"/>
        <v>Pass</v>
      </c>
      <c r="J823" s="16">
        <f t="shared" si="37"/>
        <v>75</v>
      </c>
      <c r="K823" s="18" t="str">
        <f t="shared" si="38"/>
        <v>B</v>
      </c>
    </row>
    <row r="824" spans="1:11" x14ac:dyDescent="0.3">
      <c r="A824" t="s">
        <v>17</v>
      </c>
      <c r="B824" t="s">
        <v>21</v>
      </c>
      <c r="C824" t="s">
        <v>19</v>
      </c>
      <c r="D824" t="s">
        <v>11</v>
      </c>
      <c r="E824" t="s">
        <v>12</v>
      </c>
      <c r="F824">
        <v>80</v>
      </c>
      <c r="G824">
        <v>75</v>
      </c>
      <c r="H824">
        <v>69</v>
      </c>
      <c r="I824" s="14" t="str">
        <f t="shared" si="36"/>
        <v>Pass</v>
      </c>
      <c r="J824" s="16">
        <f t="shared" si="37"/>
        <v>74.666666666666671</v>
      </c>
      <c r="K824" s="18" t="str">
        <f t="shared" si="38"/>
        <v>B</v>
      </c>
    </row>
    <row r="825" spans="1:11" x14ac:dyDescent="0.3">
      <c r="A825" t="s">
        <v>17</v>
      </c>
      <c r="B825" t="s">
        <v>13</v>
      </c>
      <c r="C825" t="s">
        <v>14</v>
      </c>
      <c r="D825" t="s">
        <v>20</v>
      </c>
      <c r="E825" t="s">
        <v>12</v>
      </c>
      <c r="F825">
        <v>80</v>
      </c>
      <c r="G825">
        <v>64</v>
      </c>
      <c r="H825">
        <v>66</v>
      </c>
      <c r="I825" s="14" t="str">
        <f t="shared" si="36"/>
        <v>Pass</v>
      </c>
      <c r="J825" s="16">
        <f t="shared" si="37"/>
        <v>70</v>
      </c>
      <c r="K825" s="18" t="str">
        <f t="shared" si="38"/>
        <v>B</v>
      </c>
    </row>
    <row r="826" spans="1:11" x14ac:dyDescent="0.3">
      <c r="A826" t="s">
        <v>17</v>
      </c>
      <c r="B826" t="s">
        <v>24</v>
      </c>
      <c r="C826" t="s">
        <v>19</v>
      </c>
      <c r="D826" t="s">
        <v>11</v>
      </c>
      <c r="E826" t="s">
        <v>15</v>
      </c>
      <c r="F826">
        <v>81</v>
      </c>
      <c r="G826">
        <v>81</v>
      </c>
      <c r="H826">
        <v>79</v>
      </c>
      <c r="I826" s="14" t="str">
        <f t="shared" si="36"/>
        <v>Pass</v>
      </c>
      <c r="J826" s="16">
        <f t="shared" si="37"/>
        <v>80.333333333333329</v>
      </c>
      <c r="K826" s="18" t="str">
        <f t="shared" si="38"/>
        <v>A</v>
      </c>
    </row>
    <row r="827" spans="1:11" x14ac:dyDescent="0.3">
      <c r="A827" t="s">
        <v>8</v>
      </c>
      <c r="B827" t="s">
        <v>24</v>
      </c>
      <c r="C827" t="s">
        <v>16</v>
      </c>
      <c r="D827" t="s">
        <v>11</v>
      </c>
      <c r="E827" t="s">
        <v>12</v>
      </c>
      <c r="F827">
        <v>81</v>
      </c>
      <c r="G827">
        <v>92</v>
      </c>
      <c r="H827">
        <v>91</v>
      </c>
      <c r="I827" s="14" t="str">
        <f t="shared" si="36"/>
        <v>Pass</v>
      </c>
      <c r="J827" s="16">
        <f t="shared" si="37"/>
        <v>88</v>
      </c>
      <c r="K827" s="18" t="str">
        <f t="shared" si="38"/>
        <v>A</v>
      </c>
    </row>
    <row r="828" spans="1:11" x14ac:dyDescent="0.3">
      <c r="A828" t="s">
        <v>8</v>
      </c>
      <c r="B828" t="s">
        <v>13</v>
      </c>
      <c r="C828" t="s">
        <v>16</v>
      </c>
      <c r="D828" t="s">
        <v>11</v>
      </c>
      <c r="E828" t="s">
        <v>15</v>
      </c>
      <c r="F828">
        <v>81</v>
      </c>
      <c r="G828">
        <v>91</v>
      </c>
      <c r="H828">
        <v>87</v>
      </c>
      <c r="I828" s="14" t="str">
        <f t="shared" si="36"/>
        <v>Pass</v>
      </c>
      <c r="J828" s="16">
        <f t="shared" si="37"/>
        <v>86.333333333333329</v>
      </c>
      <c r="K828" s="18" t="str">
        <f t="shared" si="38"/>
        <v>A</v>
      </c>
    </row>
    <row r="829" spans="1:11" x14ac:dyDescent="0.3">
      <c r="A829" t="s">
        <v>17</v>
      </c>
      <c r="B829" t="s">
        <v>24</v>
      </c>
      <c r="C829" t="s">
        <v>22</v>
      </c>
      <c r="D829" t="s">
        <v>11</v>
      </c>
      <c r="E829" t="s">
        <v>15</v>
      </c>
      <c r="F829">
        <v>81</v>
      </c>
      <c r="G829">
        <v>80</v>
      </c>
      <c r="H829">
        <v>76</v>
      </c>
      <c r="I829" s="14" t="str">
        <f t="shared" si="36"/>
        <v>Pass</v>
      </c>
      <c r="J829" s="16">
        <f t="shared" si="37"/>
        <v>79</v>
      </c>
      <c r="K829" s="18" t="str">
        <f t="shared" si="38"/>
        <v>B</v>
      </c>
    </row>
    <row r="830" spans="1:11" x14ac:dyDescent="0.3">
      <c r="A830" t="s">
        <v>17</v>
      </c>
      <c r="B830" t="s">
        <v>9</v>
      </c>
      <c r="C830" t="s">
        <v>19</v>
      </c>
      <c r="D830" t="s">
        <v>11</v>
      </c>
      <c r="E830" t="s">
        <v>15</v>
      </c>
      <c r="F830">
        <v>81</v>
      </c>
      <c r="G830">
        <v>82</v>
      </c>
      <c r="H830">
        <v>82</v>
      </c>
      <c r="I830" s="14" t="str">
        <f t="shared" si="36"/>
        <v>Pass</v>
      </c>
      <c r="J830" s="16">
        <f t="shared" si="37"/>
        <v>81.666666666666671</v>
      </c>
      <c r="K830" s="18" t="str">
        <f t="shared" si="38"/>
        <v>A</v>
      </c>
    </row>
    <row r="831" spans="1:11" x14ac:dyDescent="0.3">
      <c r="A831" t="s">
        <v>17</v>
      </c>
      <c r="B831" t="s">
        <v>18</v>
      </c>
      <c r="C831" t="s">
        <v>14</v>
      </c>
      <c r="D831" t="s">
        <v>20</v>
      </c>
      <c r="E831" t="s">
        <v>15</v>
      </c>
      <c r="F831">
        <v>81</v>
      </c>
      <c r="G831">
        <v>78</v>
      </c>
      <c r="H831">
        <v>81</v>
      </c>
      <c r="I831" s="14" t="str">
        <f t="shared" si="36"/>
        <v>Pass</v>
      </c>
      <c r="J831" s="16">
        <f t="shared" si="37"/>
        <v>80</v>
      </c>
      <c r="K831" s="18" t="str">
        <f t="shared" si="38"/>
        <v>B</v>
      </c>
    </row>
    <row r="832" spans="1:11" x14ac:dyDescent="0.3">
      <c r="A832" t="s">
        <v>17</v>
      </c>
      <c r="B832" t="s">
        <v>9</v>
      </c>
      <c r="C832" t="s">
        <v>19</v>
      </c>
      <c r="D832" t="s">
        <v>11</v>
      </c>
      <c r="E832" t="s">
        <v>12</v>
      </c>
      <c r="F832">
        <v>81</v>
      </c>
      <c r="G832">
        <v>73</v>
      </c>
      <c r="H832">
        <v>72</v>
      </c>
      <c r="I832" s="14" t="str">
        <f t="shared" si="36"/>
        <v>Pass</v>
      </c>
      <c r="J832" s="16">
        <f t="shared" si="37"/>
        <v>75.333333333333329</v>
      </c>
      <c r="K832" s="18" t="str">
        <f t="shared" si="38"/>
        <v>B</v>
      </c>
    </row>
    <row r="833" spans="1:11" x14ac:dyDescent="0.3">
      <c r="A833" t="s">
        <v>8</v>
      </c>
      <c r="B833" t="s">
        <v>13</v>
      </c>
      <c r="C833" t="s">
        <v>10</v>
      </c>
      <c r="D833" t="s">
        <v>11</v>
      </c>
      <c r="E833" t="s">
        <v>12</v>
      </c>
      <c r="F833">
        <v>81</v>
      </c>
      <c r="G833">
        <v>88</v>
      </c>
      <c r="H833">
        <v>90</v>
      </c>
      <c r="I833" s="14" t="str">
        <f t="shared" si="36"/>
        <v>Pass</v>
      </c>
      <c r="J833" s="16">
        <f t="shared" si="37"/>
        <v>86.333333333333329</v>
      </c>
      <c r="K833" s="18" t="str">
        <f t="shared" si="38"/>
        <v>A</v>
      </c>
    </row>
    <row r="834" spans="1:11" x14ac:dyDescent="0.3">
      <c r="A834" t="s">
        <v>8</v>
      </c>
      <c r="B834" t="s">
        <v>13</v>
      </c>
      <c r="C834" t="s">
        <v>19</v>
      </c>
      <c r="D834" t="s">
        <v>11</v>
      </c>
      <c r="E834" t="s">
        <v>12</v>
      </c>
      <c r="F834">
        <v>81</v>
      </c>
      <c r="G834">
        <v>77</v>
      </c>
      <c r="H834">
        <v>79</v>
      </c>
      <c r="I834" s="14" t="str">
        <f t="shared" si="36"/>
        <v>Pass</v>
      </c>
      <c r="J834" s="16">
        <f t="shared" si="37"/>
        <v>79</v>
      </c>
      <c r="K834" s="18" t="str">
        <f t="shared" si="38"/>
        <v>B</v>
      </c>
    </row>
    <row r="835" spans="1:11" x14ac:dyDescent="0.3">
      <c r="A835" t="s">
        <v>8</v>
      </c>
      <c r="B835" t="s">
        <v>9</v>
      </c>
      <c r="C835" t="s">
        <v>22</v>
      </c>
      <c r="D835" t="s">
        <v>11</v>
      </c>
      <c r="E835" t="s">
        <v>12</v>
      </c>
      <c r="F835">
        <v>81</v>
      </c>
      <c r="G835">
        <v>91</v>
      </c>
      <c r="H835">
        <v>89</v>
      </c>
      <c r="I835" s="14" t="str">
        <f t="shared" ref="I835:I898" si="39">IF(AND(F835&gt;40,G835&gt;40,H835&gt;40),"Pass","Fail")</f>
        <v>Pass</v>
      </c>
      <c r="J835" s="16">
        <f t="shared" ref="J835:J898" si="40">AVERAGE(F835,G835,H835)</f>
        <v>87</v>
      </c>
      <c r="K835" s="18" t="str">
        <f t="shared" ref="K835:K898" si="41">IF(J835&gt;80,"A",IF(J835&gt;60,"B",IF(J835&gt;40,"C","D")))</f>
        <v>A</v>
      </c>
    </row>
    <row r="836" spans="1:11" x14ac:dyDescent="0.3">
      <c r="A836" t="s">
        <v>8</v>
      </c>
      <c r="B836" t="s">
        <v>21</v>
      </c>
      <c r="C836" t="s">
        <v>23</v>
      </c>
      <c r="D836" t="s">
        <v>11</v>
      </c>
      <c r="E836" t="s">
        <v>12</v>
      </c>
      <c r="F836">
        <v>81</v>
      </c>
      <c r="G836">
        <v>97</v>
      </c>
      <c r="H836">
        <v>96</v>
      </c>
      <c r="I836" s="14" t="str">
        <f t="shared" si="39"/>
        <v>Pass</v>
      </c>
      <c r="J836" s="16">
        <f t="shared" si="40"/>
        <v>91.333333333333329</v>
      </c>
      <c r="K836" s="18" t="str">
        <f t="shared" si="41"/>
        <v>A</v>
      </c>
    </row>
    <row r="837" spans="1:11" x14ac:dyDescent="0.3">
      <c r="A837" t="s">
        <v>17</v>
      </c>
      <c r="B837" t="s">
        <v>21</v>
      </c>
      <c r="C837" t="s">
        <v>19</v>
      </c>
      <c r="D837" t="s">
        <v>11</v>
      </c>
      <c r="E837" t="s">
        <v>15</v>
      </c>
      <c r="F837">
        <v>81</v>
      </c>
      <c r="G837">
        <v>72</v>
      </c>
      <c r="H837">
        <v>77</v>
      </c>
      <c r="I837" s="14" t="str">
        <f t="shared" si="39"/>
        <v>Pass</v>
      </c>
      <c r="J837" s="16">
        <f t="shared" si="40"/>
        <v>76.666666666666671</v>
      </c>
      <c r="K837" s="18" t="str">
        <f t="shared" si="41"/>
        <v>B</v>
      </c>
    </row>
    <row r="838" spans="1:11" x14ac:dyDescent="0.3">
      <c r="A838" t="s">
        <v>17</v>
      </c>
      <c r="B838" t="s">
        <v>21</v>
      </c>
      <c r="C838" t="s">
        <v>19</v>
      </c>
      <c r="D838" t="s">
        <v>20</v>
      </c>
      <c r="E838" t="s">
        <v>12</v>
      </c>
      <c r="F838">
        <v>81</v>
      </c>
      <c r="G838">
        <v>75</v>
      </c>
      <c r="H838">
        <v>78</v>
      </c>
      <c r="I838" s="14" t="str">
        <f t="shared" si="39"/>
        <v>Pass</v>
      </c>
      <c r="J838" s="16">
        <f t="shared" si="40"/>
        <v>78</v>
      </c>
      <c r="K838" s="18" t="str">
        <f t="shared" si="41"/>
        <v>B</v>
      </c>
    </row>
    <row r="839" spans="1:11" x14ac:dyDescent="0.3">
      <c r="A839" t="s">
        <v>17</v>
      </c>
      <c r="B839" t="s">
        <v>21</v>
      </c>
      <c r="C839" t="s">
        <v>16</v>
      </c>
      <c r="D839" t="s">
        <v>11</v>
      </c>
      <c r="E839" t="s">
        <v>12</v>
      </c>
      <c r="F839">
        <v>81</v>
      </c>
      <c r="G839">
        <v>81</v>
      </c>
      <c r="H839">
        <v>84</v>
      </c>
      <c r="I839" s="14" t="str">
        <f t="shared" si="39"/>
        <v>Pass</v>
      </c>
      <c r="J839" s="16">
        <f t="shared" si="40"/>
        <v>82</v>
      </c>
      <c r="K839" s="18" t="str">
        <f t="shared" si="41"/>
        <v>A</v>
      </c>
    </row>
    <row r="840" spans="1:11" x14ac:dyDescent="0.3">
      <c r="A840" t="s">
        <v>17</v>
      </c>
      <c r="B840" t="s">
        <v>24</v>
      </c>
      <c r="C840" t="s">
        <v>14</v>
      </c>
      <c r="D840" t="s">
        <v>11</v>
      </c>
      <c r="E840" t="s">
        <v>15</v>
      </c>
      <c r="F840">
        <v>81</v>
      </c>
      <c r="G840">
        <v>74</v>
      </c>
      <c r="H840">
        <v>71</v>
      </c>
      <c r="I840" s="14" t="str">
        <f t="shared" si="39"/>
        <v>Pass</v>
      </c>
      <c r="J840" s="16">
        <f t="shared" si="40"/>
        <v>75.333333333333329</v>
      </c>
      <c r="K840" s="18" t="str">
        <f t="shared" si="41"/>
        <v>B</v>
      </c>
    </row>
    <row r="841" spans="1:11" x14ac:dyDescent="0.3">
      <c r="A841" t="s">
        <v>17</v>
      </c>
      <c r="B841" t="s">
        <v>21</v>
      </c>
      <c r="C841" t="s">
        <v>19</v>
      </c>
      <c r="D841" t="s">
        <v>11</v>
      </c>
      <c r="E841" t="s">
        <v>12</v>
      </c>
      <c r="F841">
        <v>81</v>
      </c>
      <c r="G841">
        <v>71</v>
      </c>
      <c r="H841">
        <v>73</v>
      </c>
      <c r="I841" s="14" t="str">
        <f t="shared" si="39"/>
        <v>Pass</v>
      </c>
      <c r="J841" s="16">
        <f t="shared" si="40"/>
        <v>75</v>
      </c>
      <c r="K841" s="18" t="str">
        <f t="shared" si="41"/>
        <v>B</v>
      </c>
    </row>
    <row r="842" spans="1:11" x14ac:dyDescent="0.3">
      <c r="A842" t="s">
        <v>8</v>
      </c>
      <c r="B842" t="s">
        <v>13</v>
      </c>
      <c r="C842" t="s">
        <v>22</v>
      </c>
      <c r="D842" t="s">
        <v>11</v>
      </c>
      <c r="E842" t="s">
        <v>12</v>
      </c>
      <c r="F842">
        <v>81</v>
      </c>
      <c r="G842">
        <v>84</v>
      </c>
      <c r="H842">
        <v>82</v>
      </c>
      <c r="I842" s="14" t="str">
        <f t="shared" si="39"/>
        <v>Pass</v>
      </c>
      <c r="J842" s="16">
        <f t="shared" si="40"/>
        <v>82.333333333333329</v>
      </c>
      <c r="K842" s="18" t="str">
        <f t="shared" si="41"/>
        <v>A</v>
      </c>
    </row>
    <row r="843" spans="1:11" x14ac:dyDescent="0.3">
      <c r="A843" t="s">
        <v>8</v>
      </c>
      <c r="B843" t="s">
        <v>24</v>
      </c>
      <c r="C843" t="s">
        <v>16</v>
      </c>
      <c r="D843" t="s">
        <v>20</v>
      </c>
      <c r="E843" t="s">
        <v>12</v>
      </c>
      <c r="F843">
        <v>81</v>
      </c>
      <c r="G843">
        <v>86</v>
      </c>
      <c r="H843">
        <v>87</v>
      </c>
      <c r="I843" s="14" t="str">
        <f t="shared" si="39"/>
        <v>Pass</v>
      </c>
      <c r="J843" s="16">
        <f t="shared" si="40"/>
        <v>84.666666666666671</v>
      </c>
      <c r="K843" s="18" t="str">
        <f t="shared" si="41"/>
        <v>A</v>
      </c>
    </row>
    <row r="844" spans="1:11" x14ac:dyDescent="0.3">
      <c r="A844" t="s">
        <v>17</v>
      </c>
      <c r="B844" t="s">
        <v>21</v>
      </c>
      <c r="C844" t="s">
        <v>14</v>
      </c>
      <c r="D844" t="s">
        <v>11</v>
      </c>
      <c r="E844" t="s">
        <v>12</v>
      </c>
      <c r="F844">
        <v>81</v>
      </c>
      <c r="G844">
        <v>82</v>
      </c>
      <c r="H844">
        <v>84</v>
      </c>
      <c r="I844" s="14" t="str">
        <f t="shared" si="39"/>
        <v>Pass</v>
      </c>
      <c r="J844" s="16">
        <f t="shared" si="40"/>
        <v>82.333333333333329</v>
      </c>
      <c r="K844" s="18" t="str">
        <f t="shared" si="41"/>
        <v>A</v>
      </c>
    </row>
    <row r="845" spans="1:11" x14ac:dyDescent="0.3">
      <c r="A845" t="s">
        <v>17</v>
      </c>
      <c r="B845" t="s">
        <v>13</v>
      </c>
      <c r="C845" t="s">
        <v>22</v>
      </c>
      <c r="D845" t="s">
        <v>11</v>
      </c>
      <c r="E845" t="s">
        <v>12</v>
      </c>
      <c r="F845">
        <v>81</v>
      </c>
      <c r="G845">
        <v>66</v>
      </c>
      <c r="H845">
        <v>64</v>
      </c>
      <c r="I845" s="14" t="str">
        <f t="shared" si="39"/>
        <v>Pass</v>
      </c>
      <c r="J845" s="16">
        <f t="shared" si="40"/>
        <v>70.333333333333329</v>
      </c>
      <c r="K845" s="18" t="str">
        <f t="shared" si="41"/>
        <v>B</v>
      </c>
    </row>
    <row r="846" spans="1:11" x14ac:dyDescent="0.3">
      <c r="A846" t="s">
        <v>17</v>
      </c>
      <c r="B846" t="s">
        <v>21</v>
      </c>
      <c r="C846" t="s">
        <v>23</v>
      </c>
      <c r="D846" t="s">
        <v>11</v>
      </c>
      <c r="E846" t="s">
        <v>12</v>
      </c>
      <c r="F846">
        <v>81</v>
      </c>
      <c r="G846">
        <v>78</v>
      </c>
      <c r="H846">
        <v>78</v>
      </c>
      <c r="I846" s="14" t="str">
        <f t="shared" si="39"/>
        <v>Pass</v>
      </c>
      <c r="J846" s="16">
        <f t="shared" si="40"/>
        <v>79</v>
      </c>
      <c r="K846" s="18" t="str">
        <f t="shared" si="41"/>
        <v>B</v>
      </c>
    </row>
    <row r="847" spans="1:11" x14ac:dyDescent="0.3">
      <c r="A847" t="s">
        <v>17</v>
      </c>
      <c r="B847" t="s">
        <v>24</v>
      </c>
      <c r="C847" t="s">
        <v>23</v>
      </c>
      <c r="D847" t="s">
        <v>11</v>
      </c>
      <c r="E847" t="s">
        <v>15</v>
      </c>
      <c r="F847">
        <v>81</v>
      </c>
      <c r="G847">
        <v>75</v>
      </c>
      <c r="H847">
        <v>76</v>
      </c>
      <c r="I847" s="14" t="str">
        <f t="shared" si="39"/>
        <v>Pass</v>
      </c>
      <c r="J847" s="16">
        <f t="shared" si="40"/>
        <v>77.333333333333329</v>
      </c>
      <c r="K847" s="18" t="str">
        <f t="shared" si="41"/>
        <v>B</v>
      </c>
    </row>
    <row r="848" spans="1:11" x14ac:dyDescent="0.3">
      <c r="A848" t="s">
        <v>17</v>
      </c>
      <c r="B848" t="s">
        <v>13</v>
      </c>
      <c r="C848" t="s">
        <v>22</v>
      </c>
      <c r="D848" t="s">
        <v>11</v>
      </c>
      <c r="E848" t="s">
        <v>15</v>
      </c>
      <c r="F848">
        <v>82</v>
      </c>
      <c r="G848">
        <v>84</v>
      </c>
      <c r="H848">
        <v>82</v>
      </c>
      <c r="I848" s="14" t="str">
        <f t="shared" si="39"/>
        <v>Pass</v>
      </c>
      <c r="J848" s="16">
        <f t="shared" si="40"/>
        <v>82.666666666666671</v>
      </c>
      <c r="K848" s="18" t="str">
        <f t="shared" si="41"/>
        <v>A</v>
      </c>
    </row>
    <row r="849" spans="1:11" x14ac:dyDescent="0.3">
      <c r="A849" t="s">
        <v>8</v>
      </c>
      <c r="B849" t="s">
        <v>24</v>
      </c>
      <c r="C849" t="s">
        <v>19</v>
      </c>
      <c r="D849" t="s">
        <v>11</v>
      </c>
      <c r="E849" t="s">
        <v>15</v>
      </c>
      <c r="F849">
        <v>82</v>
      </c>
      <c r="G849">
        <v>85</v>
      </c>
      <c r="H849">
        <v>86</v>
      </c>
      <c r="I849" s="14" t="str">
        <f t="shared" si="39"/>
        <v>Pass</v>
      </c>
      <c r="J849" s="16">
        <f t="shared" si="40"/>
        <v>84.333333333333329</v>
      </c>
      <c r="K849" s="18" t="str">
        <f t="shared" si="41"/>
        <v>A</v>
      </c>
    </row>
    <row r="850" spans="1:11" x14ac:dyDescent="0.3">
      <c r="A850" t="s">
        <v>17</v>
      </c>
      <c r="B850" t="s">
        <v>21</v>
      </c>
      <c r="C850" t="s">
        <v>16</v>
      </c>
      <c r="D850" t="s">
        <v>11</v>
      </c>
      <c r="E850" t="s">
        <v>12</v>
      </c>
      <c r="F850">
        <v>82</v>
      </c>
      <c r="G850">
        <v>82</v>
      </c>
      <c r="H850">
        <v>74</v>
      </c>
      <c r="I850" s="14" t="str">
        <f t="shared" si="39"/>
        <v>Pass</v>
      </c>
      <c r="J850" s="16">
        <f t="shared" si="40"/>
        <v>79.333333333333329</v>
      </c>
      <c r="K850" s="18" t="str">
        <f t="shared" si="41"/>
        <v>B</v>
      </c>
    </row>
    <row r="851" spans="1:11" x14ac:dyDescent="0.3">
      <c r="A851" t="s">
        <v>17</v>
      </c>
      <c r="B851" t="s">
        <v>9</v>
      </c>
      <c r="C851" t="s">
        <v>19</v>
      </c>
      <c r="D851" t="s">
        <v>20</v>
      </c>
      <c r="E851" t="s">
        <v>15</v>
      </c>
      <c r="F851">
        <v>82</v>
      </c>
      <c r="G851">
        <v>78</v>
      </c>
      <c r="H851">
        <v>74</v>
      </c>
      <c r="I851" s="14" t="str">
        <f t="shared" si="39"/>
        <v>Pass</v>
      </c>
      <c r="J851" s="16">
        <f t="shared" si="40"/>
        <v>78</v>
      </c>
      <c r="K851" s="18" t="str">
        <f t="shared" si="41"/>
        <v>B</v>
      </c>
    </row>
    <row r="852" spans="1:11" x14ac:dyDescent="0.3">
      <c r="A852" t="s">
        <v>17</v>
      </c>
      <c r="B852" t="s">
        <v>24</v>
      </c>
      <c r="C852" t="s">
        <v>10</v>
      </c>
      <c r="D852" t="s">
        <v>11</v>
      </c>
      <c r="E852" t="s">
        <v>12</v>
      </c>
      <c r="F852">
        <v>82</v>
      </c>
      <c r="G852">
        <v>62</v>
      </c>
      <c r="H852">
        <v>62</v>
      </c>
      <c r="I852" s="14" t="str">
        <f t="shared" si="39"/>
        <v>Pass</v>
      </c>
      <c r="J852" s="16">
        <f t="shared" si="40"/>
        <v>68.666666666666671</v>
      </c>
      <c r="K852" s="18" t="str">
        <f t="shared" si="41"/>
        <v>B</v>
      </c>
    </row>
    <row r="853" spans="1:11" x14ac:dyDescent="0.3">
      <c r="A853" t="s">
        <v>8</v>
      </c>
      <c r="B853" t="s">
        <v>13</v>
      </c>
      <c r="C853" t="s">
        <v>14</v>
      </c>
      <c r="D853" t="s">
        <v>11</v>
      </c>
      <c r="E853" t="s">
        <v>12</v>
      </c>
      <c r="F853">
        <v>82</v>
      </c>
      <c r="G853">
        <v>90</v>
      </c>
      <c r="H853">
        <v>94</v>
      </c>
      <c r="I853" s="14" t="str">
        <f t="shared" si="39"/>
        <v>Pass</v>
      </c>
      <c r="J853" s="16">
        <f t="shared" si="40"/>
        <v>88.666666666666671</v>
      </c>
      <c r="K853" s="18" t="str">
        <f t="shared" si="41"/>
        <v>A</v>
      </c>
    </row>
    <row r="854" spans="1:11" x14ac:dyDescent="0.3">
      <c r="A854" t="s">
        <v>17</v>
      </c>
      <c r="B854" t="s">
        <v>13</v>
      </c>
      <c r="C854" t="s">
        <v>19</v>
      </c>
      <c r="D854" t="s">
        <v>11</v>
      </c>
      <c r="E854" t="s">
        <v>15</v>
      </c>
      <c r="F854">
        <v>82</v>
      </c>
      <c r="G854">
        <v>75</v>
      </c>
      <c r="H854">
        <v>77</v>
      </c>
      <c r="I854" s="14" t="str">
        <f t="shared" si="39"/>
        <v>Pass</v>
      </c>
      <c r="J854" s="16">
        <f t="shared" si="40"/>
        <v>78</v>
      </c>
      <c r="K854" s="18" t="str">
        <f t="shared" si="41"/>
        <v>B</v>
      </c>
    </row>
    <row r="855" spans="1:11" x14ac:dyDescent="0.3">
      <c r="A855" t="s">
        <v>8</v>
      </c>
      <c r="B855" t="s">
        <v>21</v>
      </c>
      <c r="C855" t="s">
        <v>14</v>
      </c>
      <c r="D855" t="s">
        <v>11</v>
      </c>
      <c r="E855" t="s">
        <v>15</v>
      </c>
      <c r="F855">
        <v>82</v>
      </c>
      <c r="G855">
        <v>97</v>
      </c>
      <c r="H855">
        <v>96</v>
      </c>
      <c r="I855" s="14" t="str">
        <f t="shared" si="39"/>
        <v>Pass</v>
      </c>
      <c r="J855" s="16">
        <f t="shared" si="40"/>
        <v>91.666666666666671</v>
      </c>
      <c r="K855" s="18" t="str">
        <f t="shared" si="41"/>
        <v>A</v>
      </c>
    </row>
    <row r="856" spans="1:11" x14ac:dyDescent="0.3">
      <c r="A856" t="s">
        <v>8</v>
      </c>
      <c r="B856" t="s">
        <v>9</v>
      </c>
      <c r="C856" t="s">
        <v>19</v>
      </c>
      <c r="D856" t="s">
        <v>11</v>
      </c>
      <c r="E856" t="s">
        <v>12</v>
      </c>
      <c r="F856">
        <v>82</v>
      </c>
      <c r="G856">
        <v>80</v>
      </c>
      <c r="H856">
        <v>77</v>
      </c>
      <c r="I856" s="14" t="str">
        <f t="shared" si="39"/>
        <v>Pass</v>
      </c>
      <c r="J856" s="16">
        <f t="shared" si="40"/>
        <v>79.666666666666671</v>
      </c>
      <c r="K856" s="18" t="str">
        <f t="shared" si="41"/>
        <v>B</v>
      </c>
    </row>
    <row r="857" spans="1:11" x14ac:dyDescent="0.3">
      <c r="A857" t="s">
        <v>8</v>
      </c>
      <c r="B857" t="s">
        <v>13</v>
      </c>
      <c r="C857" t="s">
        <v>19</v>
      </c>
      <c r="D857" t="s">
        <v>20</v>
      </c>
      <c r="E857" t="s">
        <v>15</v>
      </c>
      <c r="F857">
        <v>82</v>
      </c>
      <c r="G857">
        <v>93</v>
      </c>
      <c r="H857">
        <v>93</v>
      </c>
      <c r="I857" s="14" t="str">
        <f t="shared" si="39"/>
        <v>Pass</v>
      </c>
      <c r="J857" s="16">
        <f t="shared" si="40"/>
        <v>89.333333333333329</v>
      </c>
      <c r="K857" s="18" t="str">
        <f t="shared" si="41"/>
        <v>A</v>
      </c>
    </row>
    <row r="858" spans="1:11" x14ac:dyDescent="0.3">
      <c r="A858" t="s">
        <v>8</v>
      </c>
      <c r="B858" t="s">
        <v>9</v>
      </c>
      <c r="C858" t="s">
        <v>23</v>
      </c>
      <c r="D858" t="s">
        <v>11</v>
      </c>
      <c r="E858" t="s">
        <v>12</v>
      </c>
      <c r="F858">
        <v>82</v>
      </c>
      <c r="G858">
        <v>82</v>
      </c>
      <c r="H858">
        <v>80</v>
      </c>
      <c r="I858" s="14" t="str">
        <f t="shared" si="39"/>
        <v>Pass</v>
      </c>
      <c r="J858" s="16">
        <f t="shared" si="40"/>
        <v>81.333333333333329</v>
      </c>
      <c r="K858" s="18" t="str">
        <f t="shared" si="41"/>
        <v>A</v>
      </c>
    </row>
    <row r="859" spans="1:11" x14ac:dyDescent="0.3">
      <c r="A859" t="s">
        <v>8</v>
      </c>
      <c r="B859" t="s">
        <v>21</v>
      </c>
      <c r="C859" t="s">
        <v>19</v>
      </c>
      <c r="D859" t="s">
        <v>11</v>
      </c>
      <c r="E859" t="s">
        <v>12</v>
      </c>
      <c r="F859">
        <v>82</v>
      </c>
      <c r="G859">
        <v>95</v>
      </c>
      <c r="H859">
        <v>89</v>
      </c>
      <c r="I859" s="14" t="str">
        <f t="shared" si="39"/>
        <v>Pass</v>
      </c>
      <c r="J859" s="16">
        <f t="shared" si="40"/>
        <v>88.666666666666671</v>
      </c>
      <c r="K859" s="18" t="str">
        <f t="shared" si="41"/>
        <v>A</v>
      </c>
    </row>
    <row r="860" spans="1:11" x14ac:dyDescent="0.3">
      <c r="A860" t="s">
        <v>8</v>
      </c>
      <c r="B860" t="s">
        <v>18</v>
      </c>
      <c r="C860" t="s">
        <v>19</v>
      </c>
      <c r="D860" t="s">
        <v>11</v>
      </c>
      <c r="E860" t="s">
        <v>12</v>
      </c>
      <c r="F860">
        <v>82</v>
      </c>
      <c r="G860">
        <v>93</v>
      </c>
      <c r="H860">
        <v>93</v>
      </c>
      <c r="I860" s="14" t="str">
        <f t="shared" si="39"/>
        <v>Pass</v>
      </c>
      <c r="J860" s="16">
        <f t="shared" si="40"/>
        <v>89.333333333333329</v>
      </c>
      <c r="K860" s="18" t="str">
        <f t="shared" si="41"/>
        <v>A</v>
      </c>
    </row>
    <row r="861" spans="1:11" x14ac:dyDescent="0.3">
      <c r="A861" t="s">
        <v>8</v>
      </c>
      <c r="B861" t="s">
        <v>9</v>
      </c>
      <c r="C861" t="s">
        <v>14</v>
      </c>
      <c r="D861" t="s">
        <v>11</v>
      </c>
      <c r="E861" t="s">
        <v>12</v>
      </c>
      <c r="F861">
        <v>82</v>
      </c>
      <c r="G861">
        <v>85</v>
      </c>
      <c r="H861">
        <v>87</v>
      </c>
      <c r="I861" s="14" t="str">
        <f t="shared" si="39"/>
        <v>Pass</v>
      </c>
      <c r="J861" s="16">
        <f t="shared" si="40"/>
        <v>84.666666666666671</v>
      </c>
      <c r="K861" s="18" t="str">
        <f t="shared" si="41"/>
        <v>A</v>
      </c>
    </row>
    <row r="862" spans="1:11" x14ac:dyDescent="0.3">
      <c r="A862" t="s">
        <v>17</v>
      </c>
      <c r="B862" t="s">
        <v>24</v>
      </c>
      <c r="C862" t="s">
        <v>23</v>
      </c>
      <c r="D862" t="s">
        <v>11</v>
      </c>
      <c r="E862" t="s">
        <v>12</v>
      </c>
      <c r="F862">
        <v>82</v>
      </c>
      <c r="G862">
        <v>67</v>
      </c>
      <c r="H862">
        <v>61</v>
      </c>
      <c r="I862" s="14" t="str">
        <f t="shared" si="39"/>
        <v>Pass</v>
      </c>
      <c r="J862" s="16">
        <f t="shared" si="40"/>
        <v>70</v>
      </c>
      <c r="K862" s="18" t="str">
        <f t="shared" si="41"/>
        <v>B</v>
      </c>
    </row>
    <row r="863" spans="1:11" x14ac:dyDescent="0.3">
      <c r="A863" t="s">
        <v>17</v>
      </c>
      <c r="B863" t="s">
        <v>21</v>
      </c>
      <c r="C863" t="s">
        <v>14</v>
      </c>
      <c r="D863" t="s">
        <v>11</v>
      </c>
      <c r="E863" t="s">
        <v>15</v>
      </c>
      <c r="F863">
        <v>82</v>
      </c>
      <c r="G863">
        <v>82</v>
      </c>
      <c r="H863">
        <v>88</v>
      </c>
      <c r="I863" s="14" t="str">
        <f t="shared" si="39"/>
        <v>Pass</v>
      </c>
      <c r="J863" s="16">
        <f t="shared" si="40"/>
        <v>84</v>
      </c>
      <c r="K863" s="18" t="str">
        <f t="shared" si="41"/>
        <v>A</v>
      </c>
    </row>
    <row r="864" spans="1:11" x14ac:dyDescent="0.3">
      <c r="A864" t="s">
        <v>17</v>
      </c>
      <c r="B864" t="s">
        <v>9</v>
      </c>
      <c r="C864" t="s">
        <v>19</v>
      </c>
      <c r="D864" t="s">
        <v>11</v>
      </c>
      <c r="E864" t="s">
        <v>15</v>
      </c>
      <c r="F864">
        <v>82</v>
      </c>
      <c r="G864">
        <v>84</v>
      </c>
      <c r="H864">
        <v>78</v>
      </c>
      <c r="I864" s="14" t="str">
        <f t="shared" si="39"/>
        <v>Pass</v>
      </c>
      <c r="J864" s="16">
        <f t="shared" si="40"/>
        <v>81.333333333333329</v>
      </c>
      <c r="K864" s="18" t="str">
        <f t="shared" si="41"/>
        <v>A</v>
      </c>
    </row>
    <row r="865" spans="1:11" x14ac:dyDescent="0.3">
      <c r="A865" t="s">
        <v>17</v>
      </c>
      <c r="B865" t="s">
        <v>9</v>
      </c>
      <c r="C865" t="s">
        <v>22</v>
      </c>
      <c r="D865" t="s">
        <v>11</v>
      </c>
      <c r="E865" t="s">
        <v>12</v>
      </c>
      <c r="F865">
        <v>82</v>
      </c>
      <c r="G865">
        <v>82</v>
      </c>
      <c r="H865">
        <v>80</v>
      </c>
      <c r="I865" s="14" t="str">
        <f t="shared" si="39"/>
        <v>Pass</v>
      </c>
      <c r="J865" s="16">
        <f t="shared" si="40"/>
        <v>81.333333333333329</v>
      </c>
      <c r="K865" s="18" t="str">
        <f t="shared" si="41"/>
        <v>A</v>
      </c>
    </row>
    <row r="866" spans="1:11" x14ac:dyDescent="0.3">
      <c r="A866" t="s">
        <v>17</v>
      </c>
      <c r="B866" t="s">
        <v>24</v>
      </c>
      <c r="C866" t="s">
        <v>14</v>
      </c>
      <c r="D866" t="s">
        <v>11</v>
      </c>
      <c r="E866" t="s">
        <v>12</v>
      </c>
      <c r="F866">
        <v>83</v>
      </c>
      <c r="G866">
        <v>80</v>
      </c>
      <c r="H866">
        <v>73</v>
      </c>
      <c r="I866" s="14" t="str">
        <f t="shared" si="39"/>
        <v>Pass</v>
      </c>
      <c r="J866" s="16">
        <f t="shared" si="40"/>
        <v>78.666666666666671</v>
      </c>
      <c r="K866" s="18" t="str">
        <f t="shared" si="41"/>
        <v>B</v>
      </c>
    </row>
    <row r="867" spans="1:11" x14ac:dyDescent="0.3">
      <c r="A867" t="s">
        <v>8</v>
      </c>
      <c r="B867" t="s">
        <v>24</v>
      </c>
      <c r="C867" t="s">
        <v>19</v>
      </c>
      <c r="D867" t="s">
        <v>20</v>
      </c>
      <c r="E867" t="s">
        <v>15</v>
      </c>
      <c r="F867">
        <v>83</v>
      </c>
      <c r="G867">
        <v>86</v>
      </c>
      <c r="H867">
        <v>88</v>
      </c>
      <c r="I867" s="14" t="str">
        <f t="shared" si="39"/>
        <v>Pass</v>
      </c>
      <c r="J867" s="16">
        <f t="shared" si="40"/>
        <v>85.666666666666671</v>
      </c>
      <c r="K867" s="18" t="str">
        <f t="shared" si="41"/>
        <v>A</v>
      </c>
    </row>
    <row r="868" spans="1:11" x14ac:dyDescent="0.3">
      <c r="A868" t="s">
        <v>17</v>
      </c>
      <c r="B868" t="s">
        <v>13</v>
      </c>
      <c r="C868" t="s">
        <v>10</v>
      </c>
      <c r="D868" t="s">
        <v>11</v>
      </c>
      <c r="E868" t="s">
        <v>15</v>
      </c>
      <c r="F868">
        <v>83</v>
      </c>
      <c r="G868">
        <v>82</v>
      </c>
      <c r="H868">
        <v>84</v>
      </c>
      <c r="I868" s="14" t="str">
        <f t="shared" si="39"/>
        <v>Pass</v>
      </c>
      <c r="J868" s="16">
        <f t="shared" si="40"/>
        <v>83</v>
      </c>
      <c r="K868" s="18" t="str">
        <f t="shared" si="41"/>
        <v>A</v>
      </c>
    </row>
    <row r="869" spans="1:11" x14ac:dyDescent="0.3">
      <c r="A869" t="s">
        <v>17</v>
      </c>
      <c r="B869" t="s">
        <v>13</v>
      </c>
      <c r="C869" t="s">
        <v>10</v>
      </c>
      <c r="D869" t="s">
        <v>11</v>
      </c>
      <c r="E869" t="s">
        <v>12</v>
      </c>
      <c r="F869">
        <v>83</v>
      </c>
      <c r="G869">
        <v>78</v>
      </c>
      <c r="H869">
        <v>73</v>
      </c>
      <c r="I869" s="14" t="str">
        <f t="shared" si="39"/>
        <v>Pass</v>
      </c>
      <c r="J869" s="16">
        <f t="shared" si="40"/>
        <v>78</v>
      </c>
      <c r="K869" s="18" t="str">
        <f t="shared" si="41"/>
        <v>B</v>
      </c>
    </row>
    <row r="870" spans="1:11" x14ac:dyDescent="0.3">
      <c r="A870" t="s">
        <v>17</v>
      </c>
      <c r="B870" t="s">
        <v>13</v>
      </c>
      <c r="C870" t="s">
        <v>19</v>
      </c>
      <c r="D870" t="s">
        <v>11</v>
      </c>
      <c r="E870" t="s">
        <v>12</v>
      </c>
      <c r="F870">
        <v>83</v>
      </c>
      <c r="G870">
        <v>72</v>
      </c>
      <c r="H870">
        <v>78</v>
      </c>
      <c r="I870" s="14" t="str">
        <f t="shared" si="39"/>
        <v>Pass</v>
      </c>
      <c r="J870" s="16">
        <f t="shared" si="40"/>
        <v>77.666666666666671</v>
      </c>
      <c r="K870" s="18" t="str">
        <f t="shared" si="41"/>
        <v>B</v>
      </c>
    </row>
    <row r="871" spans="1:11" x14ac:dyDescent="0.3">
      <c r="A871" t="s">
        <v>8</v>
      </c>
      <c r="B871" t="s">
        <v>13</v>
      </c>
      <c r="C871" t="s">
        <v>10</v>
      </c>
      <c r="D871" t="s">
        <v>11</v>
      </c>
      <c r="E871" t="s">
        <v>12</v>
      </c>
      <c r="F871">
        <v>83</v>
      </c>
      <c r="G871">
        <v>93</v>
      </c>
      <c r="H871">
        <v>95</v>
      </c>
      <c r="I871" s="14" t="str">
        <f t="shared" si="39"/>
        <v>Pass</v>
      </c>
      <c r="J871" s="16">
        <f t="shared" si="40"/>
        <v>90.333333333333329</v>
      </c>
      <c r="K871" s="18" t="str">
        <f t="shared" si="41"/>
        <v>A</v>
      </c>
    </row>
    <row r="872" spans="1:11" x14ac:dyDescent="0.3">
      <c r="A872" t="s">
        <v>8</v>
      </c>
      <c r="B872" t="s">
        <v>13</v>
      </c>
      <c r="C872" t="s">
        <v>19</v>
      </c>
      <c r="D872" t="s">
        <v>11</v>
      </c>
      <c r="E872" t="s">
        <v>15</v>
      </c>
      <c r="F872">
        <v>83</v>
      </c>
      <c r="G872">
        <v>85</v>
      </c>
      <c r="H872">
        <v>90</v>
      </c>
      <c r="I872" s="14" t="str">
        <f t="shared" si="39"/>
        <v>Pass</v>
      </c>
      <c r="J872" s="16">
        <f t="shared" si="40"/>
        <v>86</v>
      </c>
      <c r="K872" s="18" t="str">
        <f t="shared" si="41"/>
        <v>A</v>
      </c>
    </row>
    <row r="873" spans="1:11" x14ac:dyDescent="0.3">
      <c r="A873" t="s">
        <v>8</v>
      </c>
      <c r="B873" t="s">
        <v>13</v>
      </c>
      <c r="C873" t="s">
        <v>14</v>
      </c>
      <c r="D873" t="s">
        <v>11</v>
      </c>
      <c r="E873" t="s">
        <v>12</v>
      </c>
      <c r="F873">
        <v>83</v>
      </c>
      <c r="G873">
        <v>83</v>
      </c>
      <c r="H873">
        <v>90</v>
      </c>
      <c r="I873" s="14" t="str">
        <f t="shared" si="39"/>
        <v>Pass</v>
      </c>
      <c r="J873" s="16">
        <f t="shared" si="40"/>
        <v>85.333333333333329</v>
      </c>
      <c r="K873" s="18" t="str">
        <f t="shared" si="41"/>
        <v>A</v>
      </c>
    </row>
    <row r="874" spans="1:11" x14ac:dyDescent="0.3">
      <c r="A874" t="s">
        <v>17</v>
      </c>
      <c r="B874" t="s">
        <v>13</v>
      </c>
      <c r="C874" t="s">
        <v>22</v>
      </c>
      <c r="D874" t="s">
        <v>11</v>
      </c>
      <c r="E874" t="s">
        <v>12</v>
      </c>
      <c r="F874">
        <v>84</v>
      </c>
      <c r="G874">
        <v>77</v>
      </c>
      <c r="H874">
        <v>74</v>
      </c>
      <c r="I874" s="14" t="str">
        <f t="shared" si="39"/>
        <v>Pass</v>
      </c>
      <c r="J874" s="16">
        <f t="shared" si="40"/>
        <v>78.333333333333329</v>
      </c>
      <c r="K874" s="18" t="str">
        <f t="shared" si="41"/>
        <v>B</v>
      </c>
    </row>
    <row r="875" spans="1:11" x14ac:dyDescent="0.3">
      <c r="A875" t="s">
        <v>17</v>
      </c>
      <c r="B875" t="s">
        <v>9</v>
      </c>
      <c r="C875" t="s">
        <v>23</v>
      </c>
      <c r="D875" t="s">
        <v>11</v>
      </c>
      <c r="E875" t="s">
        <v>15</v>
      </c>
      <c r="F875">
        <v>84</v>
      </c>
      <c r="G875">
        <v>83</v>
      </c>
      <c r="H875">
        <v>75</v>
      </c>
      <c r="I875" s="14" t="str">
        <f t="shared" si="39"/>
        <v>Pass</v>
      </c>
      <c r="J875" s="16">
        <f t="shared" si="40"/>
        <v>80.666666666666671</v>
      </c>
      <c r="K875" s="18" t="str">
        <f t="shared" si="41"/>
        <v>A</v>
      </c>
    </row>
    <row r="876" spans="1:11" x14ac:dyDescent="0.3">
      <c r="A876" t="s">
        <v>17</v>
      </c>
      <c r="B876" t="s">
        <v>13</v>
      </c>
      <c r="C876" t="s">
        <v>19</v>
      </c>
      <c r="D876" t="s">
        <v>11</v>
      </c>
      <c r="E876" t="s">
        <v>12</v>
      </c>
      <c r="F876">
        <v>84</v>
      </c>
      <c r="G876">
        <v>80</v>
      </c>
      <c r="H876">
        <v>80</v>
      </c>
      <c r="I876" s="14" t="str">
        <f t="shared" si="39"/>
        <v>Pass</v>
      </c>
      <c r="J876" s="16">
        <f t="shared" si="40"/>
        <v>81.333333333333329</v>
      </c>
      <c r="K876" s="18" t="str">
        <f t="shared" si="41"/>
        <v>A</v>
      </c>
    </row>
    <row r="877" spans="1:11" x14ac:dyDescent="0.3">
      <c r="A877" t="s">
        <v>17</v>
      </c>
      <c r="B877" t="s">
        <v>24</v>
      </c>
      <c r="C877" t="s">
        <v>14</v>
      </c>
      <c r="D877" t="s">
        <v>11</v>
      </c>
      <c r="E877" t="s">
        <v>12</v>
      </c>
      <c r="F877">
        <v>84</v>
      </c>
      <c r="G877">
        <v>77</v>
      </c>
      <c r="H877">
        <v>71</v>
      </c>
      <c r="I877" s="14" t="str">
        <f t="shared" si="39"/>
        <v>Pass</v>
      </c>
      <c r="J877" s="16">
        <f t="shared" si="40"/>
        <v>77.333333333333329</v>
      </c>
      <c r="K877" s="18" t="str">
        <f t="shared" si="41"/>
        <v>B</v>
      </c>
    </row>
    <row r="878" spans="1:11" x14ac:dyDescent="0.3">
      <c r="A878" t="s">
        <v>17</v>
      </c>
      <c r="B878" t="s">
        <v>24</v>
      </c>
      <c r="C878" t="s">
        <v>14</v>
      </c>
      <c r="D878" t="s">
        <v>11</v>
      </c>
      <c r="E878" t="s">
        <v>15</v>
      </c>
      <c r="F878">
        <v>84</v>
      </c>
      <c r="G878">
        <v>83</v>
      </c>
      <c r="H878">
        <v>78</v>
      </c>
      <c r="I878" s="14" t="str">
        <f t="shared" si="39"/>
        <v>Pass</v>
      </c>
      <c r="J878" s="16">
        <f t="shared" si="40"/>
        <v>81.666666666666671</v>
      </c>
      <c r="K878" s="18" t="str">
        <f t="shared" si="41"/>
        <v>A</v>
      </c>
    </row>
    <row r="879" spans="1:11" x14ac:dyDescent="0.3">
      <c r="A879" t="s">
        <v>17</v>
      </c>
      <c r="B879" t="s">
        <v>24</v>
      </c>
      <c r="C879" t="s">
        <v>22</v>
      </c>
      <c r="D879" t="s">
        <v>11</v>
      </c>
      <c r="E879" t="s">
        <v>12</v>
      </c>
      <c r="F879">
        <v>84</v>
      </c>
      <c r="G879">
        <v>73</v>
      </c>
      <c r="H879">
        <v>69</v>
      </c>
      <c r="I879" s="14" t="str">
        <f t="shared" si="39"/>
        <v>Pass</v>
      </c>
      <c r="J879" s="16">
        <f t="shared" si="40"/>
        <v>75.333333333333329</v>
      </c>
      <c r="K879" s="18" t="str">
        <f t="shared" si="41"/>
        <v>B</v>
      </c>
    </row>
    <row r="880" spans="1:11" x14ac:dyDescent="0.3">
      <c r="A880" t="s">
        <v>8</v>
      </c>
      <c r="B880" t="s">
        <v>13</v>
      </c>
      <c r="C880" t="s">
        <v>14</v>
      </c>
      <c r="D880" t="s">
        <v>11</v>
      </c>
      <c r="E880" t="s">
        <v>12</v>
      </c>
      <c r="F880">
        <v>84</v>
      </c>
      <c r="G880">
        <v>87</v>
      </c>
      <c r="H880">
        <v>91</v>
      </c>
      <c r="I880" s="14" t="str">
        <f t="shared" si="39"/>
        <v>Pass</v>
      </c>
      <c r="J880" s="16">
        <f t="shared" si="40"/>
        <v>87.333333333333329</v>
      </c>
      <c r="K880" s="18" t="str">
        <f t="shared" si="41"/>
        <v>A</v>
      </c>
    </row>
    <row r="881" spans="1:11" x14ac:dyDescent="0.3">
      <c r="A881" t="s">
        <v>17</v>
      </c>
      <c r="B881" t="s">
        <v>21</v>
      </c>
      <c r="C881" t="s">
        <v>16</v>
      </c>
      <c r="D881" t="s">
        <v>20</v>
      </c>
      <c r="E881" t="s">
        <v>15</v>
      </c>
      <c r="F881">
        <v>84</v>
      </c>
      <c r="G881">
        <v>89</v>
      </c>
      <c r="H881">
        <v>90</v>
      </c>
      <c r="I881" s="14" t="str">
        <f t="shared" si="39"/>
        <v>Pass</v>
      </c>
      <c r="J881" s="16">
        <f t="shared" si="40"/>
        <v>87.666666666666671</v>
      </c>
      <c r="K881" s="18" t="str">
        <f t="shared" si="41"/>
        <v>A</v>
      </c>
    </row>
    <row r="882" spans="1:11" x14ac:dyDescent="0.3">
      <c r="A882" t="s">
        <v>17</v>
      </c>
      <c r="B882" t="s">
        <v>21</v>
      </c>
      <c r="C882" t="s">
        <v>23</v>
      </c>
      <c r="D882" t="s">
        <v>11</v>
      </c>
      <c r="E882" t="s">
        <v>12</v>
      </c>
      <c r="F882">
        <v>84</v>
      </c>
      <c r="G882">
        <v>84</v>
      </c>
      <c r="H882">
        <v>80</v>
      </c>
      <c r="I882" s="14" t="str">
        <f t="shared" si="39"/>
        <v>Pass</v>
      </c>
      <c r="J882" s="16">
        <f t="shared" si="40"/>
        <v>82.666666666666671</v>
      </c>
      <c r="K882" s="18" t="str">
        <f t="shared" si="41"/>
        <v>A</v>
      </c>
    </row>
    <row r="883" spans="1:11" x14ac:dyDescent="0.3">
      <c r="A883" t="s">
        <v>8</v>
      </c>
      <c r="B883" t="s">
        <v>24</v>
      </c>
      <c r="C883" t="s">
        <v>19</v>
      </c>
      <c r="D883" t="s">
        <v>11</v>
      </c>
      <c r="E883" t="s">
        <v>12</v>
      </c>
      <c r="F883">
        <v>84</v>
      </c>
      <c r="G883">
        <v>95</v>
      </c>
      <c r="H883">
        <v>92</v>
      </c>
      <c r="I883" s="14" t="str">
        <f t="shared" si="39"/>
        <v>Pass</v>
      </c>
      <c r="J883" s="16">
        <f t="shared" si="40"/>
        <v>90.333333333333329</v>
      </c>
      <c r="K883" s="18" t="str">
        <f t="shared" si="41"/>
        <v>A</v>
      </c>
    </row>
    <row r="884" spans="1:11" x14ac:dyDescent="0.3">
      <c r="A884" t="s">
        <v>17</v>
      </c>
      <c r="B884" t="s">
        <v>13</v>
      </c>
      <c r="C884" t="s">
        <v>14</v>
      </c>
      <c r="D884" t="s">
        <v>11</v>
      </c>
      <c r="E884" t="s">
        <v>12</v>
      </c>
      <c r="F884">
        <v>84</v>
      </c>
      <c r="G884">
        <v>87</v>
      </c>
      <c r="H884">
        <v>81</v>
      </c>
      <c r="I884" s="14" t="str">
        <f t="shared" si="39"/>
        <v>Pass</v>
      </c>
      <c r="J884" s="16">
        <f t="shared" si="40"/>
        <v>84</v>
      </c>
      <c r="K884" s="18" t="str">
        <f t="shared" si="41"/>
        <v>A</v>
      </c>
    </row>
    <row r="885" spans="1:11" x14ac:dyDescent="0.3">
      <c r="A885" t="s">
        <v>8</v>
      </c>
      <c r="B885" t="s">
        <v>21</v>
      </c>
      <c r="C885" t="s">
        <v>19</v>
      </c>
      <c r="D885" t="s">
        <v>11</v>
      </c>
      <c r="E885" t="s">
        <v>12</v>
      </c>
      <c r="F885">
        <v>85</v>
      </c>
      <c r="G885">
        <v>91</v>
      </c>
      <c r="H885">
        <v>89</v>
      </c>
      <c r="I885" s="14" t="str">
        <f t="shared" si="39"/>
        <v>Pass</v>
      </c>
      <c r="J885" s="16">
        <f t="shared" si="40"/>
        <v>88.333333333333329</v>
      </c>
      <c r="K885" s="18" t="str">
        <f t="shared" si="41"/>
        <v>A</v>
      </c>
    </row>
    <row r="886" spans="1:11" x14ac:dyDescent="0.3">
      <c r="A886" t="s">
        <v>17</v>
      </c>
      <c r="B886" t="s">
        <v>13</v>
      </c>
      <c r="C886" t="s">
        <v>19</v>
      </c>
      <c r="D886" t="s">
        <v>11</v>
      </c>
      <c r="E886" t="s">
        <v>12</v>
      </c>
      <c r="F886">
        <v>85</v>
      </c>
      <c r="G886">
        <v>76</v>
      </c>
      <c r="H886">
        <v>71</v>
      </c>
      <c r="I886" s="14" t="str">
        <f t="shared" si="39"/>
        <v>Pass</v>
      </c>
      <c r="J886" s="16">
        <f t="shared" si="40"/>
        <v>77.333333333333329</v>
      </c>
      <c r="K886" s="18" t="str">
        <f t="shared" si="41"/>
        <v>B</v>
      </c>
    </row>
    <row r="887" spans="1:11" x14ac:dyDescent="0.3">
      <c r="A887" t="s">
        <v>8</v>
      </c>
      <c r="B887" t="s">
        <v>13</v>
      </c>
      <c r="C887" t="s">
        <v>23</v>
      </c>
      <c r="D887" t="s">
        <v>11</v>
      </c>
      <c r="E887" t="s">
        <v>15</v>
      </c>
      <c r="F887">
        <v>85</v>
      </c>
      <c r="G887">
        <v>92</v>
      </c>
      <c r="H887">
        <v>93</v>
      </c>
      <c r="I887" s="14" t="str">
        <f t="shared" si="39"/>
        <v>Pass</v>
      </c>
      <c r="J887" s="16">
        <f t="shared" si="40"/>
        <v>90</v>
      </c>
      <c r="K887" s="18" t="str">
        <f t="shared" si="41"/>
        <v>A</v>
      </c>
    </row>
    <row r="888" spans="1:11" x14ac:dyDescent="0.3">
      <c r="A888" t="s">
        <v>17</v>
      </c>
      <c r="B888" t="s">
        <v>9</v>
      </c>
      <c r="C888" t="s">
        <v>23</v>
      </c>
      <c r="D888" t="s">
        <v>11</v>
      </c>
      <c r="E888" t="s">
        <v>15</v>
      </c>
      <c r="F888">
        <v>85</v>
      </c>
      <c r="G888">
        <v>84</v>
      </c>
      <c r="H888">
        <v>78</v>
      </c>
      <c r="I888" s="14" t="str">
        <f t="shared" si="39"/>
        <v>Pass</v>
      </c>
      <c r="J888" s="16">
        <f t="shared" si="40"/>
        <v>82.333333333333329</v>
      </c>
      <c r="K888" s="18" t="str">
        <f t="shared" si="41"/>
        <v>A</v>
      </c>
    </row>
    <row r="889" spans="1:11" x14ac:dyDescent="0.3">
      <c r="A889" t="s">
        <v>8</v>
      </c>
      <c r="B889" t="s">
        <v>21</v>
      </c>
      <c r="C889" t="s">
        <v>16</v>
      </c>
      <c r="D889" t="s">
        <v>20</v>
      </c>
      <c r="E889" t="s">
        <v>15</v>
      </c>
      <c r="F889">
        <v>85</v>
      </c>
      <c r="G889">
        <v>95</v>
      </c>
      <c r="H889">
        <v>100</v>
      </c>
      <c r="I889" s="14" t="str">
        <f t="shared" si="39"/>
        <v>Pass</v>
      </c>
      <c r="J889" s="16">
        <f t="shared" si="40"/>
        <v>93.333333333333329</v>
      </c>
      <c r="K889" s="18" t="str">
        <f t="shared" si="41"/>
        <v>A</v>
      </c>
    </row>
    <row r="890" spans="1:11" x14ac:dyDescent="0.3">
      <c r="A890" t="s">
        <v>8</v>
      </c>
      <c r="B890" t="s">
        <v>13</v>
      </c>
      <c r="C890" t="s">
        <v>19</v>
      </c>
      <c r="D890" t="s">
        <v>11</v>
      </c>
      <c r="E890" t="s">
        <v>12</v>
      </c>
      <c r="F890">
        <v>85</v>
      </c>
      <c r="G890">
        <v>89</v>
      </c>
      <c r="H890">
        <v>95</v>
      </c>
      <c r="I890" s="14" t="str">
        <f t="shared" si="39"/>
        <v>Pass</v>
      </c>
      <c r="J890" s="16">
        <f t="shared" si="40"/>
        <v>89.666666666666671</v>
      </c>
      <c r="K890" s="18" t="str">
        <f t="shared" si="41"/>
        <v>A</v>
      </c>
    </row>
    <row r="891" spans="1:11" x14ac:dyDescent="0.3">
      <c r="A891" t="s">
        <v>17</v>
      </c>
      <c r="B891" t="s">
        <v>24</v>
      </c>
      <c r="C891" t="s">
        <v>10</v>
      </c>
      <c r="D891" t="s">
        <v>11</v>
      </c>
      <c r="E891" t="s">
        <v>15</v>
      </c>
      <c r="F891">
        <v>85</v>
      </c>
      <c r="G891">
        <v>66</v>
      </c>
      <c r="H891">
        <v>71</v>
      </c>
      <c r="I891" s="14" t="str">
        <f t="shared" si="39"/>
        <v>Pass</v>
      </c>
      <c r="J891" s="16">
        <f t="shared" si="40"/>
        <v>74</v>
      </c>
      <c r="K891" s="18" t="str">
        <f t="shared" si="41"/>
        <v>B</v>
      </c>
    </row>
    <row r="892" spans="1:11" x14ac:dyDescent="0.3">
      <c r="A892" t="s">
        <v>8</v>
      </c>
      <c r="B892" t="s">
        <v>13</v>
      </c>
      <c r="C892" t="s">
        <v>19</v>
      </c>
      <c r="D892" t="s">
        <v>11</v>
      </c>
      <c r="E892" t="s">
        <v>12</v>
      </c>
      <c r="F892">
        <v>85</v>
      </c>
      <c r="G892">
        <v>84</v>
      </c>
      <c r="H892">
        <v>82</v>
      </c>
      <c r="I892" s="14" t="str">
        <f t="shared" si="39"/>
        <v>Pass</v>
      </c>
      <c r="J892" s="16">
        <f t="shared" si="40"/>
        <v>83.666666666666671</v>
      </c>
      <c r="K892" s="18" t="str">
        <f t="shared" si="41"/>
        <v>A</v>
      </c>
    </row>
    <row r="893" spans="1:11" x14ac:dyDescent="0.3">
      <c r="A893" t="s">
        <v>8</v>
      </c>
      <c r="B893" t="s">
        <v>21</v>
      </c>
      <c r="C893" t="s">
        <v>14</v>
      </c>
      <c r="D893" t="s">
        <v>11</v>
      </c>
      <c r="E893" t="s">
        <v>15</v>
      </c>
      <c r="F893">
        <v>85</v>
      </c>
      <c r="G893">
        <v>86</v>
      </c>
      <c r="H893">
        <v>98</v>
      </c>
      <c r="I893" s="14" t="str">
        <f t="shared" si="39"/>
        <v>Pass</v>
      </c>
      <c r="J893" s="16">
        <f t="shared" si="40"/>
        <v>89.666666666666671</v>
      </c>
      <c r="K893" s="18" t="str">
        <f t="shared" si="41"/>
        <v>A</v>
      </c>
    </row>
    <row r="894" spans="1:11" x14ac:dyDescent="0.3">
      <c r="A894" t="s">
        <v>17</v>
      </c>
      <c r="B894" t="s">
        <v>24</v>
      </c>
      <c r="C894" t="s">
        <v>14</v>
      </c>
      <c r="D894" t="s">
        <v>11</v>
      </c>
      <c r="E894" t="s">
        <v>15</v>
      </c>
      <c r="F894">
        <v>85</v>
      </c>
      <c r="G894">
        <v>75</v>
      </c>
      <c r="H894">
        <v>68</v>
      </c>
      <c r="I894" s="14" t="str">
        <f t="shared" si="39"/>
        <v>Pass</v>
      </c>
      <c r="J894" s="16">
        <f t="shared" si="40"/>
        <v>76</v>
      </c>
      <c r="K894" s="18" t="str">
        <f t="shared" si="41"/>
        <v>B</v>
      </c>
    </row>
    <row r="895" spans="1:11" x14ac:dyDescent="0.3">
      <c r="A895" t="s">
        <v>8</v>
      </c>
      <c r="B895" t="s">
        <v>18</v>
      </c>
      <c r="C895" t="s">
        <v>23</v>
      </c>
      <c r="D895" t="s">
        <v>11</v>
      </c>
      <c r="E895" t="s">
        <v>15</v>
      </c>
      <c r="F895">
        <v>85</v>
      </c>
      <c r="G895">
        <v>90</v>
      </c>
      <c r="H895">
        <v>92</v>
      </c>
      <c r="I895" s="14" t="str">
        <f t="shared" si="39"/>
        <v>Pass</v>
      </c>
      <c r="J895" s="16">
        <f t="shared" si="40"/>
        <v>89</v>
      </c>
      <c r="K895" s="18" t="str">
        <f t="shared" si="41"/>
        <v>A</v>
      </c>
    </row>
    <row r="896" spans="1:11" x14ac:dyDescent="0.3">
      <c r="A896" t="s">
        <v>8</v>
      </c>
      <c r="B896" t="s">
        <v>24</v>
      </c>
      <c r="C896" t="s">
        <v>19</v>
      </c>
      <c r="D896" t="s">
        <v>11</v>
      </c>
      <c r="E896" t="s">
        <v>12</v>
      </c>
      <c r="F896">
        <v>85</v>
      </c>
      <c r="G896">
        <v>92</v>
      </c>
      <c r="H896">
        <v>85</v>
      </c>
      <c r="I896" s="14" t="str">
        <f t="shared" si="39"/>
        <v>Pass</v>
      </c>
      <c r="J896" s="16">
        <f t="shared" si="40"/>
        <v>87.333333333333329</v>
      </c>
      <c r="K896" s="18" t="str">
        <f t="shared" si="41"/>
        <v>A</v>
      </c>
    </row>
    <row r="897" spans="1:11" x14ac:dyDescent="0.3">
      <c r="A897" t="s">
        <v>17</v>
      </c>
      <c r="B897" t="s">
        <v>21</v>
      </c>
      <c r="C897" t="s">
        <v>16</v>
      </c>
      <c r="D897" t="s">
        <v>11</v>
      </c>
      <c r="E897" t="s">
        <v>12</v>
      </c>
      <c r="F897">
        <v>85</v>
      </c>
      <c r="G897">
        <v>84</v>
      </c>
      <c r="H897">
        <v>89</v>
      </c>
      <c r="I897" s="14" t="str">
        <f t="shared" si="39"/>
        <v>Pass</v>
      </c>
      <c r="J897" s="16">
        <f t="shared" si="40"/>
        <v>86</v>
      </c>
      <c r="K897" s="18" t="str">
        <f t="shared" si="41"/>
        <v>A</v>
      </c>
    </row>
    <row r="898" spans="1:11" x14ac:dyDescent="0.3">
      <c r="A898" t="s">
        <v>17</v>
      </c>
      <c r="B898" t="s">
        <v>21</v>
      </c>
      <c r="C898" t="s">
        <v>14</v>
      </c>
      <c r="D898" t="s">
        <v>11</v>
      </c>
      <c r="E898" t="s">
        <v>15</v>
      </c>
      <c r="F898">
        <v>85</v>
      </c>
      <c r="G898">
        <v>81</v>
      </c>
      <c r="H898">
        <v>85</v>
      </c>
      <c r="I898" s="14" t="str">
        <f t="shared" si="39"/>
        <v>Pass</v>
      </c>
      <c r="J898" s="16">
        <f t="shared" si="40"/>
        <v>83.666666666666671</v>
      </c>
      <c r="K898" s="18" t="str">
        <f t="shared" si="41"/>
        <v>A</v>
      </c>
    </row>
    <row r="899" spans="1:11" x14ac:dyDescent="0.3">
      <c r="A899" t="s">
        <v>17</v>
      </c>
      <c r="B899" t="s">
        <v>21</v>
      </c>
      <c r="C899" t="s">
        <v>23</v>
      </c>
      <c r="D899" t="s">
        <v>11</v>
      </c>
      <c r="E899" t="s">
        <v>12</v>
      </c>
      <c r="F899">
        <v>86</v>
      </c>
      <c r="G899">
        <v>80</v>
      </c>
      <c r="H899">
        <v>75</v>
      </c>
      <c r="I899" s="14" t="str">
        <f t="shared" ref="I899:I962" si="42">IF(AND(F899&gt;40,G899&gt;40,H899&gt;40),"Pass","Fail")</f>
        <v>Pass</v>
      </c>
      <c r="J899" s="16">
        <f t="shared" ref="J899:J962" si="43">AVERAGE(F899,G899,H899)</f>
        <v>80.333333333333329</v>
      </c>
      <c r="K899" s="18" t="str">
        <f t="shared" ref="K899:K962" si="44">IF(J899&gt;80,"A",IF(J899&gt;60,"B",IF(J899&gt;40,"C","D")))</f>
        <v>A</v>
      </c>
    </row>
    <row r="900" spans="1:11" x14ac:dyDescent="0.3">
      <c r="A900" t="s">
        <v>17</v>
      </c>
      <c r="B900" t="s">
        <v>21</v>
      </c>
      <c r="C900" t="s">
        <v>23</v>
      </c>
      <c r="D900" t="s">
        <v>11</v>
      </c>
      <c r="E900" t="s">
        <v>12</v>
      </c>
      <c r="F900">
        <v>86</v>
      </c>
      <c r="G900">
        <v>73</v>
      </c>
      <c r="H900">
        <v>70</v>
      </c>
      <c r="I900" s="14" t="str">
        <f t="shared" si="42"/>
        <v>Pass</v>
      </c>
      <c r="J900" s="16">
        <f t="shared" si="43"/>
        <v>76.333333333333329</v>
      </c>
      <c r="K900" s="18" t="str">
        <f t="shared" si="44"/>
        <v>B</v>
      </c>
    </row>
    <row r="901" spans="1:11" x14ac:dyDescent="0.3">
      <c r="A901" t="s">
        <v>17</v>
      </c>
      <c r="B901" t="s">
        <v>13</v>
      </c>
      <c r="C901" t="s">
        <v>10</v>
      </c>
      <c r="D901" t="s">
        <v>11</v>
      </c>
      <c r="E901" t="s">
        <v>12</v>
      </c>
      <c r="F901">
        <v>86</v>
      </c>
      <c r="G901">
        <v>83</v>
      </c>
      <c r="H901">
        <v>86</v>
      </c>
      <c r="I901" s="14" t="str">
        <f t="shared" si="42"/>
        <v>Pass</v>
      </c>
      <c r="J901" s="16">
        <f t="shared" si="43"/>
        <v>85</v>
      </c>
      <c r="K901" s="18" t="str">
        <f t="shared" si="44"/>
        <v>A</v>
      </c>
    </row>
    <row r="902" spans="1:11" x14ac:dyDescent="0.3">
      <c r="A902" t="s">
        <v>17</v>
      </c>
      <c r="B902" t="s">
        <v>13</v>
      </c>
      <c r="C902" t="s">
        <v>22</v>
      </c>
      <c r="D902" t="s">
        <v>11</v>
      </c>
      <c r="E902" t="s">
        <v>15</v>
      </c>
      <c r="F902">
        <v>86</v>
      </c>
      <c r="G902">
        <v>81</v>
      </c>
      <c r="H902">
        <v>80</v>
      </c>
      <c r="I902" s="14" t="str">
        <f t="shared" si="42"/>
        <v>Pass</v>
      </c>
      <c r="J902" s="16">
        <f t="shared" si="43"/>
        <v>82.333333333333329</v>
      </c>
      <c r="K902" s="18" t="str">
        <f t="shared" si="44"/>
        <v>A</v>
      </c>
    </row>
    <row r="903" spans="1:11" x14ac:dyDescent="0.3">
      <c r="A903" t="s">
        <v>8</v>
      </c>
      <c r="B903" t="s">
        <v>13</v>
      </c>
      <c r="C903" t="s">
        <v>10</v>
      </c>
      <c r="D903" t="s">
        <v>11</v>
      </c>
      <c r="E903" t="s">
        <v>12</v>
      </c>
      <c r="F903">
        <v>86</v>
      </c>
      <c r="G903">
        <v>92</v>
      </c>
      <c r="H903">
        <v>87</v>
      </c>
      <c r="I903" s="14" t="str">
        <f t="shared" si="42"/>
        <v>Pass</v>
      </c>
      <c r="J903" s="16">
        <f t="shared" si="43"/>
        <v>88.333333333333329</v>
      </c>
      <c r="K903" s="18" t="str">
        <f t="shared" si="44"/>
        <v>A</v>
      </c>
    </row>
    <row r="904" spans="1:11" x14ac:dyDescent="0.3">
      <c r="A904" t="s">
        <v>17</v>
      </c>
      <c r="B904" t="s">
        <v>24</v>
      </c>
      <c r="C904" t="s">
        <v>14</v>
      </c>
      <c r="D904" t="s">
        <v>11</v>
      </c>
      <c r="E904" t="s">
        <v>12</v>
      </c>
      <c r="F904">
        <v>86</v>
      </c>
      <c r="G904">
        <v>76</v>
      </c>
      <c r="H904">
        <v>74</v>
      </c>
      <c r="I904" s="14" t="str">
        <f t="shared" si="42"/>
        <v>Pass</v>
      </c>
      <c r="J904" s="16">
        <f t="shared" si="43"/>
        <v>78.666666666666671</v>
      </c>
      <c r="K904" s="18" t="str">
        <f t="shared" si="44"/>
        <v>B</v>
      </c>
    </row>
    <row r="905" spans="1:11" x14ac:dyDescent="0.3">
      <c r="A905" t="s">
        <v>8</v>
      </c>
      <c r="B905" t="s">
        <v>24</v>
      </c>
      <c r="C905" t="s">
        <v>14</v>
      </c>
      <c r="D905" t="s">
        <v>11</v>
      </c>
      <c r="E905" t="s">
        <v>15</v>
      </c>
      <c r="F905">
        <v>86</v>
      </c>
      <c r="G905">
        <v>85</v>
      </c>
      <c r="H905">
        <v>91</v>
      </c>
      <c r="I905" s="14" t="str">
        <f t="shared" si="42"/>
        <v>Pass</v>
      </c>
      <c r="J905" s="16">
        <f t="shared" si="43"/>
        <v>87.333333333333329</v>
      </c>
      <c r="K905" s="18" t="str">
        <f t="shared" si="44"/>
        <v>A</v>
      </c>
    </row>
    <row r="906" spans="1:11" x14ac:dyDescent="0.3">
      <c r="A906" t="s">
        <v>17</v>
      </c>
      <c r="B906" t="s">
        <v>24</v>
      </c>
      <c r="C906" t="s">
        <v>22</v>
      </c>
      <c r="D906" t="s">
        <v>20</v>
      </c>
      <c r="E906" t="s">
        <v>15</v>
      </c>
      <c r="F906">
        <v>86</v>
      </c>
      <c r="G906">
        <v>81</v>
      </c>
      <c r="H906">
        <v>75</v>
      </c>
      <c r="I906" s="14" t="str">
        <f t="shared" si="42"/>
        <v>Pass</v>
      </c>
      <c r="J906" s="16">
        <f t="shared" si="43"/>
        <v>80.666666666666671</v>
      </c>
      <c r="K906" s="18" t="str">
        <f t="shared" si="44"/>
        <v>A</v>
      </c>
    </row>
    <row r="907" spans="1:11" x14ac:dyDescent="0.3">
      <c r="A907" t="s">
        <v>8</v>
      </c>
      <c r="B907" t="s">
        <v>21</v>
      </c>
      <c r="C907" t="s">
        <v>16</v>
      </c>
      <c r="D907" t="s">
        <v>11</v>
      </c>
      <c r="E907" t="s">
        <v>12</v>
      </c>
      <c r="F907">
        <v>87</v>
      </c>
      <c r="G907">
        <v>100</v>
      </c>
      <c r="H907">
        <v>100</v>
      </c>
      <c r="I907" s="14" t="str">
        <f t="shared" si="42"/>
        <v>Pass</v>
      </c>
      <c r="J907" s="16">
        <f t="shared" si="43"/>
        <v>95.666666666666671</v>
      </c>
      <c r="K907" s="18" t="str">
        <f t="shared" si="44"/>
        <v>A</v>
      </c>
    </row>
    <row r="908" spans="1:11" x14ac:dyDescent="0.3">
      <c r="A908" t="s">
        <v>8</v>
      </c>
      <c r="B908" t="s">
        <v>9</v>
      </c>
      <c r="C908" t="s">
        <v>22</v>
      </c>
      <c r="D908" t="s">
        <v>11</v>
      </c>
      <c r="E908" t="s">
        <v>12</v>
      </c>
      <c r="F908">
        <v>87</v>
      </c>
      <c r="G908">
        <v>95</v>
      </c>
      <c r="H908">
        <v>86</v>
      </c>
      <c r="I908" s="14" t="str">
        <f t="shared" si="42"/>
        <v>Pass</v>
      </c>
      <c r="J908" s="16">
        <f t="shared" si="43"/>
        <v>89.333333333333329</v>
      </c>
      <c r="K908" s="18" t="str">
        <f t="shared" si="44"/>
        <v>A</v>
      </c>
    </row>
    <row r="909" spans="1:11" x14ac:dyDescent="0.3">
      <c r="A909" t="s">
        <v>17</v>
      </c>
      <c r="B909" t="s">
        <v>24</v>
      </c>
      <c r="C909" t="s">
        <v>14</v>
      </c>
      <c r="D909" t="s">
        <v>20</v>
      </c>
      <c r="E909" t="s">
        <v>15</v>
      </c>
      <c r="F909">
        <v>87</v>
      </c>
      <c r="G909">
        <v>74</v>
      </c>
      <c r="H909">
        <v>70</v>
      </c>
      <c r="I909" s="14" t="str">
        <f t="shared" si="42"/>
        <v>Pass</v>
      </c>
      <c r="J909" s="16">
        <f t="shared" si="43"/>
        <v>77</v>
      </c>
      <c r="K909" s="18" t="str">
        <f t="shared" si="44"/>
        <v>B</v>
      </c>
    </row>
    <row r="910" spans="1:11" x14ac:dyDescent="0.3">
      <c r="A910" t="s">
        <v>17</v>
      </c>
      <c r="B910" t="s">
        <v>24</v>
      </c>
      <c r="C910" t="s">
        <v>22</v>
      </c>
      <c r="D910" t="s">
        <v>11</v>
      </c>
      <c r="E910" t="s">
        <v>15</v>
      </c>
      <c r="F910">
        <v>87</v>
      </c>
      <c r="G910">
        <v>91</v>
      </c>
      <c r="H910">
        <v>81</v>
      </c>
      <c r="I910" s="14" t="str">
        <f t="shared" si="42"/>
        <v>Pass</v>
      </c>
      <c r="J910" s="16">
        <f t="shared" si="43"/>
        <v>86.333333333333329</v>
      </c>
      <c r="K910" s="18" t="str">
        <f t="shared" si="44"/>
        <v>A</v>
      </c>
    </row>
    <row r="911" spans="1:11" x14ac:dyDescent="0.3">
      <c r="A911" t="s">
        <v>17</v>
      </c>
      <c r="B911" t="s">
        <v>9</v>
      </c>
      <c r="C911" t="s">
        <v>19</v>
      </c>
      <c r="D911" t="s">
        <v>11</v>
      </c>
      <c r="E911" t="s">
        <v>12</v>
      </c>
      <c r="F911">
        <v>87</v>
      </c>
      <c r="G911">
        <v>85</v>
      </c>
      <c r="H911">
        <v>73</v>
      </c>
      <c r="I911" s="14" t="str">
        <f t="shared" si="42"/>
        <v>Pass</v>
      </c>
      <c r="J911" s="16">
        <f t="shared" si="43"/>
        <v>81.666666666666671</v>
      </c>
      <c r="K911" s="18" t="str">
        <f t="shared" si="44"/>
        <v>A</v>
      </c>
    </row>
    <row r="912" spans="1:11" x14ac:dyDescent="0.3">
      <c r="A912" t="s">
        <v>17</v>
      </c>
      <c r="B912" t="s">
        <v>24</v>
      </c>
      <c r="C912" t="s">
        <v>19</v>
      </c>
      <c r="D912" t="s">
        <v>11</v>
      </c>
      <c r="E912" t="s">
        <v>12</v>
      </c>
      <c r="F912">
        <v>87</v>
      </c>
      <c r="G912">
        <v>74</v>
      </c>
      <c r="H912">
        <v>76</v>
      </c>
      <c r="I912" s="14" t="str">
        <f t="shared" si="42"/>
        <v>Pass</v>
      </c>
      <c r="J912" s="16">
        <f t="shared" si="43"/>
        <v>79</v>
      </c>
      <c r="K912" s="18" t="str">
        <f t="shared" si="44"/>
        <v>B</v>
      </c>
    </row>
    <row r="913" spans="1:11" x14ac:dyDescent="0.3">
      <c r="A913" t="s">
        <v>17</v>
      </c>
      <c r="B913" t="s">
        <v>13</v>
      </c>
      <c r="C913" t="s">
        <v>19</v>
      </c>
      <c r="D913" t="s">
        <v>11</v>
      </c>
      <c r="E913" t="s">
        <v>15</v>
      </c>
      <c r="F913">
        <v>87</v>
      </c>
      <c r="G913">
        <v>100</v>
      </c>
      <c r="H913">
        <v>95</v>
      </c>
      <c r="I913" s="14" t="str">
        <f t="shared" si="42"/>
        <v>Pass</v>
      </c>
      <c r="J913" s="16">
        <f t="shared" si="43"/>
        <v>94</v>
      </c>
      <c r="K913" s="18" t="str">
        <f t="shared" si="44"/>
        <v>A</v>
      </c>
    </row>
    <row r="914" spans="1:11" x14ac:dyDescent="0.3">
      <c r="A914" t="s">
        <v>17</v>
      </c>
      <c r="B914" t="s">
        <v>21</v>
      </c>
      <c r="C914" t="s">
        <v>19</v>
      </c>
      <c r="D914" t="s">
        <v>11</v>
      </c>
      <c r="E914" t="s">
        <v>15</v>
      </c>
      <c r="F914">
        <v>87</v>
      </c>
      <c r="G914">
        <v>84</v>
      </c>
      <c r="H914">
        <v>85</v>
      </c>
      <c r="I914" s="14" t="str">
        <f t="shared" si="42"/>
        <v>Pass</v>
      </c>
      <c r="J914" s="16">
        <f t="shared" si="43"/>
        <v>85.333333333333329</v>
      </c>
      <c r="K914" s="18" t="str">
        <f t="shared" si="44"/>
        <v>A</v>
      </c>
    </row>
    <row r="915" spans="1:11" x14ac:dyDescent="0.3">
      <c r="A915" t="s">
        <v>17</v>
      </c>
      <c r="B915" t="s">
        <v>9</v>
      </c>
      <c r="C915" t="s">
        <v>10</v>
      </c>
      <c r="D915" t="s">
        <v>20</v>
      </c>
      <c r="E915" t="s">
        <v>15</v>
      </c>
      <c r="F915">
        <v>87</v>
      </c>
      <c r="G915">
        <v>90</v>
      </c>
      <c r="H915">
        <v>88</v>
      </c>
      <c r="I915" s="14" t="str">
        <f t="shared" si="42"/>
        <v>Pass</v>
      </c>
      <c r="J915" s="16">
        <f t="shared" si="43"/>
        <v>88.333333333333329</v>
      </c>
      <c r="K915" s="18" t="str">
        <f t="shared" si="44"/>
        <v>A</v>
      </c>
    </row>
    <row r="916" spans="1:11" x14ac:dyDescent="0.3">
      <c r="A916" t="s">
        <v>17</v>
      </c>
      <c r="B916" t="s">
        <v>18</v>
      </c>
      <c r="C916" t="s">
        <v>10</v>
      </c>
      <c r="D916" t="s">
        <v>11</v>
      </c>
      <c r="E916" t="s">
        <v>15</v>
      </c>
      <c r="F916">
        <v>87</v>
      </c>
      <c r="G916">
        <v>84</v>
      </c>
      <c r="H916">
        <v>87</v>
      </c>
      <c r="I916" s="14" t="str">
        <f t="shared" si="42"/>
        <v>Pass</v>
      </c>
      <c r="J916" s="16">
        <f t="shared" si="43"/>
        <v>86</v>
      </c>
      <c r="K916" s="18" t="str">
        <f t="shared" si="44"/>
        <v>A</v>
      </c>
    </row>
    <row r="917" spans="1:11" x14ac:dyDescent="0.3">
      <c r="A917" t="s">
        <v>8</v>
      </c>
      <c r="B917" t="s">
        <v>13</v>
      </c>
      <c r="C917" t="s">
        <v>14</v>
      </c>
      <c r="D917" t="s">
        <v>11</v>
      </c>
      <c r="E917" t="s">
        <v>15</v>
      </c>
      <c r="F917">
        <v>87</v>
      </c>
      <c r="G917">
        <v>89</v>
      </c>
      <c r="H917">
        <v>94</v>
      </c>
      <c r="I917" s="14" t="str">
        <f t="shared" si="42"/>
        <v>Pass</v>
      </c>
      <c r="J917" s="16">
        <f t="shared" si="43"/>
        <v>90</v>
      </c>
      <c r="K917" s="18" t="str">
        <f t="shared" si="44"/>
        <v>A</v>
      </c>
    </row>
    <row r="918" spans="1:11" x14ac:dyDescent="0.3">
      <c r="A918" t="s">
        <v>17</v>
      </c>
      <c r="B918" t="s">
        <v>9</v>
      </c>
      <c r="C918" t="s">
        <v>14</v>
      </c>
      <c r="D918" t="s">
        <v>11</v>
      </c>
      <c r="E918" t="s">
        <v>15</v>
      </c>
      <c r="F918">
        <v>87</v>
      </c>
      <c r="G918">
        <v>84</v>
      </c>
      <c r="H918">
        <v>86</v>
      </c>
      <c r="I918" s="14" t="str">
        <f t="shared" si="42"/>
        <v>Pass</v>
      </c>
      <c r="J918" s="16">
        <f t="shared" si="43"/>
        <v>85.666666666666671</v>
      </c>
      <c r="K918" s="18" t="str">
        <f t="shared" si="44"/>
        <v>A</v>
      </c>
    </row>
    <row r="919" spans="1:11" x14ac:dyDescent="0.3">
      <c r="A919" t="s">
        <v>8</v>
      </c>
      <c r="B919" t="s">
        <v>24</v>
      </c>
      <c r="C919" t="s">
        <v>19</v>
      </c>
      <c r="D919" t="s">
        <v>11</v>
      </c>
      <c r="E919" t="s">
        <v>12</v>
      </c>
      <c r="F919">
        <v>87</v>
      </c>
      <c r="G919">
        <v>94</v>
      </c>
      <c r="H919">
        <v>95</v>
      </c>
      <c r="I919" s="14" t="str">
        <f t="shared" si="42"/>
        <v>Pass</v>
      </c>
      <c r="J919" s="16">
        <f t="shared" si="43"/>
        <v>92</v>
      </c>
      <c r="K919" s="18" t="str">
        <f t="shared" si="44"/>
        <v>A</v>
      </c>
    </row>
    <row r="920" spans="1:11" x14ac:dyDescent="0.3">
      <c r="A920" t="s">
        <v>17</v>
      </c>
      <c r="B920" t="s">
        <v>24</v>
      </c>
      <c r="C920" t="s">
        <v>23</v>
      </c>
      <c r="D920" t="s">
        <v>11</v>
      </c>
      <c r="E920" t="s">
        <v>15</v>
      </c>
      <c r="F920">
        <v>87</v>
      </c>
      <c r="G920">
        <v>84</v>
      </c>
      <c r="H920">
        <v>76</v>
      </c>
      <c r="I920" s="14" t="str">
        <f t="shared" si="42"/>
        <v>Pass</v>
      </c>
      <c r="J920" s="16">
        <f t="shared" si="43"/>
        <v>82.333333333333329</v>
      </c>
      <c r="K920" s="18" t="str">
        <f t="shared" si="44"/>
        <v>A</v>
      </c>
    </row>
    <row r="921" spans="1:11" x14ac:dyDescent="0.3">
      <c r="A921" t="s">
        <v>8</v>
      </c>
      <c r="B921" t="s">
        <v>24</v>
      </c>
      <c r="C921" t="s">
        <v>14</v>
      </c>
      <c r="D921" t="s">
        <v>11</v>
      </c>
      <c r="E921" t="s">
        <v>12</v>
      </c>
      <c r="F921">
        <v>87</v>
      </c>
      <c r="G921">
        <v>85</v>
      </c>
      <c r="H921">
        <v>93</v>
      </c>
      <c r="I921" s="14" t="str">
        <f t="shared" si="42"/>
        <v>Pass</v>
      </c>
      <c r="J921" s="16">
        <f t="shared" si="43"/>
        <v>88.333333333333329</v>
      </c>
      <c r="K921" s="18" t="str">
        <f t="shared" si="44"/>
        <v>A</v>
      </c>
    </row>
    <row r="922" spans="1:11" x14ac:dyDescent="0.3">
      <c r="A922" t="s">
        <v>17</v>
      </c>
      <c r="B922" t="s">
        <v>13</v>
      </c>
      <c r="C922" t="s">
        <v>19</v>
      </c>
      <c r="D922" t="s">
        <v>20</v>
      </c>
      <c r="E922" t="s">
        <v>12</v>
      </c>
      <c r="F922">
        <v>87</v>
      </c>
      <c r="G922">
        <v>73</v>
      </c>
      <c r="H922">
        <v>72</v>
      </c>
      <c r="I922" s="14" t="str">
        <f t="shared" si="42"/>
        <v>Pass</v>
      </c>
      <c r="J922" s="16">
        <f t="shared" si="43"/>
        <v>77.333333333333329</v>
      </c>
      <c r="K922" s="18" t="str">
        <f t="shared" si="44"/>
        <v>B</v>
      </c>
    </row>
    <row r="923" spans="1:11" x14ac:dyDescent="0.3">
      <c r="A923" t="s">
        <v>8</v>
      </c>
      <c r="B923" t="s">
        <v>9</v>
      </c>
      <c r="C923" t="s">
        <v>14</v>
      </c>
      <c r="D923" t="s">
        <v>11</v>
      </c>
      <c r="E923" t="s">
        <v>15</v>
      </c>
      <c r="F923">
        <v>88</v>
      </c>
      <c r="G923">
        <v>95</v>
      </c>
      <c r="H923">
        <v>92</v>
      </c>
      <c r="I923" s="14" t="str">
        <f t="shared" si="42"/>
        <v>Pass</v>
      </c>
      <c r="J923" s="16">
        <f t="shared" si="43"/>
        <v>91.666666666666671</v>
      </c>
      <c r="K923" s="18" t="str">
        <f t="shared" si="44"/>
        <v>A</v>
      </c>
    </row>
    <row r="924" spans="1:11" x14ac:dyDescent="0.3">
      <c r="A924" t="s">
        <v>17</v>
      </c>
      <c r="B924" t="s">
        <v>13</v>
      </c>
      <c r="C924" t="s">
        <v>22</v>
      </c>
      <c r="D924" t="s">
        <v>11</v>
      </c>
      <c r="E924" t="s">
        <v>12</v>
      </c>
      <c r="F924">
        <v>88</v>
      </c>
      <c r="G924">
        <v>89</v>
      </c>
      <c r="H924">
        <v>86</v>
      </c>
      <c r="I924" s="14" t="str">
        <f t="shared" si="42"/>
        <v>Pass</v>
      </c>
      <c r="J924" s="16">
        <f t="shared" si="43"/>
        <v>87.666666666666671</v>
      </c>
      <c r="K924" s="18" t="str">
        <f t="shared" si="44"/>
        <v>A</v>
      </c>
    </row>
    <row r="925" spans="1:11" x14ac:dyDescent="0.3">
      <c r="A925" t="s">
        <v>17</v>
      </c>
      <c r="B925" t="s">
        <v>21</v>
      </c>
      <c r="C925" t="s">
        <v>22</v>
      </c>
      <c r="D925" t="s">
        <v>11</v>
      </c>
      <c r="E925" t="s">
        <v>12</v>
      </c>
      <c r="F925">
        <v>88</v>
      </c>
      <c r="G925">
        <v>78</v>
      </c>
      <c r="H925">
        <v>75</v>
      </c>
      <c r="I925" s="14" t="str">
        <f t="shared" si="42"/>
        <v>Pass</v>
      </c>
      <c r="J925" s="16">
        <f t="shared" si="43"/>
        <v>80.333333333333329</v>
      </c>
      <c r="K925" s="18" t="str">
        <f t="shared" si="44"/>
        <v>A</v>
      </c>
    </row>
    <row r="926" spans="1:11" x14ac:dyDescent="0.3">
      <c r="A926" t="s">
        <v>8</v>
      </c>
      <c r="B926" t="s">
        <v>13</v>
      </c>
      <c r="C926" t="s">
        <v>14</v>
      </c>
      <c r="D926" t="s">
        <v>11</v>
      </c>
      <c r="E926" t="s">
        <v>15</v>
      </c>
      <c r="F926">
        <v>88</v>
      </c>
      <c r="G926">
        <v>93</v>
      </c>
      <c r="H926">
        <v>93</v>
      </c>
      <c r="I926" s="14" t="str">
        <f t="shared" si="42"/>
        <v>Pass</v>
      </c>
      <c r="J926" s="16">
        <f t="shared" si="43"/>
        <v>91.333333333333329</v>
      </c>
      <c r="K926" s="18" t="str">
        <f t="shared" si="44"/>
        <v>A</v>
      </c>
    </row>
    <row r="927" spans="1:11" x14ac:dyDescent="0.3">
      <c r="A927" t="s">
        <v>17</v>
      </c>
      <c r="B927" t="s">
        <v>21</v>
      </c>
      <c r="C927" t="s">
        <v>14</v>
      </c>
      <c r="D927" t="s">
        <v>11</v>
      </c>
      <c r="E927" t="s">
        <v>12</v>
      </c>
      <c r="F927">
        <v>88</v>
      </c>
      <c r="G927">
        <v>73</v>
      </c>
      <c r="H927">
        <v>78</v>
      </c>
      <c r="I927" s="14" t="str">
        <f t="shared" si="42"/>
        <v>Pass</v>
      </c>
      <c r="J927" s="16">
        <f t="shared" si="43"/>
        <v>79.666666666666671</v>
      </c>
      <c r="K927" s="18" t="str">
        <f t="shared" si="44"/>
        <v>B</v>
      </c>
    </row>
    <row r="928" spans="1:11" x14ac:dyDescent="0.3">
      <c r="A928" t="s">
        <v>17</v>
      </c>
      <c r="B928" t="s">
        <v>9</v>
      </c>
      <c r="C928" t="s">
        <v>23</v>
      </c>
      <c r="D928" t="s">
        <v>11</v>
      </c>
      <c r="E928" t="s">
        <v>12</v>
      </c>
      <c r="F928">
        <v>88</v>
      </c>
      <c r="G928">
        <v>84</v>
      </c>
      <c r="H928">
        <v>75</v>
      </c>
      <c r="I928" s="14" t="str">
        <f t="shared" si="42"/>
        <v>Pass</v>
      </c>
      <c r="J928" s="16">
        <f t="shared" si="43"/>
        <v>82.333333333333329</v>
      </c>
      <c r="K928" s="18" t="str">
        <f t="shared" si="44"/>
        <v>A</v>
      </c>
    </row>
    <row r="929" spans="1:11" x14ac:dyDescent="0.3">
      <c r="A929" t="s">
        <v>8</v>
      </c>
      <c r="B929" t="s">
        <v>13</v>
      </c>
      <c r="C929" t="s">
        <v>14</v>
      </c>
      <c r="D929" t="s">
        <v>11</v>
      </c>
      <c r="E929" t="s">
        <v>15</v>
      </c>
      <c r="F929">
        <v>88</v>
      </c>
      <c r="G929">
        <v>95</v>
      </c>
      <c r="H929">
        <v>94</v>
      </c>
      <c r="I929" s="14" t="str">
        <f t="shared" si="42"/>
        <v>Pass</v>
      </c>
      <c r="J929" s="16">
        <f t="shared" si="43"/>
        <v>92.333333333333329</v>
      </c>
      <c r="K929" s="18" t="str">
        <f t="shared" si="44"/>
        <v>A</v>
      </c>
    </row>
    <row r="930" spans="1:11" x14ac:dyDescent="0.3">
      <c r="A930" t="s">
        <v>8</v>
      </c>
      <c r="B930" t="s">
        <v>21</v>
      </c>
      <c r="C930" t="s">
        <v>19</v>
      </c>
      <c r="D930" t="s">
        <v>11</v>
      </c>
      <c r="E930" t="s">
        <v>15</v>
      </c>
      <c r="F930">
        <v>88</v>
      </c>
      <c r="G930">
        <v>92</v>
      </c>
      <c r="H930">
        <v>95</v>
      </c>
      <c r="I930" s="14" t="str">
        <f t="shared" si="42"/>
        <v>Pass</v>
      </c>
      <c r="J930" s="16">
        <f t="shared" si="43"/>
        <v>91.666666666666671</v>
      </c>
      <c r="K930" s="18" t="str">
        <f t="shared" si="44"/>
        <v>A</v>
      </c>
    </row>
    <row r="931" spans="1:11" x14ac:dyDescent="0.3">
      <c r="A931" t="s">
        <v>17</v>
      </c>
      <c r="B931" t="s">
        <v>9</v>
      </c>
      <c r="C931" t="s">
        <v>14</v>
      </c>
      <c r="D931" t="s">
        <v>11</v>
      </c>
      <c r="E931" t="s">
        <v>15</v>
      </c>
      <c r="F931">
        <v>88</v>
      </c>
      <c r="G931">
        <v>85</v>
      </c>
      <c r="H931">
        <v>76</v>
      </c>
      <c r="I931" s="14" t="str">
        <f t="shared" si="42"/>
        <v>Pass</v>
      </c>
      <c r="J931" s="16">
        <f t="shared" si="43"/>
        <v>83</v>
      </c>
      <c r="K931" s="18" t="str">
        <f t="shared" si="44"/>
        <v>A</v>
      </c>
    </row>
    <row r="932" spans="1:11" x14ac:dyDescent="0.3">
      <c r="A932" t="s">
        <v>17</v>
      </c>
      <c r="B932" t="s">
        <v>9</v>
      </c>
      <c r="C932" t="s">
        <v>10</v>
      </c>
      <c r="D932" t="s">
        <v>20</v>
      </c>
      <c r="E932" t="s">
        <v>12</v>
      </c>
      <c r="F932">
        <v>88</v>
      </c>
      <c r="G932">
        <v>75</v>
      </c>
      <c r="H932">
        <v>76</v>
      </c>
      <c r="I932" s="14" t="str">
        <f t="shared" si="42"/>
        <v>Pass</v>
      </c>
      <c r="J932" s="16">
        <f t="shared" si="43"/>
        <v>79.666666666666671</v>
      </c>
      <c r="K932" s="18" t="str">
        <f t="shared" si="44"/>
        <v>B</v>
      </c>
    </row>
    <row r="933" spans="1:11" x14ac:dyDescent="0.3">
      <c r="A933" t="s">
        <v>8</v>
      </c>
      <c r="B933" t="s">
        <v>21</v>
      </c>
      <c r="C933" t="s">
        <v>22</v>
      </c>
      <c r="D933" t="s">
        <v>11</v>
      </c>
      <c r="E933" t="s">
        <v>15</v>
      </c>
      <c r="F933">
        <v>88</v>
      </c>
      <c r="G933">
        <v>99</v>
      </c>
      <c r="H933">
        <v>100</v>
      </c>
      <c r="I933" s="14" t="str">
        <f t="shared" si="42"/>
        <v>Pass</v>
      </c>
      <c r="J933" s="16">
        <f t="shared" si="43"/>
        <v>95.666666666666671</v>
      </c>
      <c r="K933" s="18" t="str">
        <f t="shared" si="44"/>
        <v>A</v>
      </c>
    </row>
    <row r="934" spans="1:11" x14ac:dyDescent="0.3">
      <c r="A934" t="s">
        <v>17</v>
      </c>
      <c r="B934" t="s">
        <v>21</v>
      </c>
      <c r="C934" t="s">
        <v>10</v>
      </c>
      <c r="D934" t="s">
        <v>11</v>
      </c>
      <c r="E934" t="s">
        <v>12</v>
      </c>
      <c r="F934">
        <v>88</v>
      </c>
      <c r="G934">
        <v>78</v>
      </c>
      <c r="H934">
        <v>83</v>
      </c>
      <c r="I934" s="14" t="str">
        <f t="shared" si="42"/>
        <v>Pass</v>
      </c>
      <c r="J934" s="16">
        <f t="shared" si="43"/>
        <v>83</v>
      </c>
      <c r="K934" s="18" t="str">
        <f t="shared" si="44"/>
        <v>A</v>
      </c>
    </row>
    <row r="935" spans="1:11" x14ac:dyDescent="0.3">
      <c r="A935" t="s">
        <v>17</v>
      </c>
      <c r="B935" t="s">
        <v>21</v>
      </c>
      <c r="C935" t="s">
        <v>23</v>
      </c>
      <c r="D935" t="s">
        <v>11</v>
      </c>
      <c r="E935" t="s">
        <v>15</v>
      </c>
      <c r="F935">
        <v>88</v>
      </c>
      <c r="G935">
        <v>74</v>
      </c>
      <c r="H935">
        <v>75</v>
      </c>
      <c r="I935" s="14" t="str">
        <f t="shared" si="42"/>
        <v>Pass</v>
      </c>
      <c r="J935" s="16">
        <f t="shared" si="43"/>
        <v>79</v>
      </c>
      <c r="K935" s="18" t="str">
        <f t="shared" si="44"/>
        <v>B</v>
      </c>
    </row>
    <row r="936" spans="1:11" x14ac:dyDescent="0.3">
      <c r="A936" t="s">
        <v>17</v>
      </c>
      <c r="B936" t="s">
        <v>21</v>
      </c>
      <c r="C936" t="s">
        <v>14</v>
      </c>
      <c r="D936" t="s">
        <v>11</v>
      </c>
      <c r="E936" t="s">
        <v>12</v>
      </c>
      <c r="F936">
        <v>88</v>
      </c>
      <c r="G936">
        <v>77</v>
      </c>
      <c r="H936">
        <v>77</v>
      </c>
      <c r="I936" s="14" t="str">
        <f t="shared" si="42"/>
        <v>Pass</v>
      </c>
      <c r="J936" s="16">
        <f t="shared" si="43"/>
        <v>80.666666666666671</v>
      </c>
      <c r="K936" s="18" t="str">
        <f t="shared" si="44"/>
        <v>A</v>
      </c>
    </row>
    <row r="937" spans="1:11" x14ac:dyDescent="0.3">
      <c r="A937" t="s">
        <v>8</v>
      </c>
      <c r="B937" t="s">
        <v>24</v>
      </c>
      <c r="C937" t="s">
        <v>16</v>
      </c>
      <c r="D937" t="s">
        <v>11</v>
      </c>
      <c r="E937" t="s">
        <v>15</v>
      </c>
      <c r="F937">
        <v>88</v>
      </c>
      <c r="G937">
        <v>99</v>
      </c>
      <c r="H937">
        <v>95</v>
      </c>
      <c r="I937" s="14" t="str">
        <f t="shared" si="42"/>
        <v>Pass</v>
      </c>
      <c r="J937" s="16">
        <f t="shared" si="43"/>
        <v>94</v>
      </c>
      <c r="K937" s="18" t="str">
        <f t="shared" si="44"/>
        <v>A</v>
      </c>
    </row>
    <row r="938" spans="1:11" x14ac:dyDescent="0.3">
      <c r="A938" t="s">
        <v>17</v>
      </c>
      <c r="B938" t="s">
        <v>21</v>
      </c>
      <c r="C938" t="s">
        <v>16</v>
      </c>
      <c r="D938" t="s">
        <v>11</v>
      </c>
      <c r="E938" t="s">
        <v>12</v>
      </c>
      <c r="F938">
        <v>89</v>
      </c>
      <c r="G938">
        <v>84</v>
      </c>
      <c r="H938">
        <v>82</v>
      </c>
      <c r="I938" s="14" t="str">
        <f t="shared" si="42"/>
        <v>Pass</v>
      </c>
      <c r="J938" s="16">
        <f t="shared" si="43"/>
        <v>85</v>
      </c>
      <c r="K938" s="18" t="str">
        <f t="shared" si="44"/>
        <v>A</v>
      </c>
    </row>
    <row r="939" spans="1:11" x14ac:dyDescent="0.3">
      <c r="A939" t="s">
        <v>17</v>
      </c>
      <c r="B939" t="s">
        <v>24</v>
      </c>
      <c r="C939" t="s">
        <v>19</v>
      </c>
      <c r="D939" t="s">
        <v>11</v>
      </c>
      <c r="E939" t="s">
        <v>12</v>
      </c>
      <c r="F939">
        <v>89</v>
      </c>
      <c r="G939">
        <v>76</v>
      </c>
      <c r="H939">
        <v>74</v>
      </c>
      <c r="I939" s="14" t="str">
        <f t="shared" si="42"/>
        <v>Pass</v>
      </c>
      <c r="J939" s="16">
        <f t="shared" si="43"/>
        <v>79.666666666666671</v>
      </c>
      <c r="K939" s="18" t="str">
        <f t="shared" si="44"/>
        <v>B</v>
      </c>
    </row>
    <row r="940" spans="1:11" x14ac:dyDescent="0.3">
      <c r="A940" t="s">
        <v>17</v>
      </c>
      <c r="B940" t="s">
        <v>21</v>
      </c>
      <c r="C940" t="s">
        <v>23</v>
      </c>
      <c r="D940" t="s">
        <v>11</v>
      </c>
      <c r="E940" t="s">
        <v>15</v>
      </c>
      <c r="F940">
        <v>89</v>
      </c>
      <c r="G940">
        <v>88</v>
      </c>
      <c r="H940">
        <v>82</v>
      </c>
      <c r="I940" s="14" t="str">
        <f t="shared" si="42"/>
        <v>Pass</v>
      </c>
      <c r="J940" s="16">
        <f t="shared" si="43"/>
        <v>86.333333333333329</v>
      </c>
      <c r="K940" s="18" t="str">
        <f t="shared" si="44"/>
        <v>A</v>
      </c>
    </row>
    <row r="941" spans="1:11" x14ac:dyDescent="0.3">
      <c r="A941" t="s">
        <v>17</v>
      </c>
      <c r="B941" t="s">
        <v>21</v>
      </c>
      <c r="C941" t="s">
        <v>22</v>
      </c>
      <c r="D941" t="s">
        <v>11</v>
      </c>
      <c r="E941" t="s">
        <v>12</v>
      </c>
      <c r="F941">
        <v>89</v>
      </c>
      <c r="G941">
        <v>87</v>
      </c>
      <c r="H941">
        <v>79</v>
      </c>
      <c r="I941" s="14" t="str">
        <f t="shared" si="42"/>
        <v>Pass</v>
      </c>
      <c r="J941" s="16">
        <f t="shared" si="43"/>
        <v>85</v>
      </c>
      <c r="K941" s="18" t="str">
        <f t="shared" si="44"/>
        <v>A</v>
      </c>
    </row>
    <row r="942" spans="1:11" x14ac:dyDescent="0.3">
      <c r="A942" t="s">
        <v>17</v>
      </c>
      <c r="B942" t="s">
        <v>24</v>
      </c>
      <c r="C942" t="s">
        <v>23</v>
      </c>
      <c r="D942" t="s">
        <v>11</v>
      </c>
      <c r="E942" t="s">
        <v>15</v>
      </c>
      <c r="F942">
        <v>89</v>
      </c>
      <c r="G942">
        <v>84</v>
      </c>
      <c r="H942">
        <v>77</v>
      </c>
      <c r="I942" s="14" t="str">
        <f t="shared" si="42"/>
        <v>Pass</v>
      </c>
      <c r="J942" s="16">
        <f t="shared" si="43"/>
        <v>83.333333333333329</v>
      </c>
      <c r="K942" s="18" t="str">
        <f t="shared" si="44"/>
        <v>A</v>
      </c>
    </row>
    <row r="943" spans="1:11" x14ac:dyDescent="0.3">
      <c r="A943" t="s">
        <v>8</v>
      </c>
      <c r="B943" t="s">
        <v>21</v>
      </c>
      <c r="C943" t="s">
        <v>10</v>
      </c>
      <c r="D943" t="s">
        <v>11</v>
      </c>
      <c r="E943" t="s">
        <v>12</v>
      </c>
      <c r="F943">
        <v>89</v>
      </c>
      <c r="G943">
        <v>100</v>
      </c>
      <c r="H943">
        <v>100</v>
      </c>
      <c r="I943" s="14" t="str">
        <f t="shared" si="42"/>
        <v>Pass</v>
      </c>
      <c r="J943" s="16">
        <f t="shared" si="43"/>
        <v>96.333333333333329</v>
      </c>
      <c r="K943" s="18" t="str">
        <f t="shared" si="44"/>
        <v>A</v>
      </c>
    </row>
    <row r="944" spans="1:11" x14ac:dyDescent="0.3">
      <c r="A944" t="s">
        <v>8</v>
      </c>
      <c r="B944" t="s">
        <v>9</v>
      </c>
      <c r="C944" t="s">
        <v>16</v>
      </c>
      <c r="D944" t="s">
        <v>11</v>
      </c>
      <c r="E944" t="s">
        <v>12</v>
      </c>
      <c r="F944">
        <v>90</v>
      </c>
      <c r="G944">
        <v>95</v>
      </c>
      <c r="H944">
        <v>93</v>
      </c>
      <c r="I944" s="14" t="str">
        <f t="shared" si="42"/>
        <v>Pass</v>
      </c>
      <c r="J944" s="16">
        <f t="shared" si="43"/>
        <v>92.666666666666671</v>
      </c>
      <c r="K944" s="18" t="str">
        <f t="shared" si="44"/>
        <v>A</v>
      </c>
    </row>
    <row r="945" spans="1:11" x14ac:dyDescent="0.3">
      <c r="A945" t="s">
        <v>17</v>
      </c>
      <c r="B945" t="s">
        <v>21</v>
      </c>
      <c r="C945" t="s">
        <v>19</v>
      </c>
      <c r="D945" t="s">
        <v>20</v>
      </c>
      <c r="E945" t="s">
        <v>12</v>
      </c>
      <c r="F945">
        <v>90</v>
      </c>
      <c r="G945">
        <v>87</v>
      </c>
      <c r="H945">
        <v>75</v>
      </c>
      <c r="I945" s="14" t="str">
        <f t="shared" si="42"/>
        <v>Pass</v>
      </c>
      <c r="J945" s="16">
        <f t="shared" si="43"/>
        <v>84</v>
      </c>
      <c r="K945" s="18" t="str">
        <f t="shared" si="44"/>
        <v>A</v>
      </c>
    </row>
    <row r="946" spans="1:11" x14ac:dyDescent="0.3">
      <c r="A946" t="s">
        <v>17</v>
      </c>
      <c r="B946" t="s">
        <v>9</v>
      </c>
      <c r="C946" t="s">
        <v>19</v>
      </c>
      <c r="D946" t="s">
        <v>11</v>
      </c>
      <c r="E946" t="s">
        <v>12</v>
      </c>
      <c r="F946">
        <v>90</v>
      </c>
      <c r="G946">
        <v>78</v>
      </c>
      <c r="H946">
        <v>81</v>
      </c>
      <c r="I946" s="14" t="str">
        <f t="shared" si="42"/>
        <v>Pass</v>
      </c>
      <c r="J946" s="16">
        <f t="shared" si="43"/>
        <v>83</v>
      </c>
      <c r="K946" s="18" t="str">
        <f t="shared" si="44"/>
        <v>A</v>
      </c>
    </row>
    <row r="947" spans="1:11" x14ac:dyDescent="0.3">
      <c r="A947" t="s">
        <v>8</v>
      </c>
      <c r="B947" t="s">
        <v>9</v>
      </c>
      <c r="C947" t="s">
        <v>19</v>
      </c>
      <c r="D947" t="s">
        <v>11</v>
      </c>
      <c r="E947" t="s">
        <v>15</v>
      </c>
      <c r="F947">
        <v>90</v>
      </c>
      <c r="G947">
        <v>90</v>
      </c>
      <c r="H947">
        <v>91</v>
      </c>
      <c r="I947" s="14" t="str">
        <f t="shared" si="42"/>
        <v>Pass</v>
      </c>
      <c r="J947" s="16">
        <f t="shared" si="43"/>
        <v>90.333333333333329</v>
      </c>
      <c r="K947" s="18" t="str">
        <f t="shared" si="44"/>
        <v>A</v>
      </c>
    </row>
    <row r="948" spans="1:11" x14ac:dyDescent="0.3">
      <c r="A948" t="s">
        <v>17</v>
      </c>
      <c r="B948" t="s">
        <v>21</v>
      </c>
      <c r="C948" t="s">
        <v>19</v>
      </c>
      <c r="D948" t="s">
        <v>11</v>
      </c>
      <c r="E948" t="s">
        <v>12</v>
      </c>
      <c r="F948">
        <v>90</v>
      </c>
      <c r="G948">
        <v>87</v>
      </c>
      <c r="H948">
        <v>85</v>
      </c>
      <c r="I948" s="14" t="str">
        <f t="shared" si="42"/>
        <v>Pass</v>
      </c>
      <c r="J948" s="16">
        <f t="shared" si="43"/>
        <v>87.333333333333329</v>
      </c>
      <c r="K948" s="18" t="str">
        <f t="shared" si="44"/>
        <v>A</v>
      </c>
    </row>
    <row r="949" spans="1:11" x14ac:dyDescent="0.3">
      <c r="A949" t="s">
        <v>17</v>
      </c>
      <c r="B949" t="s">
        <v>13</v>
      </c>
      <c r="C949" t="s">
        <v>22</v>
      </c>
      <c r="D949" t="s">
        <v>11</v>
      </c>
      <c r="E949" t="s">
        <v>12</v>
      </c>
      <c r="F949">
        <v>90</v>
      </c>
      <c r="G949">
        <v>75</v>
      </c>
      <c r="H949">
        <v>69</v>
      </c>
      <c r="I949" s="14" t="str">
        <f t="shared" si="42"/>
        <v>Pass</v>
      </c>
      <c r="J949" s="16">
        <f t="shared" si="43"/>
        <v>78</v>
      </c>
      <c r="K949" s="18" t="str">
        <f t="shared" si="44"/>
        <v>B</v>
      </c>
    </row>
    <row r="950" spans="1:11" x14ac:dyDescent="0.3">
      <c r="A950" t="s">
        <v>17</v>
      </c>
      <c r="B950" t="s">
        <v>24</v>
      </c>
      <c r="C950" t="s">
        <v>16</v>
      </c>
      <c r="D950" t="s">
        <v>11</v>
      </c>
      <c r="E950" t="s">
        <v>12</v>
      </c>
      <c r="F950">
        <v>90</v>
      </c>
      <c r="G950">
        <v>85</v>
      </c>
      <c r="H950">
        <v>84</v>
      </c>
      <c r="I950" s="14" t="str">
        <f t="shared" si="42"/>
        <v>Pass</v>
      </c>
      <c r="J950" s="16">
        <f t="shared" si="43"/>
        <v>86.333333333333329</v>
      </c>
      <c r="K950" s="18" t="str">
        <f t="shared" si="44"/>
        <v>A</v>
      </c>
    </row>
    <row r="951" spans="1:11" x14ac:dyDescent="0.3">
      <c r="A951" t="s">
        <v>17</v>
      </c>
      <c r="B951" t="s">
        <v>24</v>
      </c>
      <c r="C951" t="s">
        <v>19</v>
      </c>
      <c r="D951" t="s">
        <v>20</v>
      </c>
      <c r="E951" t="s">
        <v>12</v>
      </c>
      <c r="F951">
        <v>90</v>
      </c>
      <c r="G951">
        <v>90</v>
      </c>
      <c r="H951">
        <v>82</v>
      </c>
      <c r="I951" s="14" t="str">
        <f t="shared" si="42"/>
        <v>Pass</v>
      </c>
      <c r="J951" s="16">
        <f t="shared" si="43"/>
        <v>87.333333333333329</v>
      </c>
      <c r="K951" s="18" t="str">
        <f t="shared" si="44"/>
        <v>A</v>
      </c>
    </row>
    <row r="952" spans="1:11" x14ac:dyDescent="0.3">
      <c r="A952" t="s">
        <v>17</v>
      </c>
      <c r="B952" t="s">
        <v>9</v>
      </c>
      <c r="C952" t="s">
        <v>19</v>
      </c>
      <c r="D952" t="s">
        <v>11</v>
      </c>
      <c r="E952" t="s">
        <v>15</v>
      </c>
      <c r="F952">
        <v>91</v>
      </c>
      <c r="G952">
        <v>89</v>
      </c>
      <c r="H952">
        <v>92</v>
      </c>
      <c r="I952" s="14" t="str">
        <f t="shared" si="42"/>
        <v>Pass</v>
      </c>
      <c r="J952" s="16">
        <f t="shared" si="43"/>
        <v>90.666666666666671</v>
      </c>
      <c r="K952" s="18" t="str">
        <f t="shared" si="44"/>
        <v>A</v>
      </c>
    </row>
    <row r="953" spans="1:11" x14ac:dyDescent="0.3">
      <c r="A953" t="s">
        <v>17</v>
      </c>
      <c r="B953" t="s">
        <v>13</v>
      </c>
      <c r="C953" t="s">
        <v>14</v>
      </c>
      <c r="D953" t="s">
        <v>11</v>
      </c>
      <c r="E953" t="s">
        <v>12</v>
      </c>
      <c r="F953">
        <v>91</v>
      </c>
      <c r="G953">
        <v>74</v>
      </c>
      <c r="H953">
        <v>76</v>
      </c>
      <c r="I953" s="14" t="str">
        <f t="shared" si="42"/>
        <v>Pass</v>
      </c>
      <c r="J953" s="16">
        <f t="shared" si="43"/>
        <v>80.333333333333329</v>
      </c>
      <c r="K953" s="18" t="str">
        <f t="shared" si="44"/>
        <v>A</v>
      </c>
    </row>
    <row r="954" spans="1:11" x14ac:dyDescent="0.3">
      <c r="A954" t="s">
        <v>8</v>
      </c>
      <c r="B954" t="s">
        <v>13</v>
      </c>
      <c r="C954" t="s">
        <v>19</v>
      </c>
      <c r="D954" t="s">
        <v>11</v>
      </c>
      <c r="E954" t="s">
        <v>12</v>
      </c>
      <c r="F954">
        <v>91</v>
      </c>
      <c r="G954">
        <v>86</v>
      </c>
      <c r="H954">
        <v>84</v>
      </c>
      <c r="I954" s="14" t="str">
        <f t="shared" si="42"/>
        <v>Pass</v>
      </c>
      <c r="J954" s="16">
        <f t="shared" si="43"/>
        <v>87</v>
      </c>
      <c r="K954" s="18" t="str">
        <f t="shared" si="44"/>
        <v>A</v>
      </c>
    </row>
    <row r="955" spans="1:11" x14ac:dyDescent="0.3">
      <c r="A955" t="s">
        <v>17</v>
      </c>
      <c r="B955" t="s">
        <v>18</v>
      </c>
      <c r="C955" t="s">
        <v>10</v>
      </c>
      <c r="D955" t="s">
        <v>11</v>
      </c>
      <c r="E955" t="s">
        <v>12</v>
      </c>
      <c r="F955">
        <v>91</v>
      </c>
      <c r="G955">
        <v>96</v>
      </c>
      <c r="H955">
        <v>92</v>
      </c>
      <c r="I955" s="14" t="str">
        <f t="shared" si="42"/>
        <v>Pass</v>
      </c>
      <c r="J955" s="16">
        <f t="shared" si="43"/>
        <v>93</v>
      </c>
      <c r="K955" s="18" t="str">
        <f t="shared" si="44"/>
        <v>A</v>
      </c>
    </row>
    <row r="956" spans="1:11" x14ac:dyDescent="0.3">
      <c r="A956" t="s">
        <v>17</v>
      </c>
      <c r="B956" t="s">
        <v>24</v>
      </c>
      <c r="C956" t="s">
        <v>19</v>
      </c>
      <c r="D956" t="s">
        <v>20</v>
      </c>
      <c r="E956" t="s">
        <v>15</v>
      </c>
      <c r="F956">
        <v>91</v>
      </c>
      <c r="G956">
        <v>73</v>
      </c>
      <c r="H956">
        <v>80</v>
      </c>
      <c r="I956" s="14" t="str">
        <f t="shared" si="42"/>
        <v>Pass</v>
      </c>
      <c r="J956" s="16">
        <f t="shared" si="43"/>
        <v>81.333333333333329</v>
      </c>
      <c r="K956" s="18" t="str">
        <f t="shared" si="44"/>
        <v>A</v>
      </c>
    </row>
    <row r="957" spans="1:11" x14ac:dyDescent="0.3">
      <c r="A957" t="s">
        <v>17</v>
      </c>
      <c r="B957" t="s">
        <v>13</v>
      </c>
      <c r="C957" t="s">
        <v>10</v>
      </c>
      <c r="D957" t="s">
        <v>11</v>
      </c>
      <c r="E957" t="s">
        <v>15</v>
      </c>
      <c r="F957">
        <v>91</v>
      </c>
      <c r="G957">
        <v>81</v>
      </c>
      <c r="H957">
        <v>79</v>
      </c>
      <c r="I957" s="14" t="str">
        <f t="shared" si="42"/>
        <v>Pass</v>
      </c>
      <c r="J957" s="16">
        <f t="shared" si="43"/>
        <v>83.666666666666671</v>
      </c>
      <c r="K957" s="18" t="str">
        <f t="shared" si="44"/>
        <v>A</v>
      </c>
    </row>
    <row r="958" spans="1:11" x14ac:dyDescent="0.3">
      <c r="A958" t="s">
        <v>17</v>
      </c>
      <c r="B958" t="s">
        <v>13</v>
      </c>
      <c r="C958" t="s">
        <v>16</v>
      </c>
      <c r="D958" t="s">
        <v>11</v>
      </c>
      <c r="E958" t="s">
        <v>15</v>
      </c>
      <c r="F958">
        <v>91</v>
      </c>
      <c r="G958">
        <v>85</v>
      </c>
      <c r="H958">
        <v>85</v>
      </c>
      <c r="I958" s="14" t="str">
        <f t="shared" si="42"/>
        <v>Pass</v>
      </c>
      <c r="J958" s="16">
        <f t="shared" si="43"/>
        <v>87</v>
      </c>
      <c r="K958" s="18" t="str">
        <f t="shared" si="44"/>
        <v>A</v>
      </c>
    </row>
    <row r="959" spans="1:11" x14ac:dyDescent="0.3">
      <c r="A959" t="s">
        <v>17</v>
      </c>
      <c r="B959" t="s">
        <v>9</v>
      </c>
      <c r="C959" t="s">
        <v>14</v>
      </c>
      <c r="D959" t="s">
        <v>11</v>
      </c>
      <c r="E959" t="s">
        <v>15</v>
      </c>
      <c r="F959">
        <v>91</v>
      </c>
      <c r="G959">
        <v>96</v>
      </c>
      <c r="H959">
        <v>91</v>
      </c>
      <c r="I959" s="14" t="str">
        <f t="shared" si="42"/>
        <v>Pass</v>
      </c>
      <c r="J959" s="16">
        <f t="shared" si="43"/>
        <v>92.666666666666671</v>
      </c>
      <c r="K959" s="18" t="str">
        <f t="shared" si="44"/>
        <v>A</v>
      </c>
    </row>
    <row r="960" spans="1:11" x14ac:dyDescent="0.3">
      <c r="A960" t="s">
        <v>8</v>
      </c>
      <c r="B960" t="s">
        <v>13</v>
      </c>
      <c r="C960" t="s">
        <v>19</v>
      </c>
      <c r="D960" t="s">
        <v>11</v>
      </c>
      <c r="E960" t="s">
        <v>12</v>
      </c>
      <c r="F960">
        <v>91</v>
      </c>
      <c r="G960">
        <v>95</v>
      </c>
      <c r="H960">
        <v>94</v>
      </c>
      <c r="I960" s="14" t="str">
        <f t="shared" si="42"/>
        <v>Pass</v>
      </c>
      <c r="J960" s="16">
        <f t="shared" si="43"/>
        <v>93.333333333333329</v>
      </c>
      <c r="K960" s="18" t="str">
        <f t="shared" si="44"/>
        <v>A</v>
      </c>
    </row>
    <row r="961" spans="1:11" x14ac:dyDescent="0.3">
      <c r="A961" t="s">
        <v>17</v>
      </c>
      <c r="B961" t="s">
        <v>24</v>
      </c>
      <c r="C961" t="s">
        <v>23</v>
      </c>
      <c r="D961" t="s">
        <v>11</v>
      </c>
      <c r="E961" t="s">
        <v>12</v>
      </c>
      <c r="F961">
        <v>92</v>
      </c>
      <c r="G961">
        <v>87</v>
      </c>
      <c r="H961">
        <v>78</v>
      </c>
      <c r="I961" s="14" t="str">
        <f t="shared" si="42"/>
        <v>Pass</v>
      </c>
      <c r="J961" s="16">
        <f t="shared" si="43"/>
        <v>85.666666666666671</v>
      </c>
      <c r="K961" s="18" t="str">
        <f t="shared" si="44"/>
        <v>A</v>
      </c>
    </row>
    <row r="962" spans="1:11" x14ac:dyDescent="0.3">
      <c r="A962" t="s">
        <v>8</v>
      </c>
      <c r="B962" t="s">
        <v>18</v>
      </c>
      <c r="C962" t="s">
        <v>23</v>
      </c>
      <c r="D962" t="s">
        <v>11</v>
      </c>
      <c r="E962" t="s">
        <v>15</v>
      </c>
      <c r="F962">
        <v>92</v>
      </c>
      <c r="G962">
        <v>100</v>
      </c>
      <c r="H962">
        <v>97</v>
      </c>
      <c r="I962" s="14" t="str">
        <f t="shared" si="42"/>
        <v>Pass</v>
      </c>
      <c r="J962" s="16">
        <f t="shared" si="43"/>
        <v>96.333333333333329</v>
      </c>
      <c r="K962" s="18" t="str">
        <f t="shared" si="44"/>
        <v>A</v>
      </c>
    </row>
    <row r="963" spans="1:11" x14ac:dyDescent="0.3">
      <c r="A963" t="s">
        <v>8</v>
      </c>
      <c r="B963" t="s">
        <v>24</v>
      </c>
      <c r="C963" t="s">
        <v>10</v>
      </c>
      <c r="D963" t="s">
        <v>20</v>
      </c>
      <c r="E963" t="s">
        <v>15</v>
      </c>
      <c r="F963">
        <v>92</v>
      </c>
      <c r="G963">
        <v>100</v>
      </c>
      <c r="H963">
        <v>100</v>
      </c>
      <c r="I963" s="14" t="str">
        <f t="shared" ref="I963:I1001" si="45">IF(AND(F963&gt;40,G963&gt;40,H963&gt;40),"Pass","Fail")</f>
        <v>Pass</v>
      </c>
      <c r="J963" s="16">
        <f t="shared" ref="J963:J1001" si="46">AVERAGE(F963,G963,H963)</f>
        <v>97.333333333333329</v>
      </c>
      <c r="K963" s="18" t="str">
        <f t="shared" ref="K963:K1001" si="47">IF(J963&gt;80,"A",IF(J963&gt;60,"B",IF(J963&gt;40,"C","D")))</f>
        <v>A</v>
      </c>
    </row>
    <row r="964" spans="1:11" x14ac:dyDescent="0.3">
      <c r="A964" t="s">
        <v>8</v>
      </c>
      <c r="B964" t="s">
        <v>13</v>
      </c>
      <c r="C964" t="s">
        <v>10</v>
      </c>
      <c r="D964" t="s">
        <v>11</v>
      </c>
      <c r="E964" t="s">
        <v>15</v>
      </c>
      <c r="F964">
        <v>92</v>
      </c>
      <c r="G964">
        <v>100</v>
      </c>
      <c r="H964">
        <v>99</v>
      </c>
      <c r="I964" s="14" t="str">
        <f t="shared" si="45"/>
        <v>Pass</v>
      </c>
      <c r="J964" s="16">
        <f t="shared" si="46"/>
        <v>97</v>
      </c>
      <c r="K964" s="18" t="str">
        <f t="shared" si="47"/>
        <v>A</v>
      </c>
    </row>
    <row r="965" spans="1:11" x14ac:dyDescent="0.3">
      <c r="A965" t="s">
        <v>17</v>
      </c>
      <c r="B965" t="s">
        <v>13</v>
      </c>
      <c r="C965" t="s">
        <v>19</v>
      </c>
      <c r="D965" t="s">
        <v>11</v>
      </c>
      <c r="E965" t="s">
        <v>12</v>
      </c>
      <c r="F965">
        <v>92</v>
      </c>
      <c r="G965">
        <v>79</v>
      </c>
      <c r="H965">
        <v>84</v>
      </c>
      <c r="I965" s="14" t="str">
        <f t="shared" si="45"/>
        <v>Pass</v>
      </c>
      <c r="J965" s="16">
        <f t="shared" si="46"/>
        <v>85</v>
      </c>
      <c r="K965" s="18" t="str">
        <f t="shared" si="47"/>
        <v>A</v>
      </c>
    </row>
    <row r="966" spans="1:11" x14ac:dyDescent="0.3">
      <c r="A966" t="s">
        <v>8</v>
      </c>
      <c r="B966" t="s">
        <v>21</v>
      </c>
      <c r="C966" t="s">
        <v>16</v>
      </c>
      <c r="D966" t="s">
        <v>11</v>
      </c>
      <c r="E966" t="s">
        <v>12</v>
      </c>
      <c r="F966">
        <v>92</v>
      </c>
      <c r="G966">
        <v>100</v>
      </c>
      <c r="H966">
        <v>100</v>
      </c>
      <c r="I966" s="14" t="str">
        <f t="shared" si="45"/>
        <v>Pass</v>
      </c>
      <c r="J966" s="16">
        <f t="shared" si="46"/>
        <v>97.333333333333329</v>
      </c>
      <c r="K966" s="18" t="str">
        <f t="shared" si="47"/>
        <v>A</v>
      </c>
    </row>
    <row r="967" spans="1:11" x14ac:dyDescent="0.3">
      <c r="A967" t="s">
        <v>17</v>
      </c>
      <c r="B967" t="s">
        <v>24</v>
      </c>
      <c r="C967" t="s">
        <v>14</v>
      </c>
      <c r="D967" t="s">
        <v>20</v>
      </c>
      <c r="E967" t="s">
        <v>12</v>
      </c>
      <c r="F967">
        <v>93</v>
      </c>
      <c r="G967">
        <v>90</v>
      </c>
      <c r="H967">
        <v>83</v>
      </c>
      <c r="I967" s="14" t="str">
        <f t="shared" si="45"/>
        <v>Pass</v>
      </c>
      <c r="J967" s="16">
        <f t="shared" si="46"/>
        <v>88.666666666666671</v>
      </c>
      <c r="K967" s="18" t="str">
        <f t="shared" si="47"/>
        <v>A</v>
      </c>
    </row>
    <row r="968" spans="1:11" x14ac:dyDescent="0.3">
      <c r="A968" t="s">
        <v>17</v>
      </c>
      <c r="B968" t="s">
        <v>13</v>
      </c>
      <c r="C968" t="s">
        <v>14</v>
      </c>
      <c r="D968" t="s">
        <v>11</v>
      </c>
      <c r="E968" t="s">
        <v>15</v>
      </c>
      <c r="F968">
        <v>93</v>
      </c>
      <c r="G968">
        <v>84</v>
      </c>
      <c r="H968">
        <v>90</v>
      </c>
      <c r="I968" s="14" t="str">
        <f t="shared" si="45"/>
        <v>Pass</v>
      </c>
      <c r="J968" s="16">
        <f t="shared" si="46"/>
        <v>89</v>
      </c>
      <c r="K968" s="18" t="str">
        <f t="shared" si="47"/>
        <v>A</v>
      </c>
    </row>
    <row r="969" spans="1:11" x14ac:dyDescent="0.3">
      <c r="A969" t="s">
        <v>8</v>
      </c>
      <c r="B969" t="s">
        <v>24</v>
      </c>
      <c r="C969" t="s">
        <v>19</v>
      </c>
      <c r="D969" t="s">
        <v>11</v>
      </c>
      <c r="E969" t="s">
        <v>15</v>
      </c>
      <c r="F969">
        <v>93</v>
      </c>
      <c r="G969">
        <v>100</v>
      </c>
      <c r="H969">
        <v>95</v>
      </c>
      <c r="I969" s="14" t="str">
        <f t="shared" si="45"/>
        <v>Pass</v>
      </c>
      <c r="J969" s="16">
        <f t="shared" si="46"/>
        <v>96</v>
      </c>
      <c r="K969" s="18" t="str">
        <f t="shared" si="47"/>
        <v>A</v>
      </c>
    </row>
    <row r="970" spans="1:11" x14ac:dyDescent="0.3">
      <c r="A970" t="s">
        <v>8</v>
      </c>
      <c r="B970" t="s">
        <v>21</v>
      </c>
      <c r="C970" t="s">
        <v>10</v>
      </c>
      <c r="D970" t="s">
        <v>20</v>
      </c>
      <c r="E970" t="s">
        <v>15</v>
      </c>
      <c r="F970">
        <v>93</v>
      </c>
      <c r="G970">
        <v>100</v>
      </c>
      <c r="H970">
        <v>100</v>
      </c>
      <c r="I970" s="14" t="str">
        <f t="shared" si="45"/>
        <v>Pass</v>
      </c>
      <c r="J970" s="16">
        <f t="shared" si="46"/>
        <v>97.666666666666671</v>
      </c>
      <c r="K970" s="18" t="str">
        <f t="shared" si="47"/>
        <v>A</v>
      </c>
    </row>
    <row r="971" spans="1:11" x14ac:dyDescent="0.3">
      <c r="A971" t="s">
        <v>17</v>
      </c>
      <c r="B971" t="s">
        <v>24</v>
      </c>
      <c r="C971" t="s">
        <v>23</v>
      </c>
      <c r="D971" t="s">
        <v>11</v>
      </c>
      <c r="E971" t="s">
        <v>12</v>
      </c>
      <c r="F971">
        <v>94</v>
      </c>
      <c r="G971">
        <v>88</v>
      </c>
      <c r="H971">
        <v>78</v>
      </c>
      <c r="I971" s="14" t="str">
        <f t="shared" si="45"/>
        <v>Pass</v>
      </c>
      <c r="J971" s="16">
        <f t="shared" si="46"/>
        <v>86.666666666666671</v>
      </c>
      <c r="K971" s="18" t="str">
        <f t="shared" si="47"/>
        <v>A</v>
      </c>
    </row>
    <row r="972" spans="1:11" x14ac:dyDescent="0.3">
      <c r="A972" t="s">
        <v>8</v>
      </c>
      <c r="B972" t="s">
        <v>9</v>
      </c>
      <c r="C972" t="s">
        <v>19</v>
      </c>
      <c r="D972" t="s">
        <v>11</v>
      </c>
      <c r="E972" t="s">
        <v>15</v>
      </c>
      <c r="F972">
        <v>94</v>
      </c>
      <c r="G972">
        <v>87</v>
      </c>
      <c r="H972">
        <v>92</v>
      </c>
      <c r="I972" s="14" t="str">
        <f t="shared" si="45"/>
        <v>Pass</v>
      </c>
      <c r="J972" s="16">
        <f t="shared" si="46"/>
        <v>91</v>
      </c>
      <c r="K972" s="18" t="str">
        <f t="shared" si="47"/>
        <v>A</v>
      </c>
    </row>
    <row r="973" spans="1:11" x14ac:dyDescent="0.3">
      <c r="A973" t="s">
        <v>17</v>
      </c>
      <c r="B973" t="s">
        <v>13</v>
      </c>
      <c r="C973" t="s">
        <v>10</v>
      </c>
      <c r="D973" t="s">
        <v>11</v>
      </c>
      <c r="E973" t="s">
        <v>15</v>
      </c>
      <c r="F973">
        <v>94</v>
      </c>
      <c r="G973">
        <v>90</v>
      </c>
      <c r="H973">
        <v>91</v>
      </c>
      <c r="I973" s="14" t="str">
        <f t="shared" si="45"/>
        <v>Pass</v>
      </c>
      <c r="J973" s="16">
        <f t="shared" si="46"/>
        <v>91.666666666666671</v>
      </c>
      <c r="K973" s="18" t="str">
        <f t="shared" si="47"/>
        <v>A</v>
      </c>
    </row>
    <row r="974" spans="1:11" x14ac:dyDescent="0.3">
      <c r="A974" t="s">
        <v>8</v>
      </c>
      <c r="B974" t="s">
        <v>24</v>
      </c>
      <c r="C974" t="s">
        <v>16</v>
      </c>
      <c r="D974" t="s">
        <v>11</v>
      </c>
      <c r="E974" t="s">
        <v>15</v>
      </c>
      <c r="F974">
        <v>94</v>
      </c>
      <c r="G974">
        <v>99</v>
      </c>
      <c r="H974">
        <v>100</v>
      </c>
      <c r="I974" s="14" t="str">
        <f t="shared" si="45"/>
        <v>Pass</v>
      </c>
      <c r="J974" s="16">
        <f t="shared" si="46"/>
        <v>97.666666666666671</v>
      </c>
      <c r="K974" s="18" t="str">
        <f t="shared" si="47"/>
        <v>A</v>
      </c>
    </row>
    <row r="975" spans="1:11" x14ac:dyDescent="0.3">
      <c r="A975" t="s">
        <v>17</v>
      </c>
      <c r="B975" t="s">
        <v>24</v>
      </c>
      <c r="C975" t="s">
        <v>19</v>
      </c>
      <c r="D975" t="s">
        <v>11</v>
      </c>
      <c r="E975" t="s">
        <v>15</v>
      </c>
      <c r="F975">
        <v>94</v>
      </c>
      <c r="G975">
        <v>85</v>
      </c>
      <c r="H975">
        <v>82</v>
      </c>
      <c r="I975" s="14" t="str">
        <f t="shared" si="45"/>
        <v>Pass</v>
      </c>
      <c r="J975" s="16">
        <f t="shared" si="46"/>
        <v>87</v>
      </c>
      <c r="K975" s="18" t="str">
        <f t="shared" si="47"/>
        <v>A</v>
      </c>
    </row>
    <row r="976" spans="1:11" x14ac:dyDescent="0.3">
      <c r="A976" t="s">
        <v>17</v>
      </c>
      <c r="B976" t="s">
        <v>9</v>
      </c>
      <c r="C976" t="s">
        <v>23</v>
      </c>
      <c r="D976" t="s">
        <v>11</v>
      </c>
      <c r="E976" t="s">
        <v>15</v>
      </c>
      <c r="F976">
        <v>94</v>
      </c>
      <c r="G976">
        <v>86</v>
      </c>
      <c r="H976">
        <v>87</v>
      </c>
      <c r="I976" s="14" t="str">
        <f t="shared" si="45"/>
        <v>Pass</v>
      </c>
      <c r="J976" s="16">
        <f t="shared" si="46"/>
        <v>89</v>
      </c>
      <c r="K976" s="18" t="str">
        <f t="shared" si="47"/>
        <v>A</v>
      </c>
    </row>
    <row r="977" spans="1:11" x14ac:dyDescent="0.3">
      <c r="A977" t="s">
        <v>17</v>
      </c>
      <c r="B977" t="s">
        <v>24</v>
      </c>
      <c r="C977" t="s">
        <v>22</v>
      </c>
      <c r="D977" t="s">
        <v>11</v>
      </c>
      <c r="E977" t="s">
        <v>12</v>
      </c>
      <c r="F977">
        <v>94</v>
      </c>
      <c r="G977">
        <v>73</v>
      </c>
      <c r="H977">
        <v>71</v>
      </c>
      <c r="I977" s="14" t="str">
        <f t="shared" si="45"/>
        <v>Pass</v>
      </c>
      <c r="J977" s="16">
        <f t="shared" si="46"/>
        <v>79.333333333333329</v>
      </c>
      <c r="K977" s="18" t="str">
        <f t="shared" si="47"/>
        <v>B</v>
      </c>
    </row>
    <row r="978" spans="1:11" x14ac:dyDescent="0.3">
      <c r="A978" t="s">
        <v>8</v>
      </c>
      <c r="B978" t="s">
        <v>24</v>
      </c>
      <c r="C978" t="s">
        <v>19</v>
      </c>
      <c r="D978" t="s">
        <v>11</v>
      </c>
      <c r="E978" t="s">
        <v>15</v>
      </c>
      <c r="F978">
        <v>95</v>
      </c>
      <c r="G978">
        <v>89</v>
      </c>
      <c r="H978">
        <v>92</v>
      </c>
      <c r="I978" s="14" t="str">
        <f t="shared" si="45"/>
        <v>Pass</v>
      </c>
      <c r="J978" s="16">
        <f t="shared" si="46"/>
        <v>92</v>
      </c>
      <c r="K978" s="18" t="str">
        <f t="shared" si="47"/>
        <v>A</v>
      </c>
    </row>
    <row r="979" spans="1:11" x14ac:dyDescent="0.3">
      <c r="A979" t="s">
        <v>17</v>
      </c>
      <c r="B979" t="s">
        <v>21</v>
      </c>
      <c r="C979" t="s">
        <v>16</v>
      </c>
      <c r="D979" t="s">
        <v>11</v>
      </c>
      <c r="E979" t="s">
        <v>12</v>
      </c>
      <c r="F979">
        <v>95</v>
      </c>
      <c r="G979">
        <v>81</v>
      </c>
      <c r="H979">
        <v>84</v>
      </c>
      <c r="I979" s="14" t="str">
        <f t="shared" si="45"/>
        <v>Pass</v>
      </c>
      <c r="J979" s="16">
        <f t="shared" si="46"/>
        <v>86.666666666666671</v>
      </c>
      <c r="K979" s="18" t="str">
        <f t="shared" si="47"/>
        <v>A</v>
      </c>
    </row>
    <row r="980" spans="1:11" x14ac:dyDescent="0.3">
      <c r="A980" t="s">
        <v>8</v>
      </c>
      <c r="B980" t="s">
        <v>13</v>
      </c>
      <c r="C980" t="s">
        <v>10</v>
      </c>
      <c r="D980" t="s">
        <v>11</v>
      </c>
      <c r="E980" t="s">
        <v>15</v>
      </c>
      <c r="F980">
        <v>96</v>
      </c>
      <c r="G980">
        <v>100</v>
      </c>
      <c r="H980">
        <v>100</v>
      </c>
      <c r="I980" s="14" t="str">
        <f t="shared" si="45"/>
        <v>Pass</v>
      </c>
      <c r="J980" s="16">
        <f t="shared" si="46"/>
        <v>98.666666666666671</v>
      </c>
      <c r="K980" s="18" t="str">
        <f t="shared" si="47"/>
        <v>A</v>
      </c>
    </row>
    <row r="981" spans="1:11" x14ac:dyDescent="0.3">
      <c r="A981" t="s">
        <v>17</v>
      </c>
      <c r="B981" t="s">
        <v>13</v>
      </c>
      <c r="C981" t="s">
        <v>10</v>
      </c>
      <c r="D981" t="s">
        <v>11</v>
      </c>
      <c r="E981" t="s">
        <v>15</v>
      </c>
      <c r="F981">
        <v>96</v>
      </c>
      <c r="G981">
        <v>90</v>
      </c>
      <c r="H981">
        <v>92</v>
      </c>
      <c r="I981" s="14" t="str">
        <f t="shared" si="45"/>
        <v>Pass</v>
      </c>
      <c r="J981" s="16">
        <f t="shared" si="46"/>
        <v>92.666666666666671</v>
      </c>
      <c r="K981" s="18" t="str">
        <f t="shared" si="47"/>
        <v>A</v>
      </c>
    </row>
    <row r="982" spans="1:11" x14ac:dyDescent="0.3">
      <c r="A982" t="s">
        <v>8</v>
      </c>
      <c r="B982" t="s">
        <v>13</v>
      </c>
      <c r="C982" t="s">
        <v>19</v>
      </c>
      <c r="D982" t="s">
        <v>11</v>
      </c>
      <c r="E982" t="s">
        <v>15</v>
      </c>
      <c r="F982">
        <v>96</v>
      </c>
      <c r="G982">
        <v>96</v>
      </c>
      <c r="H982">
        <v>99</v>
      </c>
      <c r="I982" s="14" t="str">
        <f t="shared" si="45"/>
        <v>Pass</v>
      </c>
      <c r="J982" s="16">
        <f t="shared" si="46"/>
        <v>97</v>
      </c>
      <c r="K982" s="18" t="str">
        <f t="shared" si="47"/>
        <v>A</v>
      </c>
    </row>
    <row r="983" spans="1:11" x14ac:dyDescent="0.3">
      <c r="A983" t="s">
        <v>17</v>
      </c>
      <c r="B983" t="s">
        <v>24</v>
      </c>
      <c r="C983" t="s">
        <v>14</v>
      </c>
      <c r="D983" t="s">
        <v>11</v>
      </c>
      <c r="E983" t="s">
        <v>12</v>
      </c>
      <c r="F983">
        <v>97</v>
      </c>
      <c r="G983">
        <v>87</v>
      </c>
      <c r="H983">
        <v>82</v>
      </c>
      <c r="I983" s="14" t="str">
        <f t="shared" si="45"/>
        <v>Pass</v>
      </c>
      <c r="J983" s="16">
        <f t="shared" si="46"/>
        <v>88.666666666666671</v>
      </c>
      <c r="K983" s="18" t="str">
        <f t="shared" si="47"/>
        <v>A</v>
      </c>
    </row>
    <row r="984" spans="1:11" x14ac:dyDescent="0.3">
      <c r="A984" t="s">
        <v>8</v>
      </c>
      <c r="B984" t="s">
        <v>21</v>
      </c>
      <c r="C984" t="s">
        <v>23</v>
      </c>
      <c r="D984" t="s">
        <v>11</v>
      </c>
      <c r="E984" t="s">
        <v>15</v>
      </c>
      <c r="F984">
        <v>97</v>
      </c>
      <c r="G984">
        <v>100</v>
      </c>
      <c r="H984">
        <v>100</v>
      </c>
      <c r="I984" s="14" t="str">
        <f t="shared" si="45"/>
        <v>Pass</v>
      </c>
      <c r="J984" s="16">
        <f t="shared" si="46"/>
        <v>99</v>
      </c>
      <c r="K984" s="18" t="str">
        <f t="shared" si="47"/>
        <v>A</v>
      </c>
    </row>
    <row r="985" spans="1:11" x14ac:dyDescent="0.3">
      <c r="A985" t="s">
        <v>17</v>
      </c>
      <c r="B985" t="s">
        <v>24</v>
      </c>
      <c r="C985" t="s">
        <v>19</v>
      </c>
      <c r="D985" t="s">
        <v>11</v>
      </c>
      <c r="E985" t="s">
        <v>15</v>
      </c>
      <c r="F985">
        <v>97</v>
      </c>
      <c r="G985">
        <v>82</v>
      </c>
      <c r="H985">
        <v>88</v>
      </c>
      <c r="I985" s="14" t="str">
        <f t="shared" si="45"/>
        <v>Pass</v>
      </c>
      <c r="J985" s="16">
        <f t="shared" si="46"/>
        <v>89</v>
      </c>
      <c r="K985" s="18" t="str">
        <f t="shared" si="47"/>
        <v>A</v>
      </c>
    </row>
    <row r="986" spans="1:11" x14ac:dyDescent="0.3">
      <c r="A986" t="s">
        <v>17</v>
      </c>
      <c r="B986" t="s">
        <v>18</v>
      </c>
      <c r="C986" t="s">
        <v>19</v>
      </c>
      <c r="D986" t="s">
        <v>11</v>
      </c>
      <c r="E986" t="s">
        <v>15</v>
      </c>
      <c r="F986">
        <v>97</v>
      </c>
      <c r="G986">
        <v>92</v>
      </c>
      <c r="H986">
        <v>86</v>
      </c>
      <c r="I986" s="14" t="str">
        <f t="shared" si="45"/>
        <v>Pass</v>
      </c>
      <c r="J986" s="16">
        <f t="shared" si="46"/>
        <v>91.666666666666671</v>
      </c>
      <c r="K986" s="18" t="str">
        <f t="shared" si="47"/>
        <v>A</v>
      </c>
    </row>
    <row r="987" spans="1:11" x14ac:dyDescent="0.3">
      <c r="A987" t="s">
        <v>8</v>
      </c>
      <c r="B987" t="s">
        <v>9</v>
      </c>
      <c r="C987" t="s">
        <v>10</v>
      </c>
      <c r="D987" t="s">
        <v>11</v>
      </c>
      <c r="E987" t="s">
        <v>12</v>
      </c>
      <c r="F987">
        <v>97</v>
      </c>
      <c r="G987">
        <v>97</v>
      </c>
      <c r="H987">
        <v>96</v>
      </c>
      <c r="I987" s="14" t="str">
        <f t="shared" si="45"/>
        <v>Pass</v>
      </c>
      <c r="J987" s="16">
        <f t="shared" si="46"/>
        <v>96.666666666666671</v>
      </c>
      <c r="K987" s="18" t="str">
        <f t="shared" si="47"/>
        <v>A</v>
      </c>
    </row>
    <row r="988" spans="1:11" x14ac:dyDescent="0.3">
      <c r="A988" t="s">
        <v>17</v>
      </c>
      <c r="B988" t="s">
        <v>13</v>
      </c>
      <c r="C988" t="s">
        <v>19</v>
      </c>
      <c r="D988" t="s">
        <v>11</v>
      </c>
      <c r="E988" t="s">
        <v>12</v>
      </c>
      <c r="F988">
        <v>97</v>
      </c>
      <c r="G988">
        <v>93</v>
      </c>
      <c r="H988">
        <v>91</v>
      </c>
      <c r="I988" s="14" t="str">
        <f t="shared" si="45"/>
        <v>Pass</v>
      </c>
      <c r="J988" s="16">
        <f t="shared" si="46"/>
        <v>93.666666666666671</v>
      </c>
      <c r="K988" s="18" t="str">
        <f t="shared" si="47"/>
        <v>A</v>
      </c>
    </row>
    <row r="989" spans="1:11" x14ac:dyDescent="0.3">
      <c r="A989" t="s">
        <v>17</v>
      </c>
      <c r="B989" t="s">
        <v>13</v>
      </c>
      <c r="C989" t="s">
        <v>14</v>
      </c>
      <c r="D989" t="s">
        <v>11</v>
      </c>
      <c r="E989" t="s">
        <v>15</v>
      </c>
      <c r="F989">
        <v>98</v>
      </c>
      <c r="G989">
        <v>86</v>
      </c>
      <c r="H989">
        <v>90</v>
      </c>
      <c r="I989" s="14" t="str">
        <f t="shared" si="45"/>
        <v>Pass</v>
      </c>
      <c r="J989" s="16">
        <f t="shared" si="46"/>
        <v>91.333333333333329</v>
      </c>
      <c r="K989" s="18" t="str">
        <f t="shared" si="47"/>
        <v>A</v>
      </c>
    </row>
    <row r="990" spans="1:11" x14ac:dyDescent="0.3">
      <c r="A990" t="s">
        <v>8</v>
      </c>
      <c r="B990" t="s">
        <v>21</v>
      </c>
      <c r="C990" t="s">
        <v>14</v>
      </c>
      <c r="D990" t="s">
        <v>11</v>
      </c>
      <c r="E990" t="s">
        <v>12</v>
      </c>
      <c r="F990">
        <v>98</v>
      </c>
      <c r="G990">
        <v>100</v>
      </c>
      <c r="H990">
        <v>99</v>
      </c>
      <c r="I990" s="14" t="str">
        <f t="shared" si="45"/>
        <v>Pass</v>
      </c>
      <c r="J990" s="16">
        <f t="shared" si="46"/>
        <v>99</v>
      </c>
      <c r="K990" s="18" t="str">
        <f t="shared" si="47"/>
        <v>A</v>
      </c>
    </row>
    <row r="991" spans="1:11" x14ac:dyDescent="0.3">
      <c r="A991" t="s">
        <v>17</v>
      </c>
      <c r="B991" t="s">
        <v>13</v>
      </c>
      <c r="C991" t="s">
        <v>19</v>
      </c>
      <c r="D991" t="s">
        <v>11</v>
      </c>
      <c r="E991" t="s">
        <v>15</v>
      </c>
      <c r="F991">
        <v>98</v>
      </c>
      <c r="G991">
        <v>87</v>
      </c>
      <c r="H991">
        <v>90</v>
      </c>
      <c r="I991" s="14" t="str">
        <f t="shared" si="45"/>
        <v>Pass</v>
      </c>
      <c r="J991" s="16">
        <f t="shared" si="46"/>
        <v>91.666666666666671</v>
      </c>
      <c r="K991" s="18" t="str">
        <f t="shared" si="47"/>
        <v>A</v>
      </c>
    </row>
    <row r="992" spans="1:11" x14ac:dyDescent="0.3">
      <c r="A992" t="s">
        <v>8</v>
      </c>
      <c r="B992" t="s">
        <v>24</v>
      </c>
      <c r="C992" t="s">
        <v>10</v>
      </c>
      <c r="D992" t="s">
        <v>11</v>
      </c>
      <c r="E992" t="s">
        <v>15</v>
      </c>
      <c r="F992">
        <v>99</v>
      </c>
      <c r="G992">
        <v>100</v>
      </c>
      <c r="H992">
        <v>100</v>
      </c>
      <c r="I992" s="14" t="str">
        <f t="shared" si="45"/>
        <v>Pass</v>
      </c>
      <c r="J992" s="16">
        <f t="shared" si="46"/>
        <v>99.666666666666671</v>
      </c>
      <c r="K992" s="18" t="str">
        <f t="shared" si="47"/>
        <v>A</v>
      </c>
    </row>
    <row r="993" spans="1:11" x14ac:dyDescent="0.3">
      <c r="A993" t="s">
        <v>8</v>
      </c>
      <c r="B993" t="s">
        <v>24</v>
      </c>
      <c r="C993" t="s">
        <v>22</v>
      </c>
      <c r="D993" t="s">
        <v>11</v>
      </c>
      <c r="E993" t="s">
        <v>12</v>
      </c>
      <c r="F993">
        <v>99</v>
      </c>
      <c r="G993">
        <v>93</v>
      </c>
      <c r="H993">
        <v>90</v>
      </c>
      <c r="I993" s="14" t="str">
        <f t="shared" si="45"/>
        <v>Pass</v>
      </c>
      <c r="J993" s="16">
        <f t="shared" si="46"/>
        <v>94</v>
      </c>
      <c r="K993" s="18" t="str">
        <f t="shared" si="47"/>
        <v>A</v>
      </c>
    </row>
    <row r="994" spans="1:11" x14ac:dyDescent="0.3">
      <c r="A994" t="s">
        <v>17</v>
      </c>
      <c r="B994" t="s">
        <v>24</v>
      </c>
      <c r="C994" t="s">
        <v>14</v>
      </c>
      <c r="D994" t="s">
        <v>11</v>
      </c>
      <c r="E994" t="s">
        <v>15</v>
      </c>
      <c r="F994">
        <v>99</v>
      </c>
      <c r="G994">
        <v>87</v>
      </c>
      <c r="H994">
        <v>81</v>
      </c>
      <c r="I994" s="14" t="str">
        <f t="shared" si="45"/>
        <v>Pass</v>
      </c>
      <c r="J994" s="16">
        <f t="shared" si="46"/>
        <v>89</v>
      </c>
      <c r="K994" s="18" t="str">
        <f t="shared" si="47"/>
        <v>A</v>
      </c>
    </row>
    <row r="995" spans="1:11" x14ac:dyDescent="0.3">
      <c r="A995" t="s">
        <v>17</v>
      </c>
      <c r="B995" t="s">
        <v>24</v>
      </c>
      <c r="C995" t="s">
        <v>19</v>
      </c>
      <c r="D995" t="s">
        <v>20</v>
      </c>
      <c r="E995" t="s">
        <v>15</v>
      </c>
      <c r="F995">
        <v>100</v>
      </c>
      <c r="G995">
        <v>100</v>
      </c>
      <c r="H995">
        <v>93</v>
      </c>
      <c r="I995" s="14" t="str">
        <f t="shared" si="45"/>
        <v>Pass</v>
      </c>
      <c r="J995" s="16">
        <f t="shared" si="46"/>
        <v>97.666666666666671</v>
      </c>
      <c r="K995" s="18" t="str">
        <f t="shared" si="47"/>
        <v>A</v>
      </c>
    </row>
    <row r="996" spans="1:11" x14ac:dyDescent="0.3">
      <c r="A996" t="s">
        <v>8</v>
      </c>
      <c r="B996" t="s">
        <v>24</v>
      </c>
      <c r="C996" t="s">
        <v>14</v>
      </c>
      <c r="D996" t="s">
        <v>11</v>
      </c>
      <c r="E996" t="s">
        <v>12</v>
      </c>
      <c r="F996">
        <v>100</v>
      </c>
      <c r="G996">
        <v>92</v>
      </c>
      <c r="H996">
        <v>97</v>
      </c>
      <c r="I996" s="14" t="str">
        <f t="shared" si="45"/>
        <v>Pass</v>
      </c>
      <c r="J996" s="16">
        <f t="shared" si="46"/>
        <v>96.333333333333329</v>
      </c>
      <c r="K996" s="18" t="str">
        <f t="shared" si="47"/>
        <v>A</v>
      </c>
    </row>
    <row r="997" spans="1:11" x14ac:dyDescent="0.3">
      <c r="A997" t="s">
        <v>8</v>
      </c>
      <c r="B997" t="s">
        <v>24</v>
      </c>
      <c r="C997" t="s">
        <v>10</v>
      </c>
      <c r="D997" t="s">
        <v>11</v>
      </c>
      <c r="E997" t="s">
        <v>12</v>
      </c>
      <c r="F997">
        <v>100</v>
      </c>
      <c r="G997">
        <v>100</v>
      </c>
      <c r="H997">
        <v>100</v>
      </c>
      <c r="I997" s="14" t="str">
        <f t="shared" si="45"/>
        <v>Pass</v>
      </c>
      <c r="J997" s="16">
        <f t="shared" si="46"/>
        <v>100</v>
      </c>
      <c r="K997" s="18" t="str">
        <f t="shared" si="47"/>
        <v>A</v>
      </c>
    </row>
    <row r="998" spans="1:11" x14ac:dyDescent="0.3">
      <c r="A998" t="s">
        <v>17</v>
      </c>
      <c r="B998" t="s">
        <v>18</v>
      </c>
      <c r="C998" t="s">
        <v>14</v>
      </c>
      <c r="D998" t="s">
        <v>11</v>
      </c>
      <c r="E998" t="s">
        <v>15</v>
      </c>
      <c r="F998">
        <v>100</v>
      </c>
      <c r="G998">
        <v>96</v>
      </c>
      <c r="H998">
        <v>86</v>
      </c>
      <c r="I998" s="14" t="str">
        <f t="shared" si="45"/>
        <v>Pass</v>
      </c>
      <c r="J998" s="16">
        <f t="shared" si="46"/>
        <v>94</v>
      </c>
      <c r="K998" s="18" t="str">
        <f t="shared" si="47"/>
        <v>A</v>
      </c>
    </row>
    <row r="999" spans="1:11" x14ac:dyDescent="0.3">
      <c r="A999" t="s">
        <v>17</v>
      </c>
      <c r="B999" t="s">
        <v>21</v>
      </c>
      <c r="C999" t="s">
        <v>14</v>
      </c>
      <c r="D999" t="s">
        <v>11</v>
      </c>
      <c r="E999" t="s">
        <v>15</v>
      </c>
      <c r="F999">
        <v>100</v>
      </c>
      <c r="G999">
        <v>97</v>
      </c>
      <c r="H999">
        <v>99</v>
      </c>
      <c r="I999" s="14" t="str">
        <f t="shared" si="45"/>
        <v>Pass</v>
      </c>
      <c r="J999" s="16">
        <f t="shared" si="46"/>
        <v>98.666666666666671</v>
      </c>
      <c r="K999" s="18" t="str">
        <f t="shared" si="47"/>
        <v>A</v>
      </c>
    </row>
    <row r="1000" spans="1:11" x14ac:dyDescent="0.3">
      <c r="A1000" t="s">
        <v>17</v>
      </c>
      <c r="B1000" t="s">
        <v>24</v>
      </c>
      <c r="C1000" t="s">
        <v>10</v>
      </c>
      <c r="D1000" t="s">
        <v>11</v>
      </c>
      <c r="E1000" t="s">
        <v>15</v>
      </c>
      <c r="F1000">
        <v>100</v>
      </c>
      <c r="G1000">
        <v>100</v>
      </c>
      <c r="H1000">
        <v>100</v>
      </c>
      <c r="I1000" s="14" t="str">
        <f t="shared" si="45"/>
        <v>Pass</v>
      </c>
      <c r="J1000" s="16">
        <f t="shared" si="46"/>
        <v>100</v>
      </c>
      <c r="K1000" s="18" t="str">
        <f t="shared" si="47"/>
        <v>A</v>
      </c>
    </row>
    <row r="1001" spans="1:11" x14ac:dyDescent="0.3">
      <c r="A1001" t="s">
        <v>8</v>
      </c>
      <c r="B1001" t="s">
        <v>24</v>
      </c>
      <c r="C1001" t="s">
        <v>19</v>
      </c>
      <c r="D1001" t="s">
        <v>11</v>
      </c>
      <c r="E1001" t="s">
        <v>12</v>
      </c>
      <c r="F1001">
        <v>100</v>
      </c>
      <c r="G1001">
        <v>100</v>
      </c>
      <c r="H1001">
        <v>100</v>
      </c>
      <c r="I1001" s="14" t="str">
        <f t="shared" si="45"/>
        <v>Pass</v>
      </c>
      <c r="J1001" s="16">
        <f t="shared" si="46"/>
        <v>100</v>
      </c>
      <c r="K1001" s="18" t="str">
        <f t="shared" si="47"/>
        <v>A</v>
      </c>
    </row>
  </sheetData>
  <conditionalFormatting sqref="I2:I1001">
    <cfRule type="cellIs" dxfId="57" priority="2" operator="equal">
      <formula>"Pass"</formula>
    </cfRule>
  </conditionalFormatting>
  <conditionalFormatting sqref="K2:K1001">
    <cfRule type="cellIs" dxfId="56" priority="1" operator="equal">
      <formula>"A"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P18"/>
  <sheetViews>
    <sheetView showGridLines="0" workbookViewId="0">
      <selection activeCell="H24" sqref="H24"/>
    </sheetView>
  </sheetViews>
  <sheetFormatPr defaultRowHeight="14.4" x14ac:dyDescent="0.3"/>
  <sheetData>
    <row r="3" spans="3:16" ht="21" x14ac:dyDescent="0.4">
      <c r="C3" s="26" t="s">
        <v>41</v>
      </c>
      <c r="D3" s="24"/>
      <c r="E3" s="24"/>
    </row>
    <row r="4" spans="3:16" ht="21" x14ac:dyDescent="0.4">
      <c r="C4" s="24"/>
      <c r="D4" s="24"/>
      <c r="E4" s="24"/>
      <c r="F4" s="24"/>
      <c r="G4" s="13"/>
      <c r="H4" s="13"/>
      <c r="I4" s="13"/>
      <c r="J4" s="13"/>
      <c r="K4" s="13"/>
      <c r="L4" s="13"/>
      <c r="M4" s="13"/>
      <c r="N4" s="13"/>
      <c r="O4" s="13"/>
      <c r="P4" s="13"/>
    </row>
    <row r="5" spans="3:16" ht="18" x14ac:dyDescent="0.35">
      <c r="C5" s="13"/>
      <c r="D5" s="23" t="s">
        <v>54</v>
      </c>
      <c r="E5" s="23"/>
      <c r="F5" s="23"/>
      <c r="G5" s="13"/>
      <c r="H5" s="13"/>
      <c r="I5" s="13"/>
      <c r="J5" s="13"/>
      <c r="K5" s="13"/>
      <c r="L5" s="13"/>
      <c r="M5" s="13"/>
      <c r="N5" s="13"/>
      <c r="O5" s="13"/>
      <c r="P5" s="13"/>
    </row>
    <row r="6" spans="3:16" x14ac:dyDescent="0.3"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</row>
    <row r="7" spans="3:16" ht="18" x14ac:dyDescent="0.35">
      <c r="C7" s="13"/>
      <c r="D7" s="23" t="s">
        <v>44</v>
      </c>
      <c r="E7" s="29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</row>
    <row r="8" spans="3:16" x14ac:dyDescent="0.3"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</row>
    <row r="9" spans="3:16" ht="18" x14ac:dyDescent="0.35">
      <c r="C9" s="23"/>
      <c r="D9" s="28" t="s">
        <v>55</v>
      </c>
      <c r="E9" s="27"/>
      <c r="F9" s="23"/>
      <c r="G9" s="23"/>
      <c r="H9" s="23"/>
      <c r="I9" s="23"/>
      <c r="J9" s="23"/>
      <c r="K9" s="13"/>
      <c r="L9" s="13"/>
      <c r="M9" s="13"/>
      <c r="N9" s="13"/>
      <c r="O9" s="13"/>
      <c r="P9" s="13"/>
    </row>
    <row r="10" spans="3:16" ht="18" x14ac:dyDescent="0.35">
      <c r="C10" s="23"/>
      <c r="D10" s="30" t="s">
        <v>56</v>
      </c>
      <c r="E10" s="23"/>
      <c r="F10" s="23"/>
      <c r="G10" s="23"/>
      <c r="H10" s="23"/>
      <c r="I10" s="23"/>
      <c r="J10" s="23"/>
      <c r="K10" s="13"/>
      <c r="L10" s="13"/>
      <c r="M10" s="13"/>
      <c r="N10" s="13"/>
      <c r="O10" s="13"/>
      <c r="P10" s="13"/>
    </row>
    <row r="11" spans="3:16" ht="18" x14ac:dyDescent="0.35">
      <c r="C11" s="23"/>
      <c r="D11" s="30" t="s">
        <v>57</v>
      </c>
      <c r="E11" s="23"/>
      <c r="F11" s="23"/>
      <c r="G11" s="23"/>
      <c r="H11" s="23"/>
      <c r="I11" s="23"/>
      <c r="J11" s="13"/>
      <c r="K11" s="13"/>
      <c r="L11" s="13"/>
      <c r="M11" s="13"/>
      <c r="N11" s="13"/>
      <c r="O11" s="13"/>
      <c r="P11" s="13"/>
    </row>
    <row r="12" spans="3:16" ht="18" x14ac:dyDescent="0.35">
      <c r="C12" s="23"/>
      <c r="D12" s="30" t="s">
        <v>58</v>
      </c>
      <c r="E12" s="23"/>
      <c r="F12" s="23"/>
      <c r="G12" s="23"/>
      <c r="H12" s="23"/>
      <c r="I12" s="23"/>
      <c r="J12" s="13"/>
      <c r="K12" s="13"/>
      <c r="L12" s="13"/>
      <c r="M12" s="13"/>
      <c r="N12" s="13"/>
      <c r="O12" s="13"/>
      <c r="P12" s="13"/>
    </row>
    <row r="13" spans="3:16" x14ac:dyDescent="0.3">
      <c r="C13" s="13"/>
      <c r="D13" s="13"/>
      <c r="E13" s="31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</row>
    <row r="14" spans="3:16" ht="18" x14ac:dyDescent="0.35">
      <c r="C14" s="23"/>
      <c r="D14" s="30" t="s">
        <v>43</v>
      </c>
      <c r="E14" s="32" t="s">
        <v>42</v>
      </c>
      <c r="F14" s="23"/>
      <c r="G14" s="23"/>
      <c r="H14" s="23"/>
      <c r="I14" s="23"/>
      <c r="J14" s="23"/>
      <c r="K14" s="23"/>
    </row>
    <row r="15" spans="3:16" x14ac:dyDescent="0.3">
      <c r="D15" s="25"/>
    </row>
    <row r="16" spans="3:16" ht="18" x14ac:dyDescent="0.35">
      <c r="D16" s="25"/>
      <c r="F16" s="23"/>
    </row>
    <row r="18" spans="4:4" x14ac:dyDescent="0.3">
      <c r="D18" s="25"/>
    </row>
  </sheetData>
  <hyperlinks>
    <hyperlink ref="E14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6:L134"/>
  <sheetViews>
    <sheetView workbookViewId="0">
      <selection activeCell="R26" sqref="A1:XFD1048576"/>
    </sheetView>
  </sheetViews>
  <sheetFormatPr defaultRowHeight="14.4" x14ac:dyDescent="0.3"/>
  <cols>
    <col min="2" max="2" width="9.88671875" customWidth="1"/>
    <col min="3" max="3" width="10.109375" customWidth="1"/>
    <col min="12" max="12" width="10.21875" customWidth="1"/>
    <col min="13" max="13" width="10.109375" customWidth="1"/>
  </cols>
  <sheetData>
    <row r="36" spans="2:12" x14ac:dyDescent="0.3">
      <c r="B36" s="1"/>
    </row>
    <row r="42" spans="2:12" x14ac:dyDescent="0.3">
      <c r="K42" t="s">
        <v>26</v>
      </c>
      <c r="L42" t="s">
        <v>25</v>
      </c>
    </row>
    <row r="43" spans="2:12" x14ac:dyDescent="0.3">
      <c r="K43" t="s">
        <v>18</v>
      </c>
      <c r="L43">
        <f>COUNTIF(StudentsPerformance!B2:B1001,"group A")</f>
        <v>89</v>
      </c>
    </row>
    <row r="44" spans="2:12" x14ac:dyDescent="0.3">
      <c r="K44" t="s">
        <v>9</v>
      </c>
      <c r="L44">
        <f>COUNTIF(StudentsPerformance!B2:B1001,"group B")</f>
        <v>190</v>
      </c>
    </row>
    <row r="45" spans="2:12" x14ac:dyDescent="0.3">
      <c r="K45" t="s">
        <v>13</v>
      </c>
      <c r="L45">
        <f>COUNTIF(StudentsPerformance!B2:B1001,"group C")</f>
        <v>319</v>
      </c>
    </row>
    <row r="46" spans="2:12" x14ac:dyDescent="0.3">
      <c r="K46" t="s">
        <v>21</v>
      </c>
      <c r="L46">
        <f>COUNTIF(StudentsPerformance!B2:B1001,"group D")</f>
        <v>262</v>
      </c>
    </row>
    <row r="59" spans="11:12" x14ac:dyDescent="0.3">
      <c r="K59" t="s">
        <v>3</v>
      </c>
      <c r="L59" t="s">
        <v>25</v>
      </c>
    </row>
    <row r="60" spans="11:12" x14ac:dyDescent="0.3">
      <c r="K60" t="s">
        <v>20</v>
      </c>
      <c r="L60">
        <f>COUNTIF(StudentsPerformance!D2:D1001,"free/reduced")</f>
        <v>355</v>
      </c>
    </row>
    <row r="61" spans="11:12" x14ac:dyDescent="0.3">
      <c r="K61" t="s">
        <v>11</v>
      </c>
      <c r="L61" s="6">
        <f>COUNTIF(StudentsPerformance!D2:D1001,"standard")</f>
        <v>645</v>
      </c>
    </row>
    <row r="77" spans="11:12" x14ac:dyDescent="0.3">
      <c r="K77" t="s">
        <v>0</v>
      </c>
      <c r="L77" t="s">
        <v>25</v>
      </c>
    </row>
    <row r="78" spans="11:12" x14ac:dyDescent="0.3">
      <c r="K78" s="4" t="s">
        <v>8</v>
      </c>
      <c r="L78" s="5">
        <f>COUNTIF(StudentsPerformance!A2:A1001,"female")</f>
        <v>518</v>
      </c>
    </row>
    <row r="79" spans="11:12" x14ac:dyDescent="0.3">
      <c r="K79" s="4" t="s">
        <v>17</v>
      </c>
      <c r="L79" s="8">
        <f>COUNTIF(StudentsPerformance!A2:A1001,"male")</f>
        <v>482</v>
      </c>
    </row>
    <row r="93" spans="11:12" x14ac:dyDescent="0.3">
      <c r="K93" t="s">
        <v>2</v>
      </c>
      <c r="L93" t="s">
        <v>25</v>
      </c>
    </row>
    <row r="94" spans="11:12" x14ac:dyDescent="0.3">
      <c r="K94" s="4" t="s">
        <v>23</v>
      </c>
      <c r="L94" s="5">
        <f>COUNTIF(StudentsPerformance!C2:C1001,"some high school")</f>
        <v>179</v>
      </c>
    </row>
    <row r="95" spans="11:12" x14ac:dyDescent="0.3">
      <c r="K95" s="2" t="s">
        <v>22</v>
      </c>
      <c r="L95" s="7">
        <f>COUNTIF(StudentsPerformance!C2:C1001,"high school")</f>
        <v>196</v>
      </c>
    </row>
    <row r="96" spans="11:12" x14ac:dyDescent="0.3">
      <c r="K96" t="s">
        <v>14</v>
      </c>
      <c r="L96">
        <f>COUNTIF(StudentsPerformance!C2:C1001,"some college")</f>
        <v>226</v>
      </c>
    </row>
    <row r="97" spans="2:12" x14ac:dyDescent="0.3">
      <c r="K97" t="s">
        <v>19</v>
      </c>
      <c r="L97">
        <f>COUNTIF(StudentsPerformance!C2:C1001,"associate's degree")</f>
        <v>222</v>
      </c>
    </row>
    <row r="98" spans="2:12" x14ac:dyDescent="0.3">
      <c r="K98" t="s">
        <v>10</v>
      </c>
      <c r="L98">
        <f>COUNTIF(StudentsPerformance!C2:C1001,"bachelor's degree")</f>
        <v>118</v>
      </c>
    </row>
    <row r="99" spans="2:12" x14ac:dyDescent="0.3">
      <c r="K99" t="s">
        <v>16</v>
      </c>
      <c r="L99">
        <f>COUNTIF(StudentsPerformance!C2:C1001,"master's degree")</f>
        <v>59</v>
      </c>
    </row>
    <row r="107" spans="2:12" ht="21" x14ac:dyDescent="0.4">
      <c r="B107" s="23" t="s">
        <v>45</v>
      </c>
      <c r="E107" s="24"/>
    </row>
    <row r="111" spans="2:12" x14ac:dyDescent="0.3">
      <c r="B111" s="11"/>
      <c r="C111" s="12"/>
    </row>
    <row r="112" spans="2:12" x14ac:dyDescent="0.3">
      <c r="B112" s="2"/>
      <c r="C112" s="3"/>
    </row>
    <row r="113" spans="11:12" x14ac:dyDescent="0.3">
      <c r="K113" t="s">
        <v>32</v>
      </c>
      <c r="L113" t="s">
        <v>25</v>
      </c>
    </row>
    <row r="114" spans="11:12" x14ac:dyDescent="0.3">
      <c r="K114" s="4" t="s">
        <v>33</v>
      </c>
      <c r="L114" s="5">
        <f>COUNTIF(result!I1:I1000,"Pass")</f>
        <v>938</v>
      </c>
    </row>
    <row r="115" spans="11:12" x14ac:dyDescent="0.3">
      <c r="K115" s="4" t="s">
        <v>34</v>
      </c>
      <c r="L115" s="5">
        <f>COUNTIF(result!I1:I1000,"Fail")</f>
        <v>61</v>
      </c>
    </row>
    <row r="130" spans="11:12" x14ac:dyDescent="0.3">
      <c r="K130" t="s">
        <v>35</v>
      </c>
      <c r="L130" t="s">
        <v>25</v>
      </c>
    </row>
    <row r="131" spans="11:12" x14ac:dyDescent="0.3">
      <c r="K131" s="4" t="s">
        <v>37</v>
      </c>
      <c r="L131" s="5">
        <f>COUNTIF(result!K2:K1001,"A")</f>
        <v>194</v>
      </c>
    </row>
    <row r="132" spans="11:12" x14ac:dyDescent="0.3">
      <c r="K132" s="2" t="s">
        <v>38</v>
      </c>
      <c r="L132" s="3">
        <f>COUNTIF(result!K2:K1001,"B")</f>
        <v>513</v>
      </c>
    </row>
    <row r="133" spans="11:12" x14ac:dyDescent="0.3">
      <c r="K133" t="s">
        <v>39</v>
      </c>
      <c r="L133">
        <f>COUNTIF(result!K2:K1001,"C")</f>
        <v>261</v>
      </c>
    </row>
    <row r="134" spans="11:12" x14ac:dyDescent="0.3">
      <c r="K134" t="s">
        <v>40</v>
      </c>
      <c r="L134">
        <f>COUNTIF(result!K2:K1001,"D")</f>
        <v>32</v>
      </c>
    </row>
  </sheetData>
  <pageMargins left="0.7" right="0.7" top="0.75" bottom="0.75" header="0.3" footer="0.3"/>
  <pageSetup orientation="portrait" r:id="rId1"/>
  <drawing r:id="rId2"/>
  <tableParts count="6">
    <tablePart r:id="rId3"/>
    <tablePart r:id="rId4"/>
    <tablePart r:id="rId5"/>
    <tablePart r:id="rId6"/>
    <tablePart r:id="rId7"/>
    <tablePart r:id="rId8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20"/>
  <sheetViews>
    <sheetView workbookViewId="0">
      <selection activeCell="E22" sqref="A1:XFD1048576"/>
    </sheetView>
  </sheetViews>
  <sheetFormatPr defaultRowHeight="14.4" x14ac:dyDescent="0.3"/>
  <cols>
    <col min="1" max="1" width="13.6640625" customWidth="1"/>
    <col min="2" max="2" width="15.5546875" bestFit="1" customWidth="1"/>
    <col min="3" max="3" width="12" customWidth="1"/>
    <col min="4" max="4" width="12" bestFit="1" customWidth="1"/>
  </cols>
  <sheetData>
    <row r="3" spans="1:4" x14ac:dyDescent="0.3">
      <c r="A3" s="9" t="s">
        <v>46</v>
      </c>
      <c r="B3" s="9" t="s">
        <v>29</v>
      </c>
    </row>
    <row r="4" spans="1:4" x14ac:dyDescent="0.3">
      <c r="A4" s="9" t="s">
        <v>27</v>
      </c>
      <c r="B4" t="s">
        <v>8</v>
      </c>
      <c r="C4" t="s">
        <v>17</v>
      </c>
      <c r="D4" t="s">
        <v>28</v>
      </c>
    </row>
    <row r="5" spans="1:4" x14ac:dyDescent="0.3">
      <c r="A5" s="10" t="s">
        <v>18</v>
      </c>
      <c r="B5" s="6">
        <v>65.129629629629633</v>
      </c>
      <c r="C5" s="6">
        <v>61.540880503144642</v>
      </c>
      <c r="D5" s="6">
        <v>62.992509363295909</v>
      </c>
    </row>
    <row r="6" spans="1:4" x14ac:dyDescent="0.3">
      <c r="A6" s="10" t="s">
        <v>9</v>
      </c>
      <c r="B6" s="6">
        <v>67.509615384615387</v>
      </c>
      <c r="C6" s="6">
        <v>63.000000000000007</v>
      </c>
      <c r="D6" s="6">
        <v>65.468421052631584</v>
      </c>
    </row>
    <row r="7" spans="1:4" x14ac:dyDescent="0.3">
      <c r="A7" s="10" t="s">
        <v>13</v>
      </c>
      <c r="B7" s="6">
        <v>68.58518518518521</v>
      </c>
      <c r="C7" s="6">
        <v>65.24940047961627</v>
      </c>
      <c r="D7" s="6">
        <v>67.131661442006262</v>
      </c>
    </row>
    <row r="8" spans="1:4" x14ac:dyDescent="0.3">
      <c r="A8" s="10" t="s">
        <v>21</v>
      </c>
      <c r="B8" s="6">
        <v>71.439276485788113</v>
      </c>
      <c r="C8" s="6">
        <v>66.987468671679181</v>
      </c>
      <c r="D8" s="6">
        <v>69.179389312977094</v>
      </c>
    </row>
    <row r="9" spans="1:4" x14ac:dyDescent="0.3">
      <c r="A9" s="10" t="s">
        <v>24</v>
      </c>
      <c r="B9" s="6">
        <v>74.062801932367165</v>
      </c>
      <c r="C9" s="6">
        <v>71.478873239436638</v>
      </c>
      <c r="D9" s="6">
        <v>72.752380952380946</v>
      </c>
    </row>
    <row r="10" spans="1:4" x14ac:dyDescent="0.3">
      <c r="A10" s="10" t="s">
        <v>28</v>
      </c>
      <c r="B10" s="6">
        <v>69.569498069498039</v>
      </c>
      <c r="C10" s="6">
        <v>65.837482710926693</v>
      </c>
      <c r="D10" s="6">
        <v>67.770666666666656</v>
      </c>
    </row>
    <row r="19" spans="6:6" ht="18" x14ac:dyDescent="0.35">
      <c r="F19" s="23" t="s">
        <v>48</v>
      </c>
    </row>
    <row r="20" spans="6:6" ht="18" x14ac:dyDescent="0.35">
      <c r="F20" s="23" t="s">
        <v>47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9"/>
  <sheetViews>
    <sheetView topLeftCell="A2" workbookViewId="0">
      <selection activeCell="G23" sqref="A1:XFD1048576"/>
    </sheetView>
  </sheetViews>
  <sheetFormatPr defaultRowHeight="14.4" x14ac:dyDescent="0.3"/>
  <cols>
    <col min="1" max="1" width="13.6640625" bestFit="1" customWidth="1"/>
    <col min="2" max="2" width="15.5546875" bestFit="1" customWidth="1"/>
    <col min="3" max="3" width="12" customWidth="1"/>
    <col min="4" max="4" width="12" bestFit="1" customWidth="1"/>
  </cols>
  <sheetData>
    <row r="3" spans="1:4" x14ac:dyDescent="0.3">
      <c r="A3" s="9" t="s">
        <v>46</v>
      </c>
      <c r="B3" s="9" t="s">
        <v>29</v>
      </c>
    </row>
    <row r="4" spans="1:4" x14ac:dyDescent="0.3">
      <c r="A4" s="9" t="s">
        <v>27</v>
      </c>
      <c r="B4" t="s">
        <v>15</v>
      </c>
      <c r="C4" t="s">
        <v>12</v>
      </c>
      <c r="D4" t="s">
        <v>28</v>
      </c>
    </row>
    <row r="5" spans="1:4" x14ac:dyDescent="0.3">
      <c r="A5" s="10" t="s">
        <v>8</v>
      </c>
      <c r="B5" s="6">
        <v>74.454710144927532</v>
      </c>
      <c r="C5" s="6">
        <v>66.87824351297408</v>
      </c>
      <c r="D5" s="6">
        <v>69.569498069498067</v>
      </c>
    </row>
    <row r="6" spans="1:4" x14ac:dyDescent="0.3">
      <c r="A6" s="10" t="s">
        <v>17</v>
      </c>
      <c r="B6" s="6">
        <v>70.781609195402282</v>
      </c>
      <c r="C6" s="6">
        <v>63.044372294372337</v>
      </c>
      <c r="D6" s="6">
        <v>65.837482710926679</v>
      </c>
    </row>
    <row r="7" spans="1:4" x14ac:dyDescent="0.3">
      <c r="A7" s="10" t="s">
        <v>28</v>
      </c>
      <c r="B7" s="6">
        <v>72.669459962756036</v>
      </c>
      <c r="C7" s="6">
        <v>65.038940809968892</v>
      </c>
      <c r="D7" s="6">
        <v>67.770666666666656</v>
      </c>
    </row>
    <row r="19" spans="6:6" ht="18" x14ac:dyDescent="0.35">
      <c r="F19" s="23" t="s">
        <v>50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9"/>
  <sheetViews>
    <sheetView workbookViewId="0">
      <selection activeCell="G25" sqref="A1:XFD1048576"/>
    </sheetView>
  </sheetViews>
  <sheetFormatPr defaultRowHeight="14.4" x14ac:dyDescent="0.3"/>
  <cols>
    <col min="1" max="1" width="20.109375" bestFit="1" customWidth="1"/>
    <col min="2" max="2" width="15.5546875" bestFit="1" customWidth="1"/>
    <col min="3" max="3" width="12" customWidth="1"/>
    <col min="4" max="4" width="12" bestFit="1" customWidth="1"/>
  </cols>
  <sheetData>
    <row r="3" spans="1:4" x14ac:dyDescent="0.3">
      <c r="A3" s="9" t="s">
        <v>30</v>
      </c>
      <c r="B3" s="9" t="s">
        <v>29</v>
      </c>
    </row>
    <row r="4" spans="1:4" x14ac:dyDescent="0.3">
      <c r="A4" s="9" t="s">
        <v>27</v>
      </c>
      <c r="B4" t="s">
        <v>15</v>
      </c>
      <c r="C4" t="s">
        <v>12</v>
      </c>
      <c r="D4" t="s">
        <v>28</v>
      </c>
    </row>
    <row r="5" spans="1:4" x14ac:dyDescent="0.3">
      <c r="A5" s="10" t="s">
        <v>8</v>
      </c>
      <c r="B5" s="6">
        <v>67.195652173913047</v>
      </c>
      <c r="C5" s="6">
        <v>61.67065868263473</v>
      </c>
      <c r="D5" s="6">
        <v>63.633204633204635</v>
      </c>
    </row>
    <row r="6" spans="1:4" x14ac:dyDescent="0.3">
      <c r="A6" s="10" t="s">
        <v>17</v>
      </c>
      <c r="B6" s="6">
        <v>72.339080459770116</v>
      </c>
      <c r="C6" s="6">
        <v>66.688311688311686</v>
      </c>
      <c r="D6" s="6">
        <v>68.72821576763485</v>
      </c>
    </row>
    <row r="7" spans="1:4" x14ac:dyDescent="0.3">
      <c r="A7" s="10" t="s">
        <v>28</v>
      </c>
      <c r="B7" s="6">
        <v>69.69553072625699</v>
      </c>
      <c r="C7" s="6">
        <v>64.077881619937699</v>
      </c>
      <c r="D7" s="6">
        <v>66.088999999999999</v>
      </c>
    </row>
    <row r="19" spans="6:6" ht="18" x14ac:dyDescent="0.35">
      <c r="F19" s="23" t="s">
        <v>49</v>
      </c>
    </row>
  </sheetData>
  <pageMargins left="0.7" right="0.7" top="0.75" bottom="0.75" header="0.3" footer="0.3"/>
  <pageSetup orientation="portrait" r:id="rId2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"/>
  <sheetViews>
    <sheetView workbookViewId="0">
      <selection activeCell="M24" sqref="A1:XFD1048576"/>
    </sheetView>
  </sheetViews>
  <sheetFormatPr defaultRowHeight="14.4" x14ac:dyDescent="0.3"/>
  <cols>
    <col min="1" max="1" width="16" bestFit="1" customWidth="1"/>
    <col min="2" max="2" width="15.5546875" bestFit="1" customWidth="1"/>
    <col min="3" max="3" width="12" customWidth="1"/>
    <col min="4" max="4" width="12" bestFit="1" customWidth="1"/>
  </cols>
  <sheetData>
    <row r="1" spans="1:17" x14ac:dyDescent="0.3">
      <c r="A1" s="33"/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</row>
    <row r="2" spans="1:17" x14ac:dyDescent="0.3">
      <c r="A2" s="33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</row>
    <row r="3" spans="1:17" x14ac:dyDescent="0.3">
      <c r="A3" s="34" t="s">
        <v>46</v>
      </c>
      <c r="B3" s="34" t="s">
        <v>29</v>
      </c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</row>
    <row r="4" spans="1:17" x14ac:dyDescent="0.3">
      <c r="A4" s="34" t="s">
        <v>27</v>
      </c>
      <c r="B4" s="33" t="s">
        <v>8</v>
      </c>
      <c r="C4" s="33" t="s">
        <v>17</v>
      </c>
      <c r="D4" s="33" t="s">
        <v>28</v>
      </c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</row>
    <row r="5" spans="1:17" x14ac:dyDescent="0.3">
      <c r="A5" s="35" t="s">
        <v>19</v>
      </c>
      <c r="B5" s="36">
        <v>71.123563218390785</v>
      </c>
      <c r="C5" s="36">
        <v>67.867924528301884</v>
      </c>
      <c r="D5" s="36">
        <v>69.569069069069073</v>
      </c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</row>
    <row r="6" spans="1:17" x14ac:dyDescent="0.3">
      <c r="A6" s="35" t="s">
        <v>10</v>
      </c>
      <c r="B6" s="36">
        <v>74.671957671957671</v>
      </c>
      <c r="C6" s="36">
        <v>68.775757575757567</v>
      </c>
      <c r="D6" s="36">
        <v>71.923728813559322</v>
      </c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</row>
    <row r="7" spans="1:17" x14ac:dyDescent="0.3">
      <c r="A7" s="35" t="s">
        <v>22</v>
      </c>
      <c r="B7" s="36">
        <v>64.748226950354606</v>
      </c>
      <c r="C7" s="36">
        <v>61.575163398692801</v>
      </c>
      <c r="D7" s="36">
        <v>63.096938775510203</v>
      </c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</row>
    <row r="8" spans="1:17" x14ac:dyDescent="0.3">
      <c r="A8" s="35" t="s">
        <v>16</v>
      </c>
      <c r="B8" s="36">
        <v>73.648148148148124</v>
      </c>
      <c r="C8" s="36">
        <v>73.521739130434781</v>
      </c>
      <c r="D8" s="36">
        <v>73.598870056497177</v>
      </c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</row>
    <row r="9" spans="1:17" x14ac:dyDescent="0.3">
      <c r="A9" s="35" t="s">
        <v>14</v>
      </c>
      <c r="B9" s="36">
        <v>71.002824858757037</v>
      </c>
      <c r="C9" s="36">
        <v>65.716049382716065</v>
      </c>
      <c r="D9" s="36">
        <v>68.476401179941021</v>
      </c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</row>
    <row r="10" spans="1:17" x14ac:dyDescent="0.3">
      <c r="A10" s="35" t="s">
        <v>23</v>
      </c>
      <c r="B10" s="36">
        <v>65.564102564102555</v>
      </c>
      <c r="C10" s="36">
        <v>64.636363636363626</v>
      </c>
      <c r="D10" s="36">
        <v>65.108007448789579</v>
      </c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</row>
    <row r="11" spans="1:17" x14ac:dyDescent="0.3">
      <c r="A11" s="35" t="s">
        <v>28</v>
      </c>
      <c r="B11" s="36">
        <v>69.569498069498053</v>
      </c>
      <c r="C11" s="36">
        <v>65.837482710926579</v>
      </c>
      <c r="D11" s="36">
        <v>67.770666666666685</v>
      </c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</row>
    <row r="12" spans="1:17" x14ac:dyDescent="0.3">
      <c r="A12" s="33"/>
      <c r="B12" s="33"/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</row>
    <row r="13" spans="1:17" x14ac:dyDescent="0.3">
      <c r="A13" s="33"/>
      <c r="B13" s="33"/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</row>
    <row r="14" spans="1:17" x14ac:dyDescent="0.3">
      <c r="A14" s="33"/>
      <c r="B14" s="33"/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</row>
    <row r="15" spans="1:17" x14ac:dyDescent="0.3">
      <c r="A15" s="33"/>
      <c r="B15" s="33"/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</row>
    <row r="16" spans="1:17" x14ac:dyDescent="0.3">
      <c r="A16" s="33"/>
      <c r="B16" s="33"/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</row>
    <row r="17" spans="1:20" x14ac:dyDescent="0.3">
      <c r="A17" s="33"/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</row>
    <row r="18" spans="1:20" x14ac:dyDescent="0.3">
      <c r="A18" s="33"/>
      <c r="B18" s="33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T18" s="33"/>
    </row>
    <row r="19" spans="1:20" ht="18" x14ac:dyDescent="0.35">
      <c r="A19" s="33"/>
      <c r="B19" s="33"/>
      <c r="C19" s="33"/>
      <c r="D19" s="33"/>
      <c r="E19" s="33"/>
      <c r="F19" s="37" t="s">
        <v>51</v>
      </c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</row>
    <row r="20" spans="1:20" x14ac:dyDescent="0.3">
      <c r="A20" s="33"/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9"/>
  <sheetViews>
    <sheetView workbookViewId="0">
      <selection activeCell="B11" sqref="A1:XFD1048576"/>
    </sheetView>
  </sheetViews>
  <sheetFormatPr defaultRowHeight="14.4" x14ac:dyDescent="0.3"/>
  <cols>
    <col min="1" max="1" width="13.6640625" bestFit="1" customWidth="1"/>
    <col min="2" max="2" width="15.5546875" bestFit="1" customWidth="1"/>
    <col min="3" max="3" width="12" customWidth="1"/>
    <col min="4" max="4" width="12" bestFit="1" customWidth="1"/>
  </cols>
  <sheetData>
    <row r="3" spans="1:4" x14ac:dyDescent="0.3">
      <c r="A3" s="9" t="s">
        <v>46</v>
      </c>
      <c r="B3" s="9" t="s">
        <v>29</v>
      </c>
    </row>
    <row r="4" spans="1:4" x14ac:dyDescent="0.3">
      <c r="A4" s="9" t="s">
        <v>27</v>
      </c>
      <c r="B4" t="s">
        <v>8</v>
      </c>
      <c r="C4" t="s">
        <v>17</v>
      </c>
      <c r="D4" t="s">
        <v>28</v>
      </c>
    </row>
    <row r="5" spans="1:4" x14ac:dyDescent="0.3">
      <c r="A5" s="10" t="s">
        <v>20</v>
      </c>
      <c r="B5" s="6">
        <v>63.215167548500872</v>
      </c>
      <c r="C5" s="6">
        <v>61.042168674698786</v>
      </c>
      <c r="D5" s="6">
        <v>62.199061032863852</v>
      </c>
    </row>
    <row r="6" spans="1:4" x14ac:dyDescent="0.3">
      <c r="A6" s="10" t="s">
        <v>11</v>
      </c>
      <c r="B6" s="6">
        <v>73.219858156028394</v>
      </c>
      <c r="C6" s="6">
        <v>68.356540084388229</v>
      </c>
      <c r="D6" s="6">
        <v>70.83720930232559</v>
      </c>
    </row>
    <row r="7" spans="1:4" x14ac:dyDescent="0.3">
      <c r="A7" s="10" t="s">
        <v>28</v>
      </c>
      <c r="B7" s="6">
        <v>69.569498069498053</v>
      </c>
      <c r="C7" s="6">
        <v>65.837482710926665</v>
      </c>
      <c r="D7" s="6">
        <v>67.770666666666671</v>
      </c>
    </row>
    <row r="19" spans="6:6" ht="18" x14ac:dyDescent="0.35">
      <c r="F19" s="23" t="s">
        <v>52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StudentsPerformance</vt:lpstr>
      <vt:lpstr>result</vt:lpstr>
      <vt:lpstr>about this dataset</vt:lpstr>
      <vt:lpstr>charts</vt:lpstr>
      <vt:lpstr>race ethnicity</vt:lpstr>
      <vt:lpstr>gender</vt:lpstr>
      <vt:lpstr>gender2</vt:lpstr>
      <vt:lpstr>parental level of education</vt:lpstr>
      <vt:lpstr>lunch</vt:lpstr>
      <vt:lpstr>test preparation course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maede norouzi</dc:creator>
  <cp:lastModifiedBy>lenovo</cp:lastModifiedBy>
  <dcterms:created xsi:type="dcterms:W3CDTF">2021-07-08T05:11:47Z</dcterms:created>
  <dcterms:modified xsi:type="dcterms:W3CDTF">2021-07-08T06:48:57Z</dcterms:modified>
</cp:coreProperties>
</file>