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Ann Ignaco\Desktop\Agribilis\"/>
    </mc:Choice>
  </mc:AlternateContent>
  <xr:revisionPtr revIDLastSave="0" documentId="13_ncr:1_{12485071-130C-4B21-9437-90B318CE150F}" xr6:coauthVersionLast="45" xr6:coauthVersionMax="45" xr10:uidLastSave="{00000000-0000-0000-0000-000000000000}"/>
  <bookViews>
    <workbookView xWindow="-110" yWindow="-110" windowWidth="19420" windowHeight="10560" xr2:uid="{E78BCDFB-7F3D-42B4-BB91-E4289247AFA9}"/>
  </bookViews>
  <sheets>
    <sheet name="PR AgriBilis" sheetId="2" r:id="rId1"/>
    <sheet name="PR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F26" i="2" l="1"/>
  <c r="F28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E29" i="2" l="1"/>
  <c r="F29" i="2" s="1"/>
  <c r="F474" i="1" l="1"/>
  <c r="F473" i="1"/>
  <c r="F472" i="1"/>
  <c r="F471" i="1"/>
  <c r="F470" i="1"/>
  <c r="F512" i="1" s="1"/>
  <c r="F450" i="1"/>
  <c r="F385" i="1"/>
  <c r="F318" i="1"/>
  <c r="F252" i="1"/>
  <c r="F141" i="1"/>
  <c r="F186" i="1" s="1"/>
  <c r="F140" i="1"/>
  <c r="F78" i="1"/>
  <c r="F77" i="1"/>
  <c r="F76" i="1"/>
  <c r="F75" i="1"/>
  <c r="F74" i="1"/>
  <c r="F120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53" i="1" s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<sst xmlns="http://schemas.openxmlformats.org/spreadsheetml/2006/main" count="367" uniqueCount="117">
  <si>
    <t>PURCHASE REQUEST</t>
  </si>
  <si>
    <t>Entity Name:</t>
  </si>
  <si>
    <t>CAVITE STATE UNIVERSITY CCAT CAMPUS</t>
  </si>
  <si>
    <t xml:space="preserve">Fund Cluster: </t>
  </si>
  <si>
    <t xml:space="preserve"> </t>
  </si>
  <si>
    <t>Office/ Section</t>
  </si>
  <si>
    <t>Tech. Center</t>
  </si>
  <si>
    <r>
      <t xml:space="preserve">PR No.  </t>
    </r>
    <r>
      <rPr>
        <u/>
        <sz val="10"/>
        <rFont val="Arial"/>
        <family val="2"/>
      </rPr>
      <t xml:space="preserve"> 2021-                                                    </t>
    </r>
  </si>
  <si>
    <t xml:space="preserve">Date </t>
  </si>
  <si>
    <t>January 07, 2021</t>
  </si>
  <si>
    <t>Responsibility Center Code: ____________________</t>
  </si>
  <si>
    <t>Stock/ Property No.</t>
  </si>
  <si>
    <t>Unit</t>
  </si>
  <si>
    <t>Item Description</t>
  </si>
  <si>
    <t>Quantity</t>
  </si>
  <si>
    <t>Unit Cost</t>
  </si>
  <si>
    <t>Total Cost</t>
  </si>
  <si>
    <t>ream</t>
  </si>
  <si>
    <t>PAPER, multicopy, 80gsm, A4</t>
  </si>
  <si>
    <t>Note: 50,000 (alloted for fuel)</t>
  </si>
  <si>
    <t>PAPER, multi-purpose, 70gsm, Legal</t>
  </si>
  <si>
    <t>pack</t>
  </si>
  <si>
    <t>TOULET TISSUE PAPER, 2-ply, 100% recycled</t>
  </si>
  <si>
    <t>can</t>
  </si>
  <si>
    <t>AIR FRESHENER, aerosol type</t>
  </si>
  <si>
    <t>gallon</t>
  </si>
  <si>
    <t>ALCOHOL, ethyl 68%-72%, scented, 3.785 liters</t>
  </si>
  <si>
    <t>piece</t>
  </si>
  <si>
    <t>FACE SHIELD, direct splash protection</t>
  </si>
  <si>
    <t>COLORED BONDPAPER, A4, S20 (70 gsm), assorted colors</t>
  </si>
  <si>
    <t>PHOTOPAPER, glossy, 20pcs/pack, 180gsm, A4</t>
  </si>
  <si>
    <t>SPECIALTY PAPER, 10'spack, WHITE, A4</t>
  </si>
  <si>
    <t>STICKER PAPER GLOSSY, 10's/pack, A4</t>
  </si>
  <si>
    <t>pc</t>
  </si>
  <si>
    <t>GESTETNER TONER FOR PHOTOCOPY MACHINE, MP1500</t>
  </si>
  <si>
    <t>pcs</t>
  </si>
  <si>
    <t>ALBATROSS, big</t>
  </si>
  <si>
    <t>BRUSH with long plastic handle</t>
  </si>
  <si>
    <t>BLEACHING SOLUTION, 1L</t>
  </si>
  <si>
    <t>CLEANING TOWELS, 12's/pack</t>
  </si>
  <si>
    <t>DETERGET BAR, 4-in-a-bar</t>
  </si>
  <si>
    <t>bottle</t>
  </si>
  <si>
    <t>DISWASHING LIQUID, 1000mL</t>
  </si>
  <si>
    <t>DOORMAT, rubber</t>
  </si>
  <si>
    <t>GARBAGE BAG, L, transparent, 100's</t>
  </si>
  <si>
    <t>GARBAGE BAG, medium, transparent, 100's</t>
  </si>
  <si>
    <t>GARBAGE BAG, small, transparent, 100's</t>
  </si>
  <si>
    <t>GLASS CLEANER</t>
  </si>
  <si>
    <t>HAND SANITIZER, 200mL</t>
  </si>
  <si>
    <t>TOTAL</t>
  </si>
  <si>
    <t>Purpose:</t>
  </si>
  <si>
    <t>Supplies and materials of Technovation Center</t>
  </si>
  <si>
    <t>Requested by:</t>
  </si>
  <si>
    <t>Signature:</t>
  </si>
  <si>
    <t>Printed Name:</t>
  </si>
  <si>
    <t>GEE JAY C. BARTOLOME</t>
  </si>
  <si>
    <t>JOSE P. LISAMA, EdD</t>
  </si>
  <si>
    <t>Designation:</t>
  </si>
  <si>
    <t>OIC, Research and Extension</t>
  </si>
  <si>
    <t>Campus Administrator</t>
  </si>
  <si>
    <t>SCOURING PAD, 5 pieces per park</t>
  </si>
  <si>
    <t>Note: 100,000 (alloted for Technical and Scientific Equipment)</t>
  </si>
  <si>
    <t>box</t>
  </si>
  <si>
    <t>STAPLE WIRE, standard</t>
  </si>
  <si>
    <t>WALL CLOCK, quartz</t>
  </si>
  <si>
    <t>unit</t>
  </si>
  <si>
    <t>UPS</t>
  </si>
  <si>
    <t>WIRELESS ROUTER</t>
  </si>
  <si>
    <t>Semi Expandable Machinery and Equipment for Technovation Center</t>
  </si>
  <si>
    <t>Note</t>
  </si>
  <si>
    <t>CHAIR, monobloc, without armrest, white</t>
  </si>
  <si>
    <t>100,000 (allotted for research, exploration and developments)</t>
  </si>
  <si>
    <t>TABLE, Working table, long, wooden</t>
  </si>
  <si>
    <t>Semi expandable furnitures, fixtures and books for technovation center</t>
  </si>
  <si>
    <t>Reseacrh, Exploration and Development</t>
  </si>
  <si>
    <t>For survey, research, exploration and development expenses</t>
  </si>
  <si>
    <t>Furniture and Fixtures</t>
  </si>
  <si>
    <t>(Under Repair and Maintenance)</t>
  </si>
  <si>
    <t>Printing and Binding Expenses</t>
  </si>
  <si>
    <t>Other Maintenance &amp; Operating Expenses</t>
  </si>
  <si>
    <t>Representation Expenses</t>
  </si>
  <si>
    <t>January 15, 2021</t>
  </si>
  <si>
    <t>PRINTER, MULTIFUNCTION, print, copy, scan, fax, wifi</t>
  </si>
  <si>
    <t>DESKTOP COMPUTER FOR SPECIAL PURPOSE</t>
  </si>
  <si>
    <t>MICROPHONE, WIRELESS</t>
  </si>
  <si>
    <t>PODIUM/ROSTRUM</t>
  </si>
  <si>
    <t>SOUND SYSTEM, Pro Quality Cardioid Mic LED Ring Mounted on 46 cm Gooseneck mic, push to talk and push to lock min activation. High quality Tranducer</t>
  </si>
  <si>
    <t>Machinery and Equipment of Technovation Center</t>
  </si>
  <si>
    <t xml:space="preserve">MOTHERBOARD and PROCESSOR: AMD Ryzen 5 3600 with Gigabyte B450M V2 Motherboard </t>
  </si>
  <si>
    <t>POWER SUPPLY UNIT Tru rated psu (500 watts)</t>
  </si>
  <si>
    <t xml:space="preserve">PC Case Micro ATX </t>
  </si>
  <si>
    <t>INTERNAL HARDDRIVE 256gb nvme KINGSTON</t>
  </si>
  <si>
    <t>WIFI ADAPTER</t>
  </si>
  <si>
    <t>Monitor 24", LED</t>
  </si>
  <si>
    <t>AVR</t>
  </si>
  <si>
    <t>Keyboard, USB-type</t>
  </si>
  <si>
    <t>Mouse, optical</t>
  </si>
  <si>
    <t>SSD Harddrive, 1TB</t>
  </si>
  <si>
    <t xml:space="preserve">Web Hosting Business Pro </t>
  </si>
  <si>
    <t>Google playstore subscription</t>
  </si>
  <si>
    <t>Advertisement</t>
  </si>
  <si>
    <t>Website plug-ins</t>
  </si>
  <si>
    <t xml:space="preserve">Android devices </t>
  </si>
  <si>
    <t>Office Supplies</t>
  </si>
  <si>
    <t>Semi-expandable equipment</t>
  </si>
  <si>
    <t>Travelling Expenses</t>
  </si>
  <si>
    <t>Communication Expenses</t>
  </si>
  <si>
    <t>Internet peripherals</t>
  </si>
  <si>
    <t>Representation expenses</t>
  </si>
  <si>
    <t>Subscription Expenses</t>
  </si>
  <si>
    <t>Survey Expenses</t>
  </si>
  <si>
    <t>MOOE</t>
  </si>
  <si>
    <t>RAM 8x2 (3200Mhz) DDR4 HyperX Fury 32GB</t>
  </si>
  <si>
    <t>LINE ITEM BUDGET</t>
  </si>
  <si>
    <t>prepaid load, internet subscription</t>
  </si>
  <si>
    <t>January 19, 2021</t>
  </si>
  <si>
    <t>Web Hosting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</si>
</sst>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u/>
      <sz val="1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2"/>
    <xf numFmtId="0" fontId="2" fillId="0" borderId="4" xfId="2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2" fillId="0" borderId="8" xfId="2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2" fillId="0" borderId="0" xfId="2" applyAlignment="1">
      <alignment horizontal="left" indent="2"/>
    </xf>
    <xf numFmtId="0" fontId="2" fillId="0" borderId="12" xfId="2" applyBorder="1"/>
    <xf numFmtId="0" fontId="2" fillId="0" borderId="7" xfId="2" applyBorder="1" applyAlignment="1">
      <alignment horizontal="center"/>
    </xf>
    <xf numFmtId="0" fontId="2" fillId="0" borderId="13" xfId="2" applyBorder="1"/>
    <xf numFmtId="0" fontId="2" fillId="0" borderId="14" xfId="2" applyBorder="1"/>
    <xf numFmtId="0" fontId="2" fillId="0" borderId="15" xfId="2" applyBorder="1" applyAlignment="1">
      <alignment horizontal="center" vertical="center" wrapText="1"/>
    </xf>
    <xf numFmtId="0" fontId="2" fillId="0" borderId="16" xfId="2" applyBorder="1" applyAlignment="1">
      <alignment horizontal="center" vertical="center" wrapText="1"/>
    </xf>
    <xf numFmtId="0" fontId="2" fillId="0" borderId="17" xfId="2" applyBorder="1" applyAlignment="1">
      <alignment horizontal="center" vertical="center" wrapText="1"/>
    </xf>
    <xf numFmtId="0" fontId="2" fillId="0" borderId="18" xfId="2" applyBorder="1" applyAlignment="1">
      <alignment horizontal="center" vertical="center" wrapText="1"/>
    </xf>
    <xf numFmtId="0" fontId="2" fillId="0" borderId="19" xfId="2" applyBorder="1" applyAlignment="1">
      <alignment horizontal="center" vertical="center" wrapText="1"/>
    </xf>
    <xf numFmtId="0" fontId="2" fillId="0" borderId="20" xfId="2" applyBorder="1" applyAlignment="1">
      <alignment horizontal="center" vertical="center" wrapText="1"/>
    </xf>
    <xf numFmtId="0" fontId="2" fillId="0" borderId="21" xfId="2" applyBorder="1" applyAlignment="1">
      <alignment horizontal="center" vertical="top"/>
    </xf>
    <xf numFmtId="0" fontId="2" fillId="0" borderId="22" xfId="2" applyBorder="1" applyAlignment="1">
      <alignment horizontal="center" vertical="top"/>
    </xf>
    <xf numFmtId="0" fontId="2" fillId="0" borderId="23" xfId="2" applyBorder="1" applyAlignment="1">
      <alignment horizontal="left" vertical="top" wrapText="1"/>
    </xf>
    <xf numFmtId="37" fontId="2" fillId="0" borderId="23" xfId="2" applyNumberFormat="1" applyBorder="1" applyAlignment="1">
      <alignment horizontal="center" vertical="top"/>
    </xf>
    <xf numFmtId="4" fontId="2" fillId="0" borderId="0" xfId="2" applyNumberFormat="1" applyAlignment="1">
      <alignment horizontal="right" vertical="top"/>
    </xf>
    <xf numFmtId="164" fontId="2" fillId="0" borderId="24" xfId="3" applyFont="1" applyBorder="1" applyAlignment="1">
      <alignment horizontal="right" vertical="top"/>
    </xf>
    <xf numFmtId="0" fontId="6" fillId="0" borderId="0" xfId="2" applyFont="1" applyAlignment="1">
      <alignment vertical="top"/>
    </xf>
    <xf numFmtId="0" fontId="2" fillId="0" borderId="0" xfId="2" applyAlignment="1">
      <alignment vertical="top"/>
    </xf>
    <xf numFmtId="164" fontId="7" fillId="0" borderId="23" xfId="1" applyFont="1" applyFill="1" applyBorder="1" applyAlignment="1">
      <alignment horizontal="right" vertical="top" wrapText="1"/>
    </xf>
    <xf numFmtId="164" fontId="2" fillId="0" borderId="25" xfId="3" applyFont="1" applyBorder="1" applyAlignment="1">
      <alignment horizontal="right" vertical="top"/>
    </xf>
    <xf numFmtId="0" fontId="7" fillId="0" borderId="23" xfId="0" applyFont="1" applyBorder="1" applyAlignment="1">
      <alignment horizontal="left" vertical="top" wrapText="1"/>
    </xf>
    <xf numFmtId="164" fontId="2" fillId="0" borderId="23" xfId="1" applyFont="1" applyFill="1" applyBorder="1" applyAlignment="1">
      <alignment horizontal="right" vertical="top"/>
    </xf>
    <xf numFmtId="0" fontId="2" fillId="0" borderId="23" xfId="2" applyBorder="1" applyAlignment="1">
      <alignment horizontal="center" vertical="top"/>
    </xf>
    <xf numFmtId="4" fontId="2" fillId="0" borderId="0" xfId="2" applyNumberFormat="1" applyAlignment="1">
      <alignment vertical="top"/>
    </xf>
    <xf numFmtId="0" fontId="2" fillId="0" borderId="21" xfId="2" applyBorder="1" applyAlignment="1">
      <alignment horizontal="center"/>
    </xf>
    <xf numFmtId="0" fontId="2" fillId="0" borderId="22" xfId="2" applyBorder="1" applyAlignment="1">
      <alignment horizontal="center"/>
    </xf>
    <xf numFmtId="0" fontId="2" fillId="0" borderId="23" xfId="2" applyBorder="1" applyAlignment="1">
      <alignment horizontal="left" vertical="center" wrapText="1"/>
    </xf>
    <xf numFmtId="0" fontId="2" fillId="0" borderId="23" xfId="2" applyBorder="1" applyAlignment="1">
      <alignment horizontal="center"/>
    </xf>
    <xf numFmtId="4" fontId="2" fillId="0" borderId="0" xfId="2" applyNumberFormat="1"/>
    <xf numFmtId="0" fontId="2" fillId="0" borderId="23" xfId="2" applyBorder="1" applyAlignment="1">
      <alignment horizontal="left" vertical="center"/>
    </xf>
    <xf numFmtId="164" fontId="2" fillId="0" borderId="25" xfId="3" applyFont="1" applyBorder="1"/>
    <xf numFmtId="43" fontId="2" fillId="0" borderId="0" xfId="2" applyNumberFormat="1"/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18" xfId="2" applyBorder="1" applyAlignment="1">
      <alignment horizontal="center"/>
    </xf>
    <xf numFmtId="37" fontId="2" fillId="0" borderId="23" xfId="2" applyNumberFormat="1" applyBorder="1" applyAlignment="1">
      <alignment horizontal="center"/>
    </xf>
    <xf numFmtId="0" fontId="8" fillId="0" borderId="0" xfId="2" applyFont="1"/>
    <xf numFmtId="164" fontId="8" fillId="0" borderId="25" xfId="3" applyFont="1" applyBorder="1" applyAlignment="1">
      <alignment horizontal="right"/>
    </xf>
    <xf numFmtId="0" fontId="2" fillId="0" borderId="29" xfId="2" applyBorder="1" applyAlignment="1">
      <alignment horizontal="center"/>
    </xf>
    <xf numFmtId="0" fontId="2" fillId="0" borderId="18" xfId="2" applyBorder="1"/>
    <xf numFmtId="0" fontId="2" fillId="0" borderId="30" xfId="2" applyBorder="1"/>
    <xf numFmtId="0" fontId="2" fillId="0" borderId="19" xfId="2" applyBorder="1"/>
    <xf numFmtId="0" fontId="8" fillId="0" borderId="17" xfId="2" applyFont="1" applyBorder="1" applyAlignment="1">
      <alignment horizontal="center"/>
    </xf>
    <xf numFmtId="0" fontId="2" fillId="0" borderId="17" xfId="2" applyBorder="1" applyAlignment="1">
      <alignment horizontal="center"/>
    </xf>
    <xf numFmtId="0" fontId="2" fillId="0" borderId="31" xfId="2" applyBorder="1"/>
    <xf numFmtId="0" fontId="2" fillId="0" borderId="32" xfId="2" applyBorder="1"/>
    <xf numFmtId="0" fontId="2" fillId="0" borderId="33" xfId="2" applyBorder="1"/>
    <xf numFmtId="0" fontId="2" fillId="0" borderId="34" xfId="2" applyBorder="1"/>
    <xf numFmtId="0" fontId="6" fillId="0" borderId="0" xfId="2" applyFont="1"/>
    <xf numFmtId="0" fontId="7" fillId="0" borderId="23" xfId="0" applyFont="1" applyBorder="1" applyAlignment="1">
      <alignment horizontal="left" vertical="center" wrapText="1"/>
    </xf>
    <xf numFmtId="0" fontId="9" fillId="0" borderId="0" xfId="2" applyFont="1"/>
    <xf numFmtId="165" fontId="7" fillId="0" borderId="23" xfId="1" applyNumberFormat="1" applyFont="1" applyFill="1" applyBorder="1" applyAlignment="1">
      <alignment horizontal="right" vertical="top" wrapText="1"/>
    </xf>
    <xf numFmtId="165" fontId="2" fillId="0" borderId="23" xfId="1" applyNumberFormat="1" applyFont="1" applyFill="1" applyBorder="1" applyAlignment="1">
      <alignment horizontal="right" vertical="top"/>
    </xf>
    <xf numFmtId="164" fontId="11" fillId="0" borderId="0" xfId="2" applyNumberFormat="1" applyFont="1" applyAlignment="1">
      <alignment vertical="top"/>
    </xf>
    <xf numFmtId="37" fontId="2" fillId="0" borderId="0" xfId="2" applyNumberFormat="1" applyBorder="1" applyAlignment="1">
      <alignment horizontal="center" vertical="top"/>
    </xf>
    <xf numFmtId="164" fontId="7" fillId="0" borderId="0" xfId="1" applyFont="1" applyFill="1" applyBorder="1" applyAlignment="1">
      <alignment horizontal="right" vertical="top" wrapText="1"/>
    </xf>
    <xf numFmtId="164" fontId="2" fillId="0" borderId="0" xfId="3" applyFont="1" applyBorder="1" applyAlignment="1">
      <alignment horizontal="right" vertical="top"/>
    </xf>
    <xf numFmtId="164" fontId="2" fillId="0" borderId="0" xfId="1" applyFont="1" applyFill="1" applyBorder="1" applyAlignment="1">
      <alignment horizontal="right" vertical="top"/>
    </xf>
    <xf numFmtId="164" fontId="2" fillId="0" borderId="0" xfId="2" applyNumberFormat="1"/>
    <xf numFmtId="0" fontId="2" fillId="0" borderId="0" xfId="2" applyBorder="1" applyAlignment="1">
      <alignment vertical="top" wrapText="1"/>
    </xf>
    <xf numFmtId="4" fontId="9" fillId="0" borderId="0" xfId="2" applyNumberFormat="1" applyFont="1" applyBorder="1" applyAlignment="1">
      <alignment vertical="top"/>
    </xf>
    <xf numFmtId="0" fontId="9" fillId="0" borderId="0" xfId="2" applyFont="1" applyBorder="1" applyAlignment="1">
      <alignment horizontal="left" vertical="top" wrapText="1" indent="6"/>
    </xf>
    <xf numFmtId="0" fontId="9" fillId="0" borderId="0" xfId="2" applyFont="1" applyBorder="1" applyAlignment="1">
      <alignment horizontal="left" vertical="top" wrapText="1" indent="10"/>
    </xf>
    <xf numFmtId="0" fontId="2" fillId="0" borderId="4" xfId="2" applyBorder="1" applyAlignment="1">
      <alignment horizontal="center" vertical="center" wrapText="1"/>
    </xf>
    <xf numFmtId="0" fontId="2" fillId="0" borderId="6" xfId="2" applyBorder="1" applyAlignment="1">
      <alignment horizontal="left"/>
    </xf>
    <xf numFmtId="0" fontId="2" fillId="0" borderId="7" xfId="2" applyBorder="1" applyAlignment="1">
      <alignment horizontal="left"/>
    </xf>
    <xf numFmtId="0" fontId="2" fillId="0" borderId="19" xfId="2" applyBorder="1" applyAlignment="1">
      <alignment horizontal="left"/>
    </xf>
    <xf numFmtId="0" fontId="2" fillId="0" borderId="28" xfId="2" applyBorder="1" applyAlignment="1">
      <alignment horizontal="left"/>
    </xf>
    <xf numFmtId="0" fontId="2" fillId="0" borderId="9" xfId="2" applyBorder="1" applyAlignment="1">
      <alignment horizontal="center"/>
    </xf>
    <xf numFmtId="0" fontId="2" fillId="0" borderId="11" xfId="2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2" fillId="0" borderId="19" xfId="2" applyBorder="1" applyAlignment="1">
      <alignment horizontal="center"/>
    </xf>
    <xf numFmtId="0" fontId="2" fillId="0" borderId="28" xfId="2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4" fillId="0" borderId="0" xfId="2" applyFont="1" applyAlignment="1">
      <alignment horizontal="left"/>
    </xf>
    <xf numFmtId="0" fontId="2" fillId="0" borderId="6" xfId="2" applyBorder="1" applyAlignment="1">
      <alignment horizontal="center"/>
    </xf>
    <xf numFmtId="0" fontId="2" fillId="0" borderId="7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164" fontId="2" fillId="0" borderId="0" xfId="3" applyFont="1" applyBorder="1" applyAlignment="1">
      <alignment horizontal="center" vertical="top"/>
    </xf>
    <xf numFmtId="4" fontId="2" fillId="0" borderId="0" xfId="2" applyNumberFormat="1" applyBorder="1" applyAlignment="1">
      <alignment horizontal="center" vertical="top"/>
    </xf>
    <xf numFmtId="4" fontId="2" fillId="0" borderId="29" xfId="2" applyNumberFormat="1" applyBorder="1" applyAlignment="1">
      <alignment horizontal="center" vertical="top"/>
    </xf>
    <xf numFmtId="4" fontId="2" fillId="0" borderId="23" xfId="2" applyNumberFormat="1" applyBorder="1" applyAlignment="1">
      <alignment horizontal="center" vertical="top"/>
    </xf>
    <xf numFmtId="164" fontId="2" fillId="0" borderId="24" xfId="3" applyFont="1" applyBorder="1" applyAlignment="1">
      <alignment horizontal="center" vertical="top"/>
    </xf>
    <xf numFmtId="164" fontId="2" fillId="0" borderId="25" xfId="3" applyFont="1" applyBorder="1" applyAlignment="1">
      <alignment horizontal="center" vertical="top"/>
    </xf>
    <xf numFmtId="0" fontId="2" fillId="0" borderId="29" xfId="2" applyBorder="1" applyAlignment="1">
      <alignment vertical="top" wrapText="1"/>
    </xf>
    <xf numFmtId="0" fontId="2" fillId="0" borderId="23" xfId="2" applyBorder="1" applyAlignment="1">
      <alignment vertical="top" wrapText="1"/>
    </xf>
    <xf numFmtId="0" fontId="2" fillId="0" borderId="35" xfId="2" applyBorder="1" applyAlignment="1">
      <alignment horizontal="center" vertical="top"/>
    </xf>
    <xf numFmtId="0" fontId="2" fillId="0" borderId="21" xfId="2" applyBorder="1" applyAlignment="1">
      <alignment horizontal="center" vertical="top"/>
    </xf>
    <xf numFmtId="0" fontId="2" fillId="0" borderId="29" xfId="2" applyBorder="1" applyAlignment="1">
      <alignment horizontal="center" vertical="top"/>
    </xf>
    <xf numFmtId="0" fontId="2" fillId="0" borderId="23" xfId="2" applyBorder="1" applyAlignment="1">
      <alignment horizontal="center" vertical="top"/>
    </xf>
    <xf numFmtId="37" fontId="2" fillId="0" borderId="29" xfId="2" applyNumberFormat="1" applyBorder="1" applyAlignment="1">
      <alignment horizontal="center" vertical="top"/>
    </xf>
    <xf numFmtId="37" fontId="2" fillId="0" borderId="23" xfId="2" applyNumberFormat="1" applyBorder="1" applyAlignment="1">
      <alignment horizontal="center" vertical="top"/>
    </xf>
    <xf numFmtId="0" fontId="12" fillId="0" borderId="0" xfId="2" applyFont="1"/>
  </cellXfs>
  <cellStyles count="4">
    <cellStyle name="Comma" xfId="1" builtinId="3"/>
    <cellStyle name="Comma 2" xfId="3" xr:uid="{89933803-101C-4295-A755-1C6F68630A9D}"/>
    <cellStyle name="Normal" xfId="0" builtinId="0"/>
    <cellStyle name="Normal 2" xfId="2" xr:uid="{FD1AB659-6305-40E3-81E2-A48999908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4527-08A3-469F-9AA5-31AA22A76988}">
  <dimension ref="A1:K61"/>
  <sheetViews>
    <sheetView tabSelected="1" view="pageLayout" zoomScale="80" zoomScaleNormal="100" zoomScalePageLayoutView="80" workbookViewId="0">
      <selection activeCell="L22" sqref="L22"/>
    </sheetView>
  </sheetViews>
  <sheetFormatPr defaultRowHeight="12.5" x14ac:dyDescent="0.25"/>
  <cols>
    <col min="1" max="1" width="12.26953125" style="1" customWidth="1"/>
    <col min="2" max="2" width="12.1796875" style="1" customWidth="1"/>
    <col min="3" max="3" width="41.26953125" style="1" customWidth="1"/>
    <col min="4" max="4" width="9.7265625" style="1" customWidth="1"/>
    <col min="5" max="5" width="9.453125" style="1" customWidth="1"/>
    <col min="6" max="6" width="17.453125" style="1" customWidth="1"/>
    <col min="7" max="7" width="26.54296875" style="1" bestFit="1" customWidth="1"/>
    <col min="8" max="8" width="9" style="1" bestFit="1" customWidth="1"/>
    <col min="9" max="9" width="10.26953125" style="1" customWidth="1"/>
    <col min="10" max="10" width="12.7265625" style="1" customWidth="1"/>
    <col min="11" max="11" width="13.26953125" style="1" customWidth="1"/>
    <col min="12" max="255" width="8.7265625" style="1"/>
    <col min="256" max="256" width="8.81640625" style="1" customWidth="1"/>
    <col min="257" max="257" width="9.453125" style="1" customWidth="1"/>
    <col min="258" max="258" width="37.1796875" style="1" customWidth="1"/>
    <col min="259" max="259" width="8" style="1" customWidth="1"/>
    <col min="260" max="260" width="10.81640625" style="1" customWidth="1"/>
    <col min="261" max="261" width="11.81640625" style="1" customWidth="1"/>
    <col min="262" max="262" width="14.26953125" style="1" customWidth="1"/>
    <col min="263" max="511" width="8.7265625" style="1"/>
    <col min="512" max="512" width="8.81640625" style="1" customWidth="1"/>
    <col min="513" max="513" width="9.453125" style="1" customWidth="1"/>
    <col min="514" max="514" width="37.1796875" style="1" customWidth="1"/>
    <col min="515" max="515" width="8" style="1" customWidth="1"/>
    <col min="516" max="516" width="10.81640625" style="1" customWidth="1"/>
    <col min="517" max="517" width="11.81640625" style="1" customWidth="1"/>
    <col min="518" max="518" width="14.26953125" style="1" customWidth="1"/>
    <col min="519" max="767" width="8.7265625" style="1"/>
    <col min="768" max="768" width="8.81640625" style="1" customWidth="1"/>
    <col min="769" max="769" width="9.453125" style="1" customWidth="1"/>
    <col min="770" max="770" width="37.1796875" style="1" customWidth="1"/>
    <col min="771" max="771" width="8" style="1" customWidth="1"/>
    <col min="772" max="772" width="10.81640625" style="1" customWidth="1"/>
    <col min="773" max="773" width="11.81640625" style="1" customWidth="1"/>
    <col min="774" max="774" width="14.26953125" style="1" customWidth="1"/>
    <col min="775" max="1023" width="8.7265625" style="1"/>
    <col min="1024" max="1024" width="8.81640625" style="1" customWidth="1"/>
    <col min="1025" max="1025" width="9.453125" style="1" customWidth="1"/>
    <col min="1026" max="1026" width="37.1796875" style="1" customWidth="1"/>
    <col min="1027" max="1027" width="8" style="1" customWidth="1"/>
    <col min="1028" max="1028" width="10.81640625" style="1" customWidth="1"/>
    <col min="1029" max="1029" width="11.81640625" style="1" customWidth="1"/>
    <col min="1030" max="1030" width="14.26953125" style="1" customWidth="1"/>
    <col min="1031" max="1279" width="8.7265625" style="1"/>
    <col min="1280" max="1280" width="8.81640625" style="1" customWidth="1"/>
    <col min="1281" max="1281" width="9.453125" style="1" customWidth="1"/>
    <col min="1282" max="1282" width="37.1796875" style="1" customWidth="1"/>
    <col min="1283" max="1283" width="8" style="1" customWidth="1"/>
    <col min="1284" max="1284" width="10.81640625" style="1" customWidth="1"/>
    <col min="1285" max="1285" width="11.81640625" style="1" customWidth="1"/>
    <col min="1286" max="1286" width="14.26953125" style="1" customWidth="1"/>
    <col min="1287" max="1535" width="8.7265625" style="1"/>
    <col min="1536" max="1536" width="8.81640625" style="1" customWidth="1"/>
    <col min="1537" max="1537" width="9.453125" style="1" customWidth="1"/>
    <col min="1538" max="1538" width="37.1796875" style="1" customWidth="1"/>
    <col min="1539" max="1539" width="8" style="1" customWidth="1"/>
    <col min="1540" max="1540" width="10.81640625" style="1" customWidth="1"/>
    <col min="1541" max="1541" width="11.81640625" style="1" customWidth="1"/>
    <col min="1542" max="1542" width="14.26953125" style="1" customWidth="1"/>
    <col min="1543" max="1791" width="8.7265625" style="1"/>
    <col min="1792" max="1792" width="8.81640625" style="1" customWidth="1"/>
    <col min="1793" max="1793" width="9.453125" style="1" customWidth="1"/>
    <col min="1794" max="1794" width="37.1796875" style="1" customWidth="1"/>
    <col min="1795" max="1795" width="8" style="1" customWidth="1"/>
    <col min="1796" max="1796" width="10.81640625" style="1" customWidth="1"/>
    <col min="1797" max="1797" width="11.81640625" style="1" customWidth="1"/>
    <col min="1798" max="1798" width="14.26953125" style="1" customWidth="1"/>
    <col min="1799" max="2047" width="8.7265625" style="1"/>
    <col min="2048" max="2048" width="8.81640625" style="1" customWidth="1"/>
    <col min="2049" max="2049" width="9.453125" style="1" customWidth="1"/>
    <col min="2050" max="2050" width="37.1796875" style="1" customWidth="1"/>
    <col min="2051" max="2051" width="8" style="1" customWidth="1"/>
    <col min="2052" max="2052" width="10.81640625" style="1" customWidth="1"/>
    <col min="2053" max="2053" width="11.81640625" style="1" customWidth="1"/>
    <col min="2054" max="2054" width="14.26953125" style="1" customWidth="1"/>
    <col min="2055" max="2303" width="8.7265625" style="1"/>
    <col min="2304" max="2304" width="8.81640625" style="1" customWidth="1"/>
    <col min="2305" max="2305" width="9.453125" style="1" customWidth="1"/>
    <col min="2306" max="2306" width="37.1796875" style="1" customWidth="1"/>
    <col min="2307" max="2307" width="8" style="1" customWidth="1"/>
    <col min="2308" max="2308" width="10.81640625" style="1" customWidth="1"/>
    <col min="2309" max="2309" width="11.81640625" style="1" customWidth="1"/>
    <col min="2310" max="2310" width="14.26953125" style="1" customWidth="1"/>
    <col min="2311" max="2559" width="8.7265625" style="1"/>
    <col min="2560" max="2560" width="8.81640625" style="1" customWidth="1"/>
    <col min="2561" max="2561" width="9.453125" style="1" customWidth="1"/>
    <col min="2562" max="2562" width="37.1796875" style="1" customWidth="1"/>
    <col min="2563" max="2563" width="8" style="1" customWidth="1"/>
    <col min="2564" max="2564" width="10.81640625" style="1" customWidth="1"/>
    <col min="2565" max="2565" width="11.81640625" style="1" customWidth="1"/>
    <col min="2566" max="2566" width="14.26953125" style="1" customWidth="1"/>
    <col min="2567" max="2815" width="8.7265625" style="1"/>
    <col min="2816" max="2816" width="8.81640625" style="1" customWidth="1"/>
    <col min="2817" max="2817" width="9.453125" style="1" customWidth="1"/>
    <col min="2818" max="2818" width="37.1796875" style="1" customWidth="1"/>
    <col min="2819" max="2819" width="8" style="1" customWidth="1"/>
    <col min="2820" max="2820" width="10.81640625" style="1" customWidth="1"/>
    <col min="2821" max="2821" width="11.81640625" style="1" customWidth="1"/>
    <col min="2822" max="2822" width="14.26953125" style="1" customWidth="1"/>
    <col min="2823" max="3071" width="8.7265625" style="1"/>
    <col min="3072" max="3072" width="8.81640625" style="1" customWidth="1"/>
    <col min="3073" max="3073" width="9.453125" style="1" customWidth="1"/>
    <col min="3074" max="3074" width="37.1796875" style="1" customWidth="1"/>
    <col min="3075" max="3075" width="8" style="1" customWidth="1"/>
    <col min="3076" max="3076" width="10.81640625" style="1" customWidth="1"/>
    <col min="3077" max="3077" width="11.81640625" style="1" customWidth="1"/>
    <col min="3078" max="3078" width="14.26953125" style="1" customWidth="1"/>
    <col min="3079" max="3327" width="8.7265625" style="1"/>
    <col min="3328" max="3328" width="8.81640625" style="1" customWidth="1"/>
    <col min="3329" max="3329" width="9.453125" style="1" customWidth="1"/>
    <col min="3330" max="3330" width="37.1796875" style="1" customWidth="1"/>
    <col min="3331" max="3331" width="8" style="1" customWidth="1"/>
    <col min="3332" max="3332" width="10.81640625" style="1" customWidth="1"/>
    <col min="3333" max="3333" width="11.81640625" style="1" customWidth="1"/>
    <col min="3334" max="3334" width="14.26953125" style="1" customWidth="1"/>
    <col min="3335" max="3583" width="8.7265625" style="1"/>
    <col min="3584" max="3584" width="8.81640625" style="1" customWidth="1"/>
    <col min="3585" max="3585" width="9.453125" style="1" customWidth="1"/>
    <col min="3586" max="3586" width="37.1796875" style="1" customWidth="1"/>
    <col min="3587" max="3587" width="8" style="1" customWidth="1"/>
    <col min="3588" max="3588" width="10.81640625" style="1" customWidth="1"/>
    <col min="3589" max="3589" width="11.81640625" style="1" customWidth="1"/>
    <col min="3590" max="3590" width="14.26953125" style="1" customWidth="1"/>
    <col min="3591" max="3839" width="8.7265625" style="1"/>
    <col min="3840" max="3840" width="8.81640625" style="1" customWidth="1"/>
    <col min="3841" max="3841" width="9.453125" style="1" customWidth="1"/>
    <col min="3842" max="3842" width="37.1796875" style="1" customWidth="1"/>
    <col min="3843" max="3843" width="8" style="1" customWidth="1"/>
    <col min="3844" max="3844" width="10.81640625" style="1" customWidth="1"/>
    <col min="3845" max="3845" width="11.81640625" style="1" customWidth="1"/>
    <col min="3846" max="3846" width="14.26953125" style="1" customWidth="1"/>
    <col min="3847" max="4095" width="8.7265625" style="1"/>
    <col min="4096" max="4096" width="8.81640625" style="1" customWidth="1"/>
    <col min="4097" max="4097" width="9.453125" style="1" customWidth="1"/>
    <col min="4098" max="4098" width="37.1796875" style="1" customWidth="1"/>
    <col min="4099" max="4099" width="8" style="1" customWidth="1"/>
    <col min="4100" max="4100" width="10.81640625" style="1" customWidth="1"/>
    <col min="4101" max="4101" width="11.81640625" style="1" customWidth="1"/>
    <col min="4102" max="4102" width="14.26953125" style="1" customWidth="1"/>
    <col min="4103" max="4351" width="8.7265625" style="1"/>
    <col min="4352" max="4352" width="8.81640625" style="1" customWidth="1"/>
    <col min="4353" max="4353" width="9.453125" style="1" customWidth="1"/>
    <col min="4354" max="4354" width="37.1796875" style="1" customWidth="1"/>
    <col min="4355" max="4355" width="8" style="1" customWidth="1"/>
    <col min="4356" max="4356" width="10.81640625" style="1" customWidth="1"/>
    <col min="4357" max="4357" width="11.81640625" style="1" customWidth="1"/>
    <col min="4358" max="4358" width="14.26953125" style="1" customWidth="1"/>
    <col min="4359" max="4607" width="8.7265625" style="1"/>
    <col min="4608" max="4608" width="8.81640625" style="1" customWidth="1"/>
    <col min="4609" max="4609" width="9.453125" style="1" customWidth="1"/>
    <col min="4610" max="4610" width="37.1796875" style="1" customWidth="1"/>
    <col min="4611" max="4611" width="8" style="1" customWidth="1"/>
    <col min="4612" max="4612" width="10.81640625" style="1" customWidth="1"/>
    <col min="4613" max="4613" width="11.81640625" style="1" customWidth="1"/>
    <col min="4614" max="4614" width="14.26953125" style="1" customWidth="1"/>
    <col min="4615" max="4863" width="8.7265625" style="1"/>
    <col min="4864" max="4864" width="8.81640625" style="1" customWidth="1"/>
    <col min="4865" max="4865" width="9.453125" style="1" customWidth="1"/>
    <col min="4866" max="4866" width="37.1796875" style="1" customWidth="1"/>
    <col min="4867" max="4867" width="8" style="1" customWidth="1"/>
    <col min="4868" max="4868" width="10.81640625" style="1" customWidth="1"/>
    <col min="4869" max="4869" width="11.81640625" style="1" customWidth="1"/>
    <col min="4870" max="4870" width="14.26953125" style="1" customWidth="1"/>
    <col min="4871" max="5119" width="8.7265625" style="1"/>
    <col min="5120" max="5120" width="8.81640625" style="1" customWidth="1"/>
    <col min="5121" max="5121" width="9.453125" style="1" customWidth="1"/>
    <col min="5122" max="5122" width="37.1796875" style="1" customWidth="1"/>
    <col min="5123" max="5123" width="8" style="1" customWidth="1"/>
    <col min="5124" max="5124" width="10.81640625" style="1" customWidth="1"/>
    <col min="5125" max="5125" width="11.81640625" style="1" customWidth="1"/>
    <col min="5126" max="5126" width="14.26953125" style="1" customWidth="1"/>
    <col min="5127" max="5375" width="8.7265625" style="1"/>
    <col min="5376" max="5376" width="8.81640625" style="1" customWidth="1"/>
    <col min="5377" max="5377" width="9.453125" style="1" customWidth="1"/>
    <col min="5378" max="5378" width="37.1796875" style="1" customWidth="1"/>
    <col min="5379" max="5379" width="8" style="1" customWidth="1"/>
    <col min="5380" max="5380" width="10.81640625" style="1" customWidth="1"/>
    <col min="5381" max="5381" width="11.81640625" style="1" customWidth="1"/>
    <col min="5382" max="5382" width="14.26953125" style="1" customWidth="1"/>
    <col min="5383" max="5631" width="8.7265625" style="1"/>
    <col min="5632" max="5632" width="8.81640625" style="1" customWidth="1"/>
    <col min="5633" max="5633" width="9.453125" style="1" customWidth="1"/>
    <col min="5634" max="5634" width="37.1796875" style="1" customWidth="1"/>
    <col min="5635" max="5635" width="8" style="1" customWidth="1"/>
    <col min="5636" max="5636" width="10.81640625" style="1" customWidth="1"/>
    <col min="5637" max="5637" width="11.81640625" style="1" customWidth="1"/>
    <col min="5638" max="5638" width="14.26953125" style="1" customWidth="1"/>
    <col min="5639" max="5887" width="8.7265625" style="1"/>
    <col min="5888" max="5888" width="8.81640625" style="1" customWidth="1"/>
    <col min="5889" max="5889" width="9.453125" style="1" customWidth="1"/>
    <col min="5890" max="5890" width="37.1796875" style="1" customWidth="1"/>
    <col min="5891" max="5891" width="8" style="1" customWidth="1"/>
    <col min="5892" max="5892" width="10.81640625" style="1" customWidth="1"/>
    <col min="5893" max="5893" width="11.81640625" style="1" customWidth="1"/>
    <col min="5894" max="5894" width="14.26953125" style="1" customWidth="1"/>
    <col min="5895" max="6143" width="8.7265625" style="1"/>
    <col min="6144" max="6144" width="8.81640625" style="1" customWidth="1"/>
    <col min="6145" max="6145" width="9.453125" style="1" customWidth="1"/>
    <col min="6146" max="6146" width="37.1796875" style="1" customWidth="1"/>
    <col min="6147" max="6147" width="8" style="1" customWidth="1"/>
    <col min="6148" max="6148" width="10.81640625" style="1" customWidth="1"/>
    <col min="6149" max="6149" width="11.81640625" style="1" customWidth="1"/>
    <col min="6150" max="6150" width="14.26953125" style="1" customWidth="1"/>
    <col min="6151" max="6399" width="8.7265625" style="1"/>
    <col min="6400" max="6400" width="8.81640625" style="1" customWidth="1"/>
    <col min="6401" max="6401" width="9.453125" style="1" customWidth="1"/>
    <col min="6402" max="6402" width="37.1796875" style="1" customWidth="1"/>
    <col min="6403" max="6403" width="8" style="1" customWidth="1"/>
    <col min="6404" max="6404" width="10.81640625" style="1" customWidth="1"/>
    <col min="6405" max="6405" width="11.81640625" style="1" customWidth="1"/>
    <col min="6406" max="6406" width="14.26953125" style="1" customWidth="1"/>
    <col min="6407" max="6655" width="8.7265625" style="1"/>
    <col min="6656" max="6656" width="8.81640625" style="1" customWidth="1"/>
    <col min="6657" max="6657" width="9.453125" style="1" customWidth="1"/>
    <col min="6658" max="6658" width="37.1796875" style="1" customWidth="1"/>
    <col min="6659" max="6659" width="8" style="1" customWidth="1"/>
    <col min="6660" max="6660" width="10.81640625" style="1" customWidth="1"/>
    <col min="6661" max="6661" width="11.81640625" style="1" customWidth="1"/>
    <col min="6662" max="6662" width="14.26953125" style="1" customWidth="1"/>
    <col min="6663" max="6911" width="8.7265625" style="1"/>
    <col min="6912" max="6912" width="8.81640625" style="1" customWidth="1"/>
    <col min="6913" max="6913" width="9.453125" style="1" customWidth="1"/>
    <col min="6914" max="6914" width="37.1796875" style="1" customWidth="1"/>
    <col min="6915" max="6915" width="8" style="1" customWidth="1"/>
    <col min="6916" max="6916" width="10.81640625" style="1" customWidth="1"/>
    <col min="6917" max="6917" width="11.81640625" style="1" customWidth="1"/>
    <col min="6918" max="6918" width="14.26953125" style="1" customWidth="1"/>
    <col min="6919" max="7167" width="8.7265625" style="1"/>
    <col min="7168" max="7168" width="8.81640625" style="1" customWidth="1"/>
    <col min="7169" max="7169" width="9.453125" style="1" customWidth="1"/>
    <col min="7170" max="7170" width="37.1796875" style="1" customWidth="1"/>
    <col min="7171" max="7171" width="8" style="1" customWidth="1"/>
    <col min="7172" max="7172" width="10.81640625" style="1" customWidth="1"/>
    <col min="7173" max="7173" width="11.81640625" style="1" customWidth="1"/>
    <col min="7174" max="7174" width="14.26953125" style="1" customWidth="1"/>
    <col min="7175" max="7423" width="8.7265625" style="1"/>
    <col min="7424" max="7424" width="8.81640625" style="1" customWidth="1"/>
    <col min="7425" max="7425" width="9.453125" style="1" customWidth="1"/>
    <col min="7426" max="7426" width="37.1796875" style="1" customWidth="1"/>
    <col min="7427" max="7427" width="8" style="1" customWidth="1"/>
    <col min="7428" max="7428" width="10.81640625" style="1" customWidth="1"/>
    <col min="7429" max="7429" width="11.81640625" style="1" customWidth="1"/>
    <col min="7430" max="7430" width="14.26953125" style="1" customWidth="1"/>
    <col min="7431" max="7679" width="8.7265625" style="1"/>
    <col min="7680" max="7680" width="8.81640625" style="1" customWidth="1"/>
    <col min="7681" max="7681" width="9.453125" style="1" customWidth="1"/>
    <col min="7682" max="7682" width="37.1796875" style="1" customWidth="1"/>
    <col min="7683" max="7683" width="8" style="1" customWidth="1"/>
    <col min="7684" max="7684" width="10.81640625" style="1" customWidth="1"/>
    <col min="7685" max="7685" width="11.81640625" style="1" customWidth="1"/>
    <col min="7686" max="7686" width="14.26953125" style="1" customWidth="1"/>
    <col min="7687" max="7935" width="8.7265625" style="1"/>
    <col min="7936" max="7936" width="8.81640625" style="1" customWidth="1"/>
    <col min="7937" max="7937" width="9.453125" style="1" customWidth="1"/>
    <col min="7938" max="7938" width="37.1796875" style="1" customWidth="1"/>
    <col min="7939" max="7939" width="8" style="1" customWidth="1"/>
    <col min="7940" max="7940" width="10.81640625" style="1" customWidth="1"/>
    <col min="7941" max="7941" width="11.81640625" style="1" customWidth="1"/>
    <col min="7942" max="7942" width="14.26953125" style="1" customWidth="1"/>
    <col min="7943" max="8191" width="8.7265625" style="1"/>
    <col min="8192" max="8192" width="8.81640625" style="1" customWidth="1"/>
    <col min="8193" max="8193" width="9.453125" style="1" customWidth="1"/>
    <col min="8194" max="8194" width="37.1796875" style="1" customWidth="1"/>
    <col min="8195" max="8195" width="8" style="1" customWidth="1"/>
    <col min="8196" max="8196" width="10.81640625" style="1" customWidth="1"/>
    <col min="8197" max="8197" width="11.81640625" style="1" customWidth="1"/>
    <col min="8198" max="8198" width="14.26953125" style="1" customWidth="1"/>
    <col min="8199" max="8447" width="8.7265625" style="1"/>
    <col min="8448" max="8448" width="8.81640625" style="1" customWidth="1"/>
    <col min="8449" max="8449" width="9.453125" style="1" customWidth="1"/>
    <col min="8450" max="8450" width="37.1796875" style="1" customWidth="1"/>
    <col min="8451" max="8451" width="8" style="1" customWidth="1"/>
    <col min="8452" max="8452" width="10.81640625" style="1" customWidth="1"/>
    <col min="8453" max="8453" width="11.81640625" style="1" customWidth="1"/>
    <col min="8454" max="8454" width="14.26953125" style="1" customWidth="1"/>
    <col min="8455" max="8703" width="8.7265625" style="1"/>
    <col min="8704" max="8704" width="8.81640625" style="1" customWidth="1"/>
    <col min="8705" max="8705" width="9.453125" style="1" customWidth="1"/>
    <col min="8706" max="8706" width="37.1796875" style="1" customWidth="1"/>
    <col min="8707" max="8707" width="8" style="1" customWidth="1"/>
    <col min="8708" max="8708" width="10.81640625" style="1" customWidth="1"/>
    <col min="8709" max="8709" width="11.81640625" style="1" customWidth="1"/>
    <col min="8710" max="8710" width="14.26953125" style="1" customWidth="1"/>
    <col min="8711" max="8959" width="8.7265625" style="1"/>
    <col min="8960" max="8960" width="8.81640625" style="1" customWidth="1"/>
    <col min="8961" max="8961" width="9.453125" style="1" customWidth="1"/>
    <col min="8962" max="8962" width="37.1796875" style="1" customWidth="1"/>
    <col min="8963" max="8963" width="8" style="1" customWidth="1"/>
    <col min="8964" max="8964" width="10.81640625" style="1" customWidth="1"/>
    <col min="8965" max="8965" width="11.81640625" style="1" customWidth="1"/>
    <col min="8966" max="8966" width="14.26953125" style="1" customWidth="1"/>
    <col min="8967" max="9215" width="8.7265625" style="1"/>
    <col min="9216" max="9216" width="8.81640625" style="1" customWidth="1"/>
    <col min="9217" max="9217" width="9.453125" style="1" customWidth="1"/>
    <col min="9218" max="9218" width="37.1796875" style="1" customWidth="1"/>
    <col min="9219" max="9219" width="8" style="1" customWidth="1"/>
    <col min="9220" max="9220" width="10.81640625" style="1" customWidth="1"/>
    <col min="9221" max="9221" width="11.81640625" style="1" customWidth="1"/>
    <col min="9222" max="9222" width="14.26953125" style="1" customWidth="1"/>
    <col min="9223" max="9471" width="8.7265625" style="1"/>
    <col min="9472" max="9472" width="8.81640625" style="1" customWidth="1"/>
    <col min="9473" max="9473" width="9.453125" style="1" customWidth="1"/>
    <col min="9474" max="9474" width="37.1796875" style="1" customWidth="1"/>
    <col min="9475" max="9475" width="8" style="1" customWidth="1"/>
    <col min="9476" max="9476" width="10.81640625" style="1" customWidth="1"/>
    <col min="9477" max="9477" width="11.81640625" style="1" customWidth="1"/>
    <col min="9478" max="9478" width="14.26953125" style="1" customWidth="1"/>
    <col min="9479" max="9727" width="8.7265625" style="1"/>
    <col min="9728" max="9728" width="8.81640625" style="1" customWidth="1"/>
    <col min="9729" max="9729" width="9.453125" style="1" customWidth="1"/>
    <col min="9730" max="9730" width="37.1796875" style="1" customWidth="1"/>
    <col min="9731" max="9731" width="8" style="1" customWidth="1"/>
    <col min="9732" max="9732" width="10.81640625" style="1" customWidth="1"/>
    <col min="9733" max="9733" width="11.81640625" style="1" customWidth="1"/>
    <col min="9734" max="9734" width="14.26953125" style="1" customWidth="1"/>
    <col min="9735" max="9983" width="8.7265625" style="1"/>
    <col min="9984" max="9984" width="8.81640625" style="1" customWidth="1"/>
    <col min="9985" max="9985" width="9.453125" style="1" customWidth="1"/>
    <col min="9986" max="9986" width="37.1796875" style="1" customWidth="1"/>
    <col min="9987" max="9987" width="8" style="1" customWidth="1"/>
    <col min="9988" max="9988" width="10.81640625" style="1" customWidth="1"/>
    <col min="9989" max="9989" width="11.81640625" style="1" customWidth="1"/>
    <col min="9990" max="9990" width="14.26953125" style="1" customWidth="1"/>
    <col min="9991" max="10239" width="8.7265625" style="1"/>
    <col min="10240" max="10240" width="8.81640625" style="1" customWidth="1"/>
    <col min="10241" max="10241" width="9.453125" style="1" customWidth="1"/>
    <col min="10242" max="10242" width="37.1796875" style="1" customWidth="1"/>
    <col min="10243" max="10243" width="8" style="1" customWidth="1"/>
    <col min="10244" max="10244" width="10.81640625" style="1" customWidth="1"/>
    <col min="10245" max="10245" width="11.81640625" style="1" customWidth="1"/>
    <col min="10246" max="10246" width="14.26953125" style="1" customWidth="1"/>
    <col min="10247" max="10495" width="8.7265625" style="1"/>
    <col min="10496" max="10496" width="8.81640625" style="1" customWidth="1"/>
    <col min="10497" max="10497" width="9.453125" style="1" customWidth="1"/>
    <col min="10498" max="10498" width="37.1796875" style="1" customWidth="1"/>
    <col min="10499" max="10499" width="8" style="1" customWidth="1"/>
    <col min="10500" max="10500" width="10.81640625" style="1" customWidth="1"/>
    <col min="10501" max="10501" width="11.81640625" style="1" customWidth="1"/>
    <col min="10502" max="10502" width="14.26953125" style="1" customWidth="1"/>
    <col min="10503" max="10751" width="8.7265625" style="1"/>
    <col min="10752" max="10752" width="8.81640625" style="1" customWidth="1"/>
    <col min="10753" max="10753" width="9.453125" style="1" customWidth="1"/>
    <col min="10754" max="10754" width="37.1796875" style="1" customWidth="1"/>
    <col min="10755" max="10755" width="8" style="1" customWidth="1"/>
    <col min="10756" max="10756" width="10.81640625" style="1" customWidth="1"/>
    <col min="10757" max="10757" width="11.81640625" style="1" customWidth="1"/>
    <col min="10758" max="10758" width="14.26953125" style="1" customWidth="1"/>
    <col min="10759" max="11007" width="8.7265625" style="1"/>
    <col min="11008" max="11008" width="8.81640625" style="1" customWidth="1"/>
    <col min="11009" max="11009" width="9.453125" style="1" customWidth="1"/>
    <col min="11010" max="11010" width="37.1796875" style="1" customWidth="1"/>
    <col min="11011" max="11011" width="8" style="1" customWidth="1"/>
    <col min="11012" max="11012" width="10.81640625" style="1" customWidth="1"/>
    <col min="11013" max="11013" width="11.81640625" style="1" customWidth="1"/>
    <col min="11014" max="11014" width="14.26953125" style="1" customWidth="1"/>
    <col min="11015" max="11263" width="8.7265625" style="1"/>
    <col min="11264" max="11264" width="8.81640625" style="1" customWidth="1"/>
    <col min="11265" max="11265" width="9.453125" style="1" customWidth="1"/>
    <col min="11266" max="11266" width="37.1796875" style="1" customWidth="1"/>
    <col min="11267" max="11267" width="8" style="1" customWidth="1"/>
    <col min="11268" max="11268" width="10.81640625" style="1" customWidth="1"/>
    <col min="11269" max="11269" width="11.81640625" style="1" customWidth="1"/>
    <col min="11270" max="11270" width="14.26953125" style="1" customWidth="1"/>
    <col min="11271" max="11519" width="8.7265625" style="1"/>
    <col min="11520" max="11520" width="8.81640625" style="1" customWidth="1"/>
    <col min="11521" max="11521" width="9.453125" style="1" customWidth="1"/>
    <col min="11522" max="11522" width="37.1796875" style="1" customWidth="1"/>
    <col min="11523" max="11523" width="8" style="1" customWidth="1"/>
    <col min="11524" max="11524" width="10.81640625" style="1" customWidth="1"/>
    <col min="11525" max="11525" width="11.81640625" style="1" customWidth="1"/>
    <col min="11526" max="11526" width="14.26953125" style="1" customWidth="1"/>
    <col min="11527" max="11775" width="8.7265625" style="1"/>
    <col min="11776" max="11776" width="8.81640625" style="1" customWidth="1"/>
    <col min="11777" max="11777" width="9.453125" style="1" customWidth="1"/>
    <col min="11778" max="11778" width="37.1796875" style="1" customWidth="1"/>
    <col min="11779" max="11779" width="8" style="1" customWidth="1"/>
    <col min="11780" max="11780" width="10.81640625" style="1" customWidth="1"/>
    <col min="11781" max="11781" width="11.81640625" style="1" customWidth="1"/>
    <col min="11782" max="11782" width="14.26953125" style="1" customWidth="1"/>
    <col min="11783" max="12031" width="8.7265625" style="1"/>
    <col min="12032" max="12032" width="8.81640625" style="1" customWidth="1"/>
    <col min="12033" max="12033" width="9.453125" style="1" customWidth="1"/>
    <col min="12034" max="12034" width="37.1796875" style="1" customWidth="1"/>
    <col min="12035" max="12035" width="8" style="1" customWidth="1"/>
    <col min="12036" max="12036" width="10.81640625" style="1" customWidth="1"/>
    <col min="12037" max="12037" width="11.81640625" style="1" customWidth="1"/>
    <col min="12038" max="12038" width="14.26953125" style="1" customWidth="1"/>
    <col min="12039" max="12287" width="8.7265625" style="1"/>
    <col min="12288" max="12288" width="8.81640625" style="1" customWidth="1"/>
    <col min="12289" max="12289" width="9.453125" style="1" customWidth="1"/>
    <col min="12290" max="12290" width="37.1796875" style="1" customWidth="1"/>
    <col min="12291" max="12291" width="8" style="1" customWidth="1"/>
    <col min="12292" max="12292" width="10.81640625" style="1" customWidth="1"/>
    <col min="12293" max="12293" width="11.81640625" style="1" customWidth="1"/>
    <col min="12294" max="12294" width="14.26953125" style="1" customWidth="1"/>
    <col min="12295" max="12543" width="8.7265625" style="1"/>
    <col min="12544" max="12544" width="8.81640625" style="1" customWidth="1"/>
    <col min="12545" max="12545" width="9.453125" style="1" customWidth="1"/>
    <col min="12546" max="12546" width="37.1796875" style="1" customWidth="1"/>
    <col min="12547" max="12547" width="8" style="1" customWidth="1"/>
    <col min="12548" max="12548" width="10.81640625" style="1" customWidth="1"/>
    <col min="12549" max="12549" width="11.81640625" style="1" customWidth="1"/>
    <col min="12550" max="12550" width="14.26953125" style="1" customWidth="1"/>
    <col min="12551" max="12799" width="8.7265625" style="1"/>
    <col min="12800" max="12800" width="8.81640625" style="1" customWidth="1"/>
    <col min="12801" max="12801" width="9.453125" style="1" customWidth="1"/>
    <col min="12802" max="12802" width="37.1796875" style="1" customWidth="1"/>
    <col min="12803" max="12803" width="8" style="1" customWidth="1"/>
    <col min="12804" max="12804" width="10.81640625" style="1" customWidth="1"/>
    <col min="12805" max="12805" width="11.81640625" style="1" customWidth="1"/>
    <col min="12806" max="12806" width="14.26953125" style="1" customWidth="1"/>
    <col min="12807" max="13055" width="8.7265625" style="1"/>
    <col min="13056" max="13056" width="8.81640625" style="1" customWidth="1"/>
    <col min="13057" max="13057" width="9.453125" style="1" customWidth="1"/>
    <col min="13058" max="13058" width="37.1796875" style="1" customWidth="1"/>
    <col min="13059" max="13059" width="8" style="1" customWidth="1"/>
    <col min="13060" max="13060" width="10.81640625" style="1" customWidth="1"/>
    <col min="13061" max="13061" width="11.81640625" style="1" customWidth="1"/>
    <col min="13062" max="13062" width="14.26953125" style="1" customWidth="1"/>
    <col min="13063" max="13311" width="8.7265625" style="1"/>
    <col min="13312" max="13312" width="8.81640625" style="1" customWidth="1"/>
    <col min="13313" max="13313" width="9.453125" style="1" customWidth="1"/>
    <col min="13314" max="13314" width="37.1796875" style="1" customWidth="1"/>
    <col min="13315" max="13315" width="8" style="1" customWidth="1"/>
    <col min="13316" max="13316" width="10.81640625" style="1" customWidth="1"/>
    <col min="13317" max="13317" width="11.81640625" style="1" customWidth="1"/>
    <col min="13318" max="13318" width="14.26953125" style="1" customWidth="1"/>
    <col min="13319" max="13567" width="8.7265625" style="1"/>
    <col min="13568" max="13568" width="8.81640625" style="1" customWidth="1"/>
    <col min="13569" max="13569" width="9.453125" style="1" customWidth="1"/>
    <col min="13570" max="13570" width="37.1796875" style="1" customWidth="1"/>
    <col min="13571" max="13571" width="8" style="1" customWidth="1"/>
    <col min="13572" max="13572" width="10.81640625" style="1" customWidth="1"/>
    <col min="13573" max="13573" width="11.81640625" style="1" customWidth="1"/>
    <col min="13574" max="13574" width="14.26953125" style="1" customWidth="1"/>
    <col min="13575" max="13823" width="8.7265625" style="1"/>
    <col min="13824" max="13824" width="8.81640625" style="1" customWidth="1"/>
    <col min="13825" max="13825" width="9.453125" style="1" customWidth="1"/>
    <col min="13826" max="13826" width="37.1796875" style="1" customWidth="1"/>
    <col min="13827" max="13827" width="8" style="1" customWidth="1"/>
    <col min="13828" max="13828" width="10.81640625" style="1" customWidth="1"/>
    <col min="13829" max="13829" width="11.81640625" style="1" customWidth="1"/>
    <col min="13830" max="13830" width="14.26953125" style="1" customWidth="1"/>
    <col min="13831" max="14079" width="8.7265625" style="1"/>
    <col min="14080" max="14080" width="8.81640625" style="1" customWidth="1"/>
    <col min="14081" max="14081" width="9.453125" style="1" customWidth="1"/>
    <col min="14082" max="14082" width="37.1796875" style="1" customWidth="1"/>
    <col min="14083" max="14083" width="8" style="1" customWidth="1"/>
    <col min="14084" max="14084" width="10.81640625" style="1" customWidth="1"/>
    <col min="14085" max="14085" width="11.81640625" style="1" customWidth="1"/>
    <col min="14086" max="14086" width="14.26953125" style="1" customWidth="1"/>
    <col min="14087" max="14335" width="8.7265625" style="1"/>
    <col min="14336" max="14336" width="8.81640625" style="1" customWidth="1"/>
    <col min="14337" max="14337" width="9.453125" style="1" customWidth="1"/>
    <col min="14338" max="14338" width="37.1796875" style="1" customWidth="1"/>
    <col min="14339" max="14339" width="8" style="1" customWidth="1"/>
    <col min="14340" max="14340" width="10.81640625" style="1" customWidth="1"/>
    <col min="14341" max="14341" width="11.81640625" style="1" customWidth="1"/>
    <col min="14342" max="14342" width="14.26953125" style="1" customWidth="1"/>
    <col min="14343" max="14591" width="8.7265625" style="1"/>
    <col min="14592" max="14592" width="8.81640625" style="1" customWidth="1"/>
    <col min="14593" max="14593" width="9.453125" style="1" customWidth="1"/>
    <col min="14594" max="14594" width="37.1796875" style="1" customWidth="1"/>
    <col min="14595" max="14595" width="8" style="1" customWidth="1"/>
    <col min="14596" max="14596" width="10.81640625" style="1" customWidth="1"/>
    <col min="14597" max="14597" width="11.81640625" style="1" customWidth="1"/>
    <col min="14598" max="14598" width="14.26953125" style="1" customWidth="1"/>
    <col min="14599" max="14847" width="8.7265625" style="1"/>
    <col min="14848" max="14848" width="8.81640625" style="1" customWidth="1"/>
    <col min="14849" max="14849" width="9.453125" style="1" customWidth="1"/>
    <col min="14850" max="14850" width="37.1796875" style="1" customWidth="1"/>
    <col min="14851" max="14851" width="8" style="1" customWidth="1"/>
    <col min="14852" max="14852" width="10.81640625" style="1" customWidth="1"/>
    <col min="14853" max="14853" width="11.81640625" style="1" customWidth="1"/>
    <col min="14854" max="14854" width="14.26953125" style="1" customWidth="1"/>
    <col min="14855" max="15103" width="8.7265625" style="1"/>
    <col min="15104" max="15104" width="8.81640625" style="1" customWidth="1"/>
    <col min="15105" max="15105" width="9.453125" style="1" customWidth="1"/>
    <col min="15106" max="15106" width="37.1796875" style="1" customWidth="1"/>
    <col min="15107" max="15107" width="8" style="1" customWidth="1"/>
    <col min="15108" max="15108" width="10.81640625" style="1" customWidth="1"/>
    <col min="15109" max="15109" width="11.81640625" style="1" customWidth="1"/>
    <col min="15110" max="15110" width="14.26953125" style="1" customWidth="1"/>
    <col min="15111" max="15359" width="8.7265625" style="1"/>
    <col min="15360" max="15360" width="8.81640625" style="1" customWidth="1"/>
    <col min="15361" max="15361" width="9.453125" style="1" customWidth="1"/>
    <col min="15362" max="15362" width="37.1796875" style="1" customWidth="1"/>
    <col min="15363" max="15363" width="8" style="1" customWidth="1"/>
    <col min="15364" max="15364" width="10.81640625" style="1" customWidth="1"/>
    <col min="15365" max="15365" width="11.81640625" style="1" customWidth="1"/>
    <col min="15366" max="15366" width="14.26953125" style="1" customWidth="1"/>
    <col min="15367" max="15615" width="8.7265625" style="1"/>
    <col min="15616" max="15616" width="8.81640625" style="1" customWidth="1"/>
    <col min="15617" max="15617" width="9.453125" style="1" customWidth="1"/>
    <col min="15618" max="15618" width="37.1796875" style="1" customWidth="1"/>
    <col min="15619" max="15619" width="8" style="1" customWidth="1"/>
    <col min="15620" max="15620" width="10.81640625" style="1" customWidth="1"/>
    <col min="15621" max="15621" width="11.81640625" style="1" customWidth="1"/>
    <col min="15622" max="15622" width="14.26953125" style="1" customWidth="1"/>
    <col min="15623" max="15871" width="8.7265625" style="1"/>
    <col min="15872" max="15872" width="8.81640625" style="1" customWidth="1"/>
    <col min="15873" max="15873" width="9.453125" style="1" customWidth="1"/>
    <col min="15874" max="15874" width="37.1796875" style="1" customWidth="1"/>
    <col min="15875" max="15875" width="8" style="1" customWidth="1"/>
    <col min="15876" max="15876" width="10.81640625" style="1" customWidth="1"/>
    <col min="15877" max="15877" width="11.81640625" style="1" customWidth="1"/>
    <col min="15878" max="15878" width="14.26953125" style="1" customWidth="1"/>
    <col min="15879" max="16127" width="8.7265625" style="1"/>
    <col min="16128" max="16128" width="8.81640625" style="1" customWidth="1"/>
    <col min="16129" max="16129" width="9.453125" style="1" customWidth="1"/>
    <col min="16130" max="16130" width="37.1796875" style="1" customWidth="1"/>
    <col min="16131" max="16131" width="8" style="1" customWidth="1"/>
    <col min="16132" max="16132" width="10.81640625" style="1" customWidth="1"/>
    <col min="16133" max="16133" width="11.81640625" style="1" customWidth="1"/>
    <col min="16134" max="16134" width="14.26953125" style="1" customWidth="1"/>
    <col min="16135" max="16384" width="8.7265625" style="1"/>
  </cols>
  <sheetData>
    <row r="1" spans="1:10" ht="7.5" customHeight="1" thickBot="1" x14ac:dyDescent="0.3"/>
    <row r="2" spans="1:10" ht="23.25" customHeight="1" x14ac:dyDescent="0.35">
      <c r="A2" s="91" t="s">
        <v>0</v>
      </c>
      <c r="B2" s="92"/>
      <c r="C2" s="92"/>
      <c r="D2" s="92"/>
      <c r="E2" s="92"/>
      <c r="F2" s="93"/>
    </row>
    <row r="3" spans="1:10" x14ac:dyDescent="0.25">
      <c r="A3" s="2"/>
      <c r="F3" s="3"/>
    </row>
    <row r="4" spans="1:10" ht="14" x14ac:dyDescent="0.3">
      <c r="A4" s="2" t="s">
        <v>1</v>
      </c>
      <c r="B4" s="88" t="s">
        <v>2</v>
      </c>
      <c r="C4" s="88"/>
      <c r="D4" s="108" t="s">
        <v>3</v>
      </c>
      <c r="E4" s="89"/>
      <c r="F4" s="90"/>
    </row>
    <row r="5" spans="1:10" x14ac:dyDescent="0.25">
      <c r="A5" s="2"/>
      <c r="C5" s="4"/>
      <c r="D5" s="4"/>
      <c r="E5" s="4"/>
      <c r="F5" s="5"/>
    </row>
    <row r="6" spans="1:10" ht="8.25" customHeight="1" x14ac:dyDescent="0.25">
      <c r="A6" s="6" t="s">
        <v>4</v>
      </c>
      <c r="B6" s="7"/>
      <c r="C6" s="7"/>
      <c r="D6" s="8"/>
      <c r="F6" s="9"/>
    </row>
    <row r="7" spans="1:10" ht="12.75" customHeight="1" x14ac:dyDescent="0.25">
      <c r="A7" s="74" t="s">
        <v>5</v>
      </c>
      <c r="B7" s="4"/>
      <c r="C7" s="10" t="s">
        <v>7</v>
      </c>
      <c r="D7" s="11"/>
      <c r="E7" s="1" t="s">
        <v>8</v>
      </c>
      <c r="F7" s="12" t="s">
        <v>115</v>
      </c>
    </row>
    <row r="8" spans="1:10" x14ac:dyDescent="0.25">
      <c r="A8" s="74"/>
      <c r="B8" s="4"/>
      <c r="C8" s="10" t="s">
        <v>10</v>
      </c>
      <c r="D8" s="11"/>
      <c r="F8" s="3"/>
    </row>
    <row r="9" spans="1:10" x14ac:dyDescent="0.25">
      <c r="A9" s="13"/>
      <c r="B9" s="4"/>
      <c r="C9" s="4"/>
      <c r="D9" s="14"/>
      <c r="E9" s="4"/>
      <c r="F9" s="5"/>
    </row>
    <row r="10" spans="1:10" ht="31.5" customHeight="1" x14ac:dyDescent="0.3">
      <c r="A10" s="15" t="s">
        <v>11</v>
      </c>
      <c r="B10" s="16" t="s">
        <v>12</v>
      </c>
      <c r="C10" s="17" t="s">
        <v>13</v>
      </c>
      <c r="D10" s="18" t="s">
        <v>14</v>
      </c>
      <c r="E10" s="19" t="s">
        <v>15</v>
      </c>
      <c r="F10" s="20" t="s">
        <v>16</v>
      </c>
      <c r="G10" s="47" t="s">
        <v>113</v>
      </c>
    </row>
    <row r="11" spans="1:10" s="28" customFormat="1" ht="13.5" customHeight="1" x14ac:dyDescent="0.35">
      <c r="A11" s="102"/>
      <c r="B11" s="104" t="s">
        <v>65</v>
      </c>
      <c r="C11" s="100" t="s">
        <v>88</v>
      </c>
      <c r="D11" s="106">
        <v>2</v>
      </c>
      <c r="E11" s="96">
        <v>15550</v>
      </c>
      <c r="F11" s="98">
        <f>E11*D11</f>
        <v>31100</v>
      </c>
      <c r="G11" s="64" t="s">
        <v>111</v>
      </c>
      <c r="H11" s="34">
        <v>90000</v>
      </c>
    </row>
    <row r="12" spans="1:10" s="28" customFormat="1" ht="13.5" customHeight="1" x14ac:dyDescent="0.35">
      <c r="A12" s="103"/>
      <c r="B12" s="105"/>
      <c r="C12" s="101"/>
      <c r="D12" s="107"/>
      <c r="E12" s="97"/>
      <c r="F12" s="99"/>
      <c r="G12" s="73" t="s">
        <v>100</v>
      </c>
      <c r="H12" s="71">
        <v>5000</v>
      </c>
      <c r="J12" s="67"/>
    </row>
    <row r="13" spans="1:10" s="28" customFormat="1" ht="13.5" customHeight="1" x14ac:dyDescent="0.35">
      <c r="A13" s="21"/>
      <c r="B13" s="22" t="s">
        <v>65</v>
      </c>
      <c r="C13" s="31" t="s">
        <v>90</v>
      </c>
      <c r="D13" s="24">
        <v>2</v>
      </c>
      <c r="E13" s="29">
        <v>1500</v>
      </c>
      <c r="F13" s="30">
        <f t="shared" ref="F13:F22" si="0">E13*D13</f>
        <v>3000</v>
      </c>
    </row>
    <row r="14" spans="1:10" s="28" customFormat="1" ht="13.5" customHeight="1" x14ac:dyDescent="0.35">
      <c r="A14" s="21"/>
      <c r="B14" s="22" t="s">
        <v>65</v>
      </c>
      <c r="C14" s="31" t="s">
        <v>89</v>
      </c>
      <c r="D14" s="24">
        <v>2</v>
      </c>
      <c r="E14" s="32">
        <v>600</v>
      </c>
      <c r="F14" s="30">
        <f t="shared" si="0"/>
        <v>1200</v>
      </c>
    </row>
    <row r="15" spans="1:10" s="28" customFormat="1" ht="13.5" customHeight="1" x14ac:dyDescent="0.35">
      <c r="A15" s="21"/>
      <c r="B15" s="22" t="s">
        <v>65</v>
      </c>
      <c r="C15" s="31" t="s">
        <v>91</v>
      </c>
      <c r="D15" s="24">
        <v>2</v>
      </c>
      <c r="E15" s="32">
        <v>2500</v>
      </c>
      <c r="F15" s="30">
        <f t="shared" si="0"/>
        <v>5000</v>
      </c>
    </row>
    <row r="16" spans="1:10" s="28" customFormat="1" ht="13.5" customHeight="1" x14ac:dyDescent="0.35">
      <c r="A16" s="21"/>
      <c r="B16" s="22" t="s">
        <v>65</v>
      </c>
      <c r="C16" s="23" t="s">
        <v>112</v>
      </c>
      <c r="D16" s="33">
        <v>2</v>
      </c>
      <c r="E16" s="34">
        <v>4500</v>
      </c>
      <c r="F16" s="30">
        <f t="shared" si="0"/>
        <v>9000</v>
      </c>
    </row>
    <row r="17" spans="1:11" s="28" customFormat="1" ht="13.5" customHeight="1" x14ac:dyDescent="0.35">
      <c r="A17" s="21"/>
      <c r="B17" s="22" t="s">
        <v>65</v>
      </c>
      <c r="C17" s="23" t="s">
        <v>92</v>
      </c>
      <c r="D17" s="33">
        <v>2</v>
      </c>
      <c r="E17" s="34">
        <v>250</v>
      </c>
      <c r="F17" s="30">
        <f t="shared" si="0"/>
        <v>500</v>
      </c>
    </row>
    <row r="18" spans="1:11" s="28" customFormat="1" ht="13.5" customHeight="1" x14ac:dyDescent="0.35">
      <c r="A18" s="21"/>
      <c r="B18" s="22" t="s">
        <v>65</v>
      </c>
      <c r="C18" s="23" t="s">
        <v>93</v>
      </c>
      <c r="D18" s="33">
        <v>2</v>
      </c>
      <c r="E18" s="34">
        <v>5000</v>
      </c>
      <c r="F18" s="30">
        <f t="shared" si="0"/>
        <v>10000</v>
      </c>
    </row>
    <row r="19" spans="1:11" s="28" customFormat="1" ht="13.5" customHeight="1" x14ac:dyDescent="0.35">
      <c r="A19" s="21"/>
      <c r="B19" s="22" t="s">
        <v>65</v>
      </c>
      <c r="C19" s="23" t="s">
        <v>94</v>
      </c>
      <c r="D19" s="33">
        <v>2</v>
      </c>
      <c r="E19" s="34">
        <v>300</v>
      </c>
      <c r="F19" s="30">
        <f t="shared" si="0"/>
        <v>600</v>
      </c>
    </row>
    <row r="20" spans="1:11" s="28" customFormat="1" ht="13.5" customHeight="1" x14ac:dyDescent="0.35">
      <c r="A20" s="21"/>
      <c r="B20" s="22" t="s">
        <v>65</v>
      </c>
      <c r="C20" s="23" t="s">
        <v>97</v>
      </c>
      <c r="D20" s="33">
        <v>1</v>
      </c>
      <c r="E20" s="34">
        <v>13000</v>
      </c>
      <c r="F20" s="30">
        <f t="shared" si="0"/>
        <v>13000</v>
      </c>
    </row>
    <row r="21" spans="1:11" s="28" customFormat="1" ht="13.5" customHeight="1" x14ac:dyDescent="0.35">
      <c r="A21" s="21"/>
      <c r="B21" s="22" t="s">
        <v>65</v>
      </c>
      <c r="C21" s="23" t="s">
        <v>95</v>
      </c>
      <c r="D21" s="33">
        <v>2</v>
      </c>
      <c r="E21" s="34">
        <v>400</v>
      </c>
      <c r="F21" s="30">
        <f t="shared" si="0"/>
        <v>800</v>
      </c>
    </row>
    <row r="22" spans="1:11" s="28" customFormat="1" ht="13.5" customHeight="1" x14ac:dyDescent="0.35">
      <c r="A22" s="21"/>
      <c r="B22" s="22" t="s">
        <v>65</v>
      </c>
      <c r="C22" s="23" t="s">
        <v>96</v>
      </c>
      <c r="D22" s="33">
        <v>2</v>
      </c>
      <c r="E22" s="34">
        <v>400</v>
      </c>
      <c r="F22" s="30">
        <f t="shared" si="0"/>
        <v>800</v>
      </c>
    </row>
    <row r="23" spans="1:11" s="28" customFormat="1" ht="13.5" customHeight="1" x14ac:dyDescent="0.35">
      <c r="A23" s="21"/>
      <c r="B23" s="22"/>
      <c r="C23" s="23" t="s">
        <v>101</v>
      </c>
      <c r="D23" s="33"/>
      <c r="E23" s="34">
        <v>6000</v>
      </c>
      <c r="F23" s="30">
        <f>E23</f>
        <v>6000</v>
      </c>
    </row>
    <row r="24" spans="1:11" s="28" customFormat="1" ht="13.5" customHeight="1" x14ac:dyDescent="0.35">
      <c r="A24" s="21"/>
      <c r="B24" s="22"/>
      <c r="C24" s="23" t="s">
        <v>99</v>
      </c>
      <c r="D24" s="33"/>
      <c r="E24" s="34">
        <v>4000</v>
      </c>
      <c r="F24" s="30">
        <f t="shared" ref="F24" si="1">E24</f>
        <v>4000</v>
      </c>
    </row>
    <row r="25" spans="1:11" s="28" customFormat="1" ht="13.5" customHeight="1" x14ac:dyDescent="0.35">
      <c r="A25" s="21"/>
      <c r="B25" s="22"/>
      <c r="C25" s="23"/>
      <c r="D25" s="33"/>
      <c r="E25" s="34"/>
      <c r="F25" s="30"/>
      <c r="H25" s="70"/>
      <c r="I25" s="65"/>
      <c r="J25" s="95"/>
      <c r="K25" s="94"/>
    </row>
    <row r="26" spans="1:11" s="28" customFormat="1" ht="13.5" customHeight="1" x14ac:dyDescent="0.35">
      <c r="A26" s="21"/>
      <c r="B26" s="22" t="s">
        <v>65</v>
      </c>
      <c r="C26" s="23" t="s">
        <v>102</v>
      </c>
      <c r="D26" s="33">
        <v>2</v>
      </c>
      <c r="E26" s="34">
        <v>15000</v>
      </c>
      <c r="F26" s="30">
        <f t="shared" ref="F26" si="2">E26*D26</f>
        <v>30000</v>
      </c>
      <c r="G26" s="64" t="s">
        <v>104</v>
      </c>
      <c r="H26" s="34">
        <v>30000</v>
      </c>
      <c r="I26" s="65"/>
      <c r="J26" s="95"/>
      <c r="K26" s="94"/>
    </row>
    <row r="27" spans="1:11" s="28" customFormat="1" ht="13.5" customHeight="1" x14ac:dyDescent="0.35">
      <c r="A27" s="21"/>
      <c r="B27" s="22"/>
      <c r="C27" s="23"/>
      <c r="D27" s="33"/>
      <c r="E27" s="34"/>
      <c r="F27" s="30"/>
      <c r="I27" s="65"/>
      <c r="J27" s="66"/>
      <c r="K27" s="67"/>
    </row>
    <row r="28" spans="1:11" s="28" customFormat="1" ht="13.5" customHeight="1" x14ac:dyDescent="0.35">
      <c r="A28" s="21"/>
      <c r="B28" s="22"/>
      <c r="C28" s="23" t="s">
        <v>98</v>
      </c>
      <c r="D28" s="33"/>
      <c r="E28" s="34">
        <v>13754.2</v>
      </c>
      <c r="F28" s="30">
        <f>E28</f>
        <v>13754.2</v>
      </c>
      <c r="G28" s="64" t="s">
        <v>109</v>
      </c>
      <c r="H28" s="34">
        <v>25000</v>
      </c>
      <c r="J28" s="68"/>
      <c r="K28" s="67"/>
    </row>
    <row r="29" spans="1:11" s="28" customFormat="1" ht="13.5" customHeight="1" x14ac:dyDescent="0.25">
      <c r="A29" s="21"/>
      <c r="B29" s="22"/>
      <c r="C29" s="23" t="s">
        <v>116</v>
      </c>
      <c r="D29" s="33"/>
      <c r="E29" s="34">
        <f>25000-E28</f>
        <v>11245.8</v>
      </c>
      <c r="F29" s="30">
        <f>E29</f>
        <v>11245.8</v>
      </c>
      <c r="G29" s="69"/>
      <c r="H29" s="1"/>
      <c r="K29" s="67"/>
    </row>
    <row r="30" spans="1:11" s="28" customFormat="1" ht="13.5" customHeight="1" x14ac:dyDescent="0.25">
      <c r="A30" s="21"/>
      <c r="B30" s="22"/>
      <c r="C30" s="37"/>
      <c r="D30" s="38"/>
      <c r="E30" s="39"/>
      <c r="F30" s="30"/>
      <c r="G30" s="64" t="s">
        <v>106</v>
      </c>
      <c r="H30" s="34">
        <v>5000</v>
      </c>
    </row>
    <row r="31" spans="1:11" s="28" customFormat="1" ht="13.5" customHeight="1" x14ac:dyDescent="0.25">
      <c r="A31" s="21"/>
      <c r="B31" s="22"/>
      <c r="C31" s="37"/>
      <c r="D31" s="38"/>
      <c r="E31" s="39"/>
      <c r="F31" s="30"/>
      <c r="G31" s="72" t="s">
        <v>114</v>
      </c>
      <c r="H31" s="71">
        <v>5000</v>
      </c>
    </row>
    <row r="32" spans="1:11" s="28" customFormat="1" ht="13.5" customHeight="1" x14ac:dyDescent="0.25">
      <c r="A32" s="21"/>
      <c r="B32" s="22"/>
      <c r="C32" s="37"/>
      <c r="D32" s="38"/>
      <c r="E32" s="39"/>
      <c r="F32" s="30"/>
      <c r="K32" s="67"/>
    </row>
    <row r="33" spans="1:11" s="28" customFormat="1" ht="13.5" customHeight="1" x14ac:dyDescent="0.25">
      <c r="A33" s="21"/>
      <c r="B33" s="22"/>
      <c r="C33" s="37"/>
      <c r="D33" s="38"/>
      <c r="E33" s="39"/>
      <c r="F33" s="30"/>
      <c r="G33" s="64" t="s">
        <v>110</v>
      </c>
      <c r="H33" s="34">
        <v>15000</v>
      </c>
      <c r="K33" s="67"/>
    </row>
    <row r="34" spans="1:11" ht="13.5" customHeight="1" x14ac:dyDescent="0.25">
      <c r="A34" s="35"/>
      <c r="B34" s="36"/>
      <c r="C34" s="37"/>
      <c r="D34" s="38"/>
      <c r="E34" s="39"/>
      <c r="F34" s="30"/>
      <c r="G34" s="64" t="s">
        <v>103</v>
      </c>
      <c r="H34" s="34">
        <v>15000</v>
      </c>
      <c r="J34" s="28"/>
      <c r="K34" s="67"/>
    </row>
    <row r="35" spans="1:11" ht="13.5" customHeight="1" x14ac:dyDescent="0.25">
      <c r="A35" s="35"/>
      <c r="B35" s="36"/>
      <c r="C35" s="37"/>
      <c r="D35" s="38"/>
      <c r="E35" s="39"/>
      <c r="F35" s="30"/>
      <c r="G35" s="64" t="s">
        <v>105</v>
      </c>
      <c r="H35" s="34">
        <v>10000</v>
      </c>
      <c r="J35" s="28"/>
      <c r="K35" s="67"/>
    </row>
    <row r="36" spans="1:11" ht="13.5" customHeight="1" x14ac:dyDescent="0.25">
      <c r="A36" s="35"/>
      <c r="B36" s="36"/>
      <c r="C36" s="37"/>
      <c r="D36" s="38"/>
      <c r="E36" s="39"/>
      <c r="F36" s="30"/>
      <c r="G36" s="64" t="s">
        <v>107</v>
      </c>
      <c r="H36" s="34">
        <v>5000</v>
      </c>
      <c r="J36" s="28"/>
      <c r="K36" s="67"/>
    </row>
    <row r="37" spans="1:11" ht="13.5" customHeight="1" x14ac:dyDescent="0.25">
      <c r="A37" s="35"/>
      <c r="B37" s="36"/>
      <c r="C37" s="37"/>
      <c r="D37" s="38"/>
      <c r="E37" s="39"/>
      <c r="F37" s="30"/>
      <c r="G37" s="64" t="s">
        <v>108</v>
      </c>
      <c r="H37" s="34">
        <v>5000</v>
      </c>
      <c r="I37" s="28"/>
      <c r="J37" s="28"/>
    </row>
    <row r="38" spans="1:11" ht="13.5" customHeight="1" x14ac:dyDescent="0.3">
      <c r="A38" s="35"/>
      <c r="B38" s="36"/>
      <c r="C38" s="37"/>
      <c r="D38" s="38"/>
      <c r="E38" s="47"/>
      <c r="F38" s="48"/>
    </row>
    <row r="39" spans="1:11" ht="13.5" customHeight="1" x14ac:dyDescent="0.25">
      <c r="A39" s="35"/>
      <c r="B39" s="36"/>
      <c r="C39" s="37"/>
      <c r="D39" s="38"/>
      <c r="E39" s="39"/>
      <c r="F39" s="30"/>
    </row>
    <row r="40" spans="1:11" ht="13.5" customHeight="1" x14ac:dyDescent="0.25">
      <c r="A40" s="35"/>
      <c r="B40" s="36"/>
      <c r="C40" s="37"/>
      <c r="D40" s="38"/>
      <c r="E40" s="39"/>
      <c r="F40" s="30"/>
      <c r="G40" s="28"/>
      <c r="H40" s="34"/>
      <c r="I40" s="28"/>
      <c r="J40" s="28"/>
    </row>
    <row r="41" spans="1:11" ht="13.5" customHeight="1" x14ac:dyDescent="0.25">
      <c r="A41" s="35"/>
      <c r="B41" s="36"/>
      <c r="C41" s="37"/>
      <c r="D41" s="38"/>
      <c r="E41" s="39"/>
      <c r="F41" s="30"/>
      <c r="I41" s="28"/>
      <c r="J41" s="28"/>
    </row>
    <row r="42" spans="1:11" ht="13.5" customHeight="1" x14ac:dyDescent="0.25">
      <c r="A42" s="35"/>
      <c r="B42" s="36"/>
      <c r="C42" s="37"/>
      <c r="D42" s="38"/>
      <c r="E42" s="39"/>
      <c r="F42" s="30"/>
      <c r="I42" s="28"/>
      <c r="J42" s="28"/>
    </row>
    <row r="43" spans="1:11" ht="13.5" customHeight="1" x14ac:dyDescent="0.25">
      <c r="A43" s="35"/>
      <c r="B43" s="36"/>
      <c r="C43" s="37"/>
      <c r="D43" s="38"/>
      <c r="E43" s="39"/>
      <c r="F43" s="30"/>
    </row>
    <row r="44" spans="1:11" ht="13.5" customHeight="1" x14ac:dyDescent="0.25">
      <c r="A44" s="35"/>
      <c r="B44" s="36"/>
      <c r="C44" s="37"/>
      <c r="D44" s="38"/>
      <c r="E44" s="39"/>
      <c r="F44" s="30"/>
    </row>
    <row r="45" spans="1:11" ht="13.5" customHeight="1" x14ac:dyDescent="0.25">
      <c r="A45" s="35"/>
      <c r="B45" s="36"/>
      <c r="C45" s="37"/>
      <c r="D45" s="38"/>
      <c r="E45" s="39"/>
      <c r="F45" s="30"/>
    </row>
    <row r="46" spans="1:11" ht="13.5" customHeight="1" x14ac:dyDescent="0.25">
      <c r="A46" s="35"/>
      <c r="B46" s="36"/>
      <c r="C46" s="40"/>
      <c r="D46" s="38"/>
      <c r="E46" s="39"/>
      <c r="F46" s="30"/>
    </row>
    <row r="47" spans="1:11" ht="13.5" customHeight="1" x14ac:dyDescent="0.25">
      <c r="A47" s="35"/>
      <c r="B47" s="36"/>
      <c r="C47" s="37"/>
      <c r="D47" s="38"/>
      <c r="E47" s="39"/>
      <c r="F47" s="30"/>
    </row>
    <row r="48" spans="1:11" ht="13.5" customHeight="1" x14ac:dyDescent="0.25">
      <c r="A48" s="35"/>
      <c r="B48" s="36"/>
      <c r="C48" s="37"/>
      <c r="D48" s="38"/>
      <c r="E48" s="39"/>
      <c r="F48" s="30"/>
    </row>
    <row r="49" spans="1:7" ht="13.5" customHeight="1" x14ac:dyDescent="0.25">
      <c r="A49" s="35"/>
      <c r="B49" s="36"/>
      <c r="C49" s="37"/>
      <c r="D49" s="38"/>
      <c r="E49" s="39"/>
      <c r="F49" s="30"/>
    </row>
    <row r="50" spans="1:7" ht="13.5" customHeight="1" x14ac:dyDescent="0.25">
      <c r="A50" s="35"/>
      <c r="B50" s="36"/>
      <c r="C50" s="37"/>
      <c r="D50" s="38"/>
      <c r="E50" s="39"/>
      <c r="F50" s="41"/>
      <c r="G50" s="42"/>
    </row>
    <row r="51" spans="1:7" ht="13.5" customHeight="1" x14ac:dyDescent="0.3">
      <c r="A51" s="43"/>
      <c r="B51" s="44"/>
      <c r="C51" s="45"/>
      <c r="D51" s="46"/>
      <c r="E51" s="47" t="s">
        <v>49</v>
      </c>
      <c r="F51" s="48">
        <f>SUM(F11:F50)</f>
        <v>140000</v>
      </c>
    </row>
    <row r="52" spans="1:7" x14ac:dyDescent="0.25">
      <c r="A52" s="2"/>
      <c r="C52" s="7"/>
      <c r="D52" s="7"/>
      <c r="E52" s="7"/>
      <c r="F52" s="9"/>
    </row>
    <row r="53" spans="1:7" x14ac:dyDescent="0.25">
      <c r="A53" s="2" t="s">
        <v>50</v>
      </c>
      <c r="B53" s="75" t="s">
        <v>51</v>
      </c>
      <c r="C53" s="75"/>
      <c r="D53" s="75"/>
      <c r="E53" s="75"/>
      <c r="F53" s="76"/>
    </row>
    <row r="54" spans="1:7" x14ac:dyDescent="0.25">
      <c r="A54" s="2"/>
      <c r="B54" s="77"/>
      <c r="C54" s="77"/>
      <c r="D54" s="77"/>
      <c r="E54" s="77"/>
      <c r="F54" s="78"/>
    </row>
    <row r="55" spans="1:7" x14ac:dyDescent="0.25">
      <c r="A55" s="13"/>
      <c r="B55" s="4"/>
      <c r="C55" s="4"/>
      <c r="D55" s="4"/>
      <c r="E55" s="4"/>
      <c r="F55" s="5"/>
    </row>
    <row r="56" spans="1:7" x14ac:dyDescent="0.25">
      <c r="A56" s="6"/>
      <c r="B56" s="7"/>
      <c r="C56" s="49" t="s">
        <v>52</v>
      </c>
      <c r="D56" s="79"/>
      <c r="E56" s="79"/>
      <c r="F56" s="80"/>
    </row>
    <row r="57" spans="1:7" x14ac:dyDescent="0.25">
      <c r="A57" s="13"/>
      <c r="B57" s="4"/>
      <c r="C57" s="50"/>
      <c r="D57" s="4"/>
      <c r="E57" s="4"/>
      <c r="F57" s="5"/>
    </row>
    <row r="58" spans="1:7" x14ac:dyDescent="0.25">
      <c r="A58" s="13" t="s">
        <v>53</v>
      </c>
      <c r="B58" s="4"/>
      <c r="C58" s="50"/>
      <c r="D58" s="4"/>
      <c r="E58" s="4"/>
      <c r="F58" s="5"/>
    </row>
    <row r="59" spans="1:7" ht="15.75" customHeight="1" x14ac:dyDescent="0.3">
      <c r="A59" s="51" t="s">
        <v>54</v>
      </c>
      <c r="B59" s="52"/>
      <c r="C59" s="53" t="s">
        <v>55</v>
      </c>
      <c r="D59" s="81" t="s">
        <v>56</v>
      </c>
      <c r="E59" s="81"/>
      <c r="F59" s="82"/>
    </row>
    <row r="60" spans="1:7" x14ac:dyDescent="0.25">
      <c r="A60" s="51" t="s">
        <v>57</v>
      </c>
      <c r="B60" s="52"/>
      <c r="C60" s="54" t="s">
        <v>58</v>
      </c>
      <c r="D60" s="83" t="s">
        <v>59</v>
      </c>
      <c r="E60" s="83"/>
      <c r="F60" s="84"/>
    </row>
    <row r="61" spans="1:7" ht="13" thickBot="1" x14ac:dyDescent="0.3">
      <c r="A61" s="55"/>
      <c r="B61" s="56"/>
      <c r="C61" s="57"/>
      <c r="D61" s="56"/>
      <c r="E61" s="56"/>
      <c r="F61" s="58"/>
    </row>
  </sheetData>
  <mergeCells count="17">
    <mergeCell ref="D59:F59"/>
    <mergeCell ref="D60:F60"/>
    <mergeCell ref="A2:F2"/>
    <mergeCell ref="B4:C4"/>
    <mergeCell ref="E4:F4"/>
    <mergeCell ref="A7:A8"/>
    <mergeCell ref="B53:F53"/>
    <mergeCell ref="B54:F54"/>
    <mergeCell ref="C11:C12"/>
    <mergeCell ref="A11:A12"/>
    <mergeCell ref="B11:B12"/>
    <mergeCell ref="D11:D12"/>
    <mergeCell ref="K25:K26"/>
    <mergeCell ref="J25:J26"/>
    <mergeCell ref="E11:E12"/>
    <mergeCell ref="F11:F12"/>
    <mergeCell ref="D56:F56"/>
  </mergeCells>
  <pageMargins left="0.25" right="0.25" top="0.25" bottom="0.25" header="0.3" footer="0.3"/>
  <pageSetup paperSize="9" scale="9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EF3D-3193-402B-9985-95CFC527A79F}">
  <dimension ref="A1:L522"/>
  <sheetViews>
    <sheetView view="pageLayout" zoomScale="70" zoomScaleNormal="100" zoomScalePageLayoutView="70" workbookViewId="0">
      <selection activeCell="I141" sqref="I141"/>
    </sheetView>
  </sheetViews>
  <sheetFormatPr defaultRowHeight="12.5" x14ac:dyDescent="0.25"/>
  <cols>
    <col min="1" max="1" width="12.26953125" style="1" customWidth="1"/>
    <col min="2" max="2" width="12.1796875" style="1" customWidth="1"/>
    <col min="3" max="3" width="41.26953125" style="1" customWidth="1"/>
    <col min="4" max="4" width="9.7265625" style="1" customWidth="1"/>
    <col min="5" max="5" width="9.453125" style="1" customWidth="1"/>
    <col min="6" max="6" width="17.453125" style="1" customWidth="1"/>
    <col min="7" max="7" width="8.7265625" style="1"/>
    <col min="8" max="8" width="10.26953125" style="1" bestFit="1" customWidth="1"/>
    <col min="9" max="255" width="8.7265625" style="1"/>
    <col min="256" max="256" width="8.81640625" style="1" customWidth="1"/>
    <col min="257" max="257" width="9.453125" style="1" customWidth="1"/>
    <col min="258" max="258" width="37.1796875" style="1" customWidth="1"/>
    <col min="259" max="259" width="8" style="1" customWidth="1"/>
    <col min="260" max="260" width="10.81640625" style="1" customWidth="1"/>
    <col min="261" max="261" width="11.81640625" style="1" customWidth="1"/>
    <col min="262" max="262" width="14.26953125" style="1" customWidth="1"/>
    <col min="263" max="511" width="8.7265625" style="1"/>
    <col min="512" max="512" width="8.81640625" style="1" customWidth="1"/>
    <col min="513" max="513" width="9.453125" style="1" customWidth="1"/>
    <col min="514" max="514" width="37.1796875" style="1" customWidth="1"/>
    <col min="515" max="515" width="8" style="1" customWidth="1"/>
    <col min="516" max="516" width="10.81640625" style="1" customWidth="1"/>
    <col min="517" max="517" width="11.81640625" style="1" customWidth="1"/>
    <col min="518" max="518" width="14.26953125" style="1" customWidth="1"/>
    <col min="519" max="767" width="8.7265625" style="1"/>
    <col min="768" max="768" width="8.81640625" style="1" customWidth="1"/>
    <col min="769" max="769" width="9.453125" style="1" customWidth="1"/>
    <col min="770" max="770" width="37.1796875" style="1" customWidth="1"/>
    <col min="771" max="771" width="8" style="1" customWidth="1"/>
    <col min="772" max="772" width="10.81640625" style="1" customWidth="1"/>
    <col min="773" max="773" width="11.81640625" style="1" customWidth="1"/>
    <col min="774" max="774" width="14.26953125" style="1" customWidth="1"/>
    <col min="775" max="1023" width="8.7265625" style="1"/>
    <col min="1024" max="1024" width="8.81640625" style="1" customWidth="1"/>
    <col min="1025" max="1025" width="9.453125" style="1" customWidth="1"/>
    <col min="1026" max="1026" width="37.1796875" style="1" customWidth="1"/>
    <col min="1027" max="1027" width="8" style="1" customWidth="1"/>
    <col min="1028" max="1028" width="10.81640625" style="1" customWidth="1"/>
    <col min="1029" max="1029" width="11.81640625" style="1" customWidth="1"/>
    <col min="1030" max="1030" width="14.26953125" style="1" customWidth="1"/>
    <col min="1031" max="1279" width="8.7265625" style="1"/>
    <col min="1280" max="1280" width="8.81640625" style="1" customWidth="1"/>
    <col min="1281" max="1281" width="9.453125" style="1" customWidth="1"/>
    <col min="1282" max="1282" width="37.1796875" style="1" customWidth="1"/>
    <col min="1283" max="1283" width="8" style="1" customWidth="1"/>
    <col min="1284" max="1284" width="10.81640625" style="1" customWidth="1"/>
    <col min="1285" max="1285" width="11.81640625" style="1" customWidth="1"/>
    <col min="1286" max="1286" width="14.26953125" style="1" customWidth="1"/>
    <col min="1287" max="1535" width="8.7265625" style="1"/>
    <col min="1536" max="1536" width="8.81640625" style="1" customWidth="1"/>
    <col min="1537" max="1537" width="9.453125" style="1" customWidth="1"/>
    <col min="1538" max="1538" width="37.1796875" style="1" customWidth="1"/>
    <col min="1539" max="1539" width="8" style="1" customWidth="1"/>
    <col min="1540" max="1540" width="10.81640625" style="1" customWidth="1"/>
    <col min="1541" max="1541" width="11.81640625" style="1" customWidth="1"/>
    <col min="1542" max="1542" width="14.26953125" style="1" customWidth="1"/>
    <col min="1543" max="1791" width="8.7265625" style="1"/>
    <col min="1792" max="1792" width="8.81640625" style="1" customWidth="1"/>
    <col min="1793" max="1793" width="9.453125" style="1" customWidth="1"/>
    <col min="1794" max="1794" width="37.1796875" style="1" customWidth="1"/>
    <col min="1795" max="1795" width="8" style="1" customWidth="1"/>
    <col min="1796" max="1796" width="10.81640625" style="1" customWidth="1"/>
    <col min="1797" max="1797" width="11.81640625" style="1" customWidth="1"/>
    <col min="1798" max="1798" width="14.26953125" style="1" customWidth="1"/>
    <col min="1799" max="2047" width="8.7265625" style="1"/>
    <col min="2048" max="2048" width="8.81640625" style="1" customWidth="1"/>
    <col min="2049" max="2049" width="9.453125" style="1" customWidth="1"/>
    <col min="2050" max="2050" width="37.1796875" style="1" customWidth="1"/>
    <col min="2051" max="2051" width="8" style="1" customWidth="1"/>
    <col min="2052" max="2052" width="10.81640625" style="1" customWidth="1"/>
    <col min="2053" max="2053" width="11.81640625" style="1" customWidth="1"/>
    <col min="2054" max="2054" width="14.26953125" style="1" customWidth="1"/>
    <col min="2055" max="2303" width="8.7265625" style="1"/>
    <col min="2304" max="2304" width="8.81640625" style="1" customWidth="1"/>
    <col min="2305" max="2305" width="9.453125" style="1" customWidth="1"/>
    <col min="2306" max="2306" width="37.1796875" style="1" customWidth="1"/>
    <col min="2307" max="2307" width="8" style="1" customWidth="1"/>
    <col min="2308" max="2308" width="10.81640625" style="1" customWidth="1"/>
    <col min="2309" max="2309" width="11.81640625" style="1" customWidth="1"/>
    <col min="2310" max="2310" width="14.26953125" style="1" customWidth="1"/>
    <col min="2311" max="2559" width="8.7265625" style="1"/>
    <col min="2560" max="2560" width="8.81640625" style="1" customWidth="1"/>
    <col min="2561" max="2561" width="9.453125" style="1" customWidth="1"/>
    <col min="2562" max="2562" width="37.1796875" style="1" customWidth="1"/>
    <col min="2563" max="2563" width="8" style="1" customWidth="1"/>
    <col min="2564" max="2564" width="10.81640625" style="1" customWidth="1"/>
    <col min="2565" max="2565" width="11.81640625" style="1" customWidth="1"/>
    <col min="2566" max="2566" width="14.26953125" style="1" customWidth="1"/>
    <col min="2567" max="2815" width="8.7265625" style="1"/>
    <col min="2816" max="2816" width="8.81640625" style="1" customWidth="1"/>
    <col min="2817" max="2817" width="9.453125" style="1" customWidth="1"/>
    <col min="2818" max="2818" width="37.1796875" style="1" customWidth="1"/>
    <col min="2819" max="2819" width="8" style="1" customWidth="1"/>
    <col min="2820" max="2820" width="10.81640625" style="1" customWidth="1"/>
    <col min="2821" max="2821" width="11.81640625" style="1" customWidth="1"/>
    <col min="2822" max="2822" width="14.26953125" style="1" customWidth="1"/>
    <col min="2823" max="3071" width="8.7265625" style="1"/>
    <col min="3072" max="3072" width="8.81640625" style="1" customWidth="1"/>
    <col min="3073" max="3073" width="9.453125" style="1" customWidth="1"/>
    <col min="3074" max="3074" width="37.1796875" style="1" customWidth="1"/>
    <col min="3075" max="3075" width="8" style="1" customWidth="1"/>
    <col min="3076" max="3076" width="10.81640625" style="1" customWidth="1"/>
    <col min="3077" max="3077" width="11.81640625" style="1" customWidth="1"/>
    <col min="3078" max="3078" width="14.26953125" style="1" customWidth="1"/>
    <col min="3079" max="3327" width="8.7265625" style="1"/>
    <col min="3328" max="3328" width="8.81640625" style="1" customWidth="1"/>
    <col min="3329" max="3329" width="9.453125" style="1" customWidth="1"/>
    <col min="3330" max="3330" width="37.1796875" style="1" customWidth="1"/>
    <col min="3331" max="3331" width="8" style="1" customWidth="1"/>
    <col min="3332" max="3332" width="10.81640625" style="1" customWidth="1"/>
    <col min="3333" max="3333" width="11.81640625" style="1" customWidth="1"/>
    <col min="3334" max="3334" width="14.26953125" style="1" customWidth="1"/>
    <col min="3335" max="3583" width="8.7265625" style="1"/>
    <col min="3584" max="3584" width="8.81640625" style="1" customWidth="1"/>
    <col min="3585" max="3585" width="9.453125" style="1" customWidth="1"/>
    <col min="3586" max="3586" width="37.1796875" style="1" customWidth="1"/>
    <col min="3587" max="3587" width="8" style="1" customWidth="1"/>
    <col min="3588" max="3588" width="10.81640625" style="1" customWidth="1"/>
    <col min="3589" max="3589" width="11.81640625" style="1" customWidth="1"/>
    <col min="3590" max="3590" width="14.26953125" style="1" customWidth="1"/>
    <col min="3591" max="3839" width="8.7265625" style="1"/>
    <col min="3840" max="3840" width="8.81640625" style="1" customWidth="1"/>
    <col min="3841" max="3841" width="9.453125" style="1" customWidth="1"/>
    <col min="3842" max="3842" width="37.1796875" style="1" customWidth="1"/>
    <col min="3843" max="3843" width="8" style="1" customWidth="1"/>
    <col min="3844" max="3844" width="10.81640625" style="1" customWidth="1"/>
    <col min="3845" max="3845" width="11.81640625" style="1" customWidth="1"/>
    <col min="3846" max="3846" width="14.26953125" style="1" customWidth="1"/>
    <col min="3847" max="4095" width="8.7265625" style="1"/>
    <col min="4096" max="4096" width="8.81640625" style="1" customWidth="1"/>
    <col min="4097" max="4097" width="9.453125" style="1" customWidth="1"/>
    <col min="4098" max="4098" width="37.1796875" style="1" customWidth="1"/>
    <col min="4099" max="4099" width="8" style="1" customWidth="1"/>
    <col min="4100" max="4100" width="10.81640625" style="1" customWidth="1"/>
    <col min="4101" max="4101" width="11.81640625" style="1" customWidth="1"/>
    <col min="4102" max="4102" width="14.26953125" style="1" customWidth="1"/>
    <col min="4103" max="4351" width="8.7265625" style="1"/>
    <col min="4352" max="4352" width="8.81640625" style="1" customWidth="1"/>
    <col min="4353" max="4353" width="9.453125" style="1" customWidth="1"/>
    <col min="4354" max="4354" width="37.1796875" style="1" customWidth="1"/>
    <col min="4355" max="4355" width="8" style="1" customWidth="1"/>
    <col min="4356" max="4356" width="10.81640625" style="1" customWidth="1"/>
    <col min="4357" max="4357" width="11.81640625" style="1" customWidth="1"/>
    <col min="4358" max="4358" width="14.26953125" style="1" customWidth="1"/>
    <col min="4359" max="4607" width="8.7265625" style="1"/>
    <col min="4608" max="4608" width="8.81640625" style="1" customWidth="1"/>
    <col min="4609" max="4609" width="9.453125" style="1" customWidth="1"/>
    <col min="4610" max="4610" width="37.1796875" style="1" customWidth="1"/>
    <col min="4611" max="4611" width="8" style="1" customWidth="1"/>
    <col min="4612" max="4612" width="10.81640625" style="1" customWidth="1"/>
    <col min="4613" max="4613" width="11.81640625" style="1" customWidth="1"/>
    <col min="4614" max="4614" width="14.26953125" style="1" customWidth="1"/>
    <col min="4615" max="4863" width="8.7265625" style="1"/>
    <col min="4864" max="4864" width="8.81640625" style="1" customWidth="1"/>
    <col min="4865" max="4865" width="9.453125" style="1" customWidth="1"/>
    <col min="4866" max="4866" width="37.1796875" style="1" customWidth="1"/>
    <col min="4867" max="4867" width="8" style="1" customWidth="1"/>
    <col min="4868" max="4868" width="10.81640625" style="1" customWidth="1"/>
    <col min="4869" max="4869" width="11.81640625" style="1" customWidth="1"/>
    <col min="4870" max="4870" width="14.26953125" style="1" customWidth="1"/>
    <col min="4871" max="5119" width="8.7265625" style="1"/>
    <col min="5120" max="5120" width="8.81640625" style="1" customWidth="1"/>
    <col min="5121" max="5121" width="9.453125" style="1" customWidth="1"/>
    <col min="5122" max="5122" width="37.1796875" style="1" customWidth="1"/>
    <col min="5123" max="5123" width="8" style="1" customWidth="1"/>
    <col min="5124" max="5124" width="10.81640625" style="1" customWidth="1"/>
    <col min="5125" max="5125" width="11.81640625" style="1" customWidth="1"/>
    <col min="5126" max="5126" width="14.26953125" style="1" customWidth="1"/>
    <col min="5127" max="5375" width="8.7265625" style="1"/>
    <col min="5376" max="5376" width="8.81640625" style="1" customWidth="1"/>
    <col min="5377" max="5377" width="9.453125" style="1" customWidth="1"/>
    <col min="5378" max="5378" width="37.1796875" style="1" customWidth="1"/>
    <col min="5379" max="5379" width="8" style="1" customWidth="1"/>
    <col min="5380" max="5380" width="10.81640625" style="1" customWidth="1"/>
    <col min="5381" max="5381" width="11.81640625" style="1" customWidth="1"/>
    <col min="5382" max="5382" width="14.26953125" style="1" customWidth="1"/>
    <col min="5383" max="5631" width="8.7265625" style="1"/>
    <col min="5632" max="5632" width="8.81640625" style="1" customWidth="1"/>
    <col min="5633" max="5633" width="9.453125" style="1" customWidth="1"/>
    <col min="5634" max="5634" width="37.1796875" style="1" customWidth="1"/>
    <col min="5635" max="5635" width="8" style="1" customWidth="1"/>
    <col min="5636" max="5636" width="10.81640625" style="1" customWidth="1"/>
    <col min="5637" max="5637" width="11.81640625" style="1" customWidth="1"/>
    <col min="5638" max="5638" width="14.26953125" style="1" customWidth="1"/>
    <col min="5639" max="5887" width="8.7265625" style="1"/>
    <col min="5888" max="5888" width="8.81640625" style="1" customWidth="1"/>
    <col min="5889" max="5889" width="9.453125" style="1" customWidth="1"/>
    <col min="5890" max="5890" width="37.1796875" style="1" customWidth="1"/>
    <col min="5891" max="5891" width="8" style="1" customWidth="1"/>
    <col min="5892" max="5892" width="10.81640625" style="1" customWidth="1"/>
    <col min="5893" max="5893" width="11.81640625" style="1" customWidth="1"/>
    <col min="5894" max="5894" width="14.26953125" style="1" customWidth="1"/>
    <col min="5895" max="6143" width="8.7265625" style="1"/>
    <col min="6144" max="6144" width="8.81640625" style="1" customWidth="1"/>
    <col min="6145" max="6145" width="9.453125" style="1" customWidth="1"/>
    <col min="6146" max="6146" width="37.1796875" style="1" customWidth="1"/>
    <col min="6147" max="6147" width="8" style="1" customWidth="1"/>
    <col min="6148" max="6148" width="10.81640625" style="1" customWidth="1"/>
    <col min="6149" max="6149" width="11.81640625" style="1" customWidth="1"/>
    <col min="6150" max="6150" width="14.26953125" style="1" customWidth="1"/>
    <col min="6151" max="6399" width="8.7265625" style="1"/>
    <col min="6400" max="6400" width="8.81640625" style="1" customWidth="1"/>
    <col min="6401" max="6401" width="9.453125" style="1" customWidth="1"/>
    <col min="6402" max="6402" width="37.1796875" style="1" customWidth="1"/>
    <col min="6403" max="6403" width="8" style="1" customWidth="1"/>
    <col min="6404" max="6404" width="10.81640625" style="1" customWidth="1"/>
    <col min="6405" max="6405" width="11.81640625" style="1" customWidth="1"/>
    <col min="6406" max="6406" width="14.26953125" style="1" customWidth="1"/>
    <col min="6407" max="6655" width="8.7265625" style="1"/>
    <col min="6656" max="6656" width="8.81640625" style="1" customWidth="1"/>
    <col min="6657" max="6657" width="9.453125" style="1" customWidth="1"/>
    <col min="6658" max="6658" width="37.1796875" style="1" customWidth="1"/>
    <col min="6659" max="6659" width="8" style="1" customWidth="1"/>
    <col min="6660" max="6660" width="10.81640625" style="1" customWidth="1"/>
    <col min="6661" max="6661" width="11.81640625" style="1" customWidth="1"/>
    <col min="6662" max="6662" width="14.26953125" style="1" customWidth="1"/>
    <col min="6663" max="6911" width="8.7265625" style="1"/>
    <col min="6912" max="6912" width="8.81640625" style="1" customWidth="1"/>
    <col min="6913" max="6913" width="9.453125" style="1" customWidth="1"/>
    <col min="6914" max="6914" width="37.1796875" style="1" customWidth="1"/>
    <col min="6915" max="6915" width="8" style="1" customWidth="1"/>
    <col min="6916" max="6916" width="10.81640625" style="1" customWidth="1"/>
    <col min="6917" max="6917" width="11.81640625" style="1" customWidth="1"/>
    <col min="6918" max="6918" width="14.26953125" style="1" customWidth="1"/>
    <col min="6919" max="7167" width="8.7265625" style="1"/>
    <col min="7168" max="7168" width="8.81640625" style="1" customWidth="1"/>
    <col min="7169" max="7169" width="9.453125" style="1" customWidth="1"/>
    <col min="7170" max="7170" width="37.1796875" style="1" customWidth="1"/>
    <col min="7171" max="7171" width="8" style="1" customWidth="1"/>
    <col min="7172" max="7172" width="10.81640625" style="1" customWidth="1"/>
    <col min="7173" max="7173" width="11.81640625" style="1" customWidth="1"/>
    <col min="7174" max="7174" width="14.26953125" style="1" customWidth="1"/>
    <col min="7175" max="7423" width="8.7265625" style="1"/>
    <col min="7424" max="7424" width="8.81640625" style="1" customWidth="1"/>
    <col min="7425" max="7425" width="9.453125" style="1" customWidth="1"/>
    <col min="7426" max="7426" width="37.1796875" style="1" customWidth="1"/>
    <col min="7427" max="7427" width="8" style="1" customWidth="1"/>
    <col min="7428" max="7428" width="10.81640625" style="1" customWidth="1"/>
    <col min="7429" max="7429" width="11.81640625" style="1" customWidth="1"/>
    <col min="7430" max="7430" width="14.26953125" style="1" customWidth="1"/>
    <col min="7431" max="7679" width="8.7265625" style="1"/>
    <col min="7680" max="7680" width="8.81640625" style="1" customWidth="1"/>
    <col min="7681" max="7681" width="9.453125" style="1" customWidth="1"/>
    <col min="7682" max="7682" width="37.1796875" style="1" customWidth="1"/>
    <col min="7683" max="7683" width="8" style="1" customWidth="1"/>
    <col min="7684" max="7684" width="10.81640625" style="1" customWidth="1"/>
    <col min="7685" max="7685" width="11.81640625" style="1" customWidth="1"/>
    <col min="7686" max="7686" width="14.26953125" style="1" customWidth="1"/>
    <col min="7687" max="7935" width="8.7265625" style="1"/>
    <col min="7936" max="7936" width="8.81640625" style="1" customWidth="1"/>
    <col min="7937" max="7937" width="9.453125" style="1" customWidth="1"/>
    <col min="7938" max="7938" width="37.1796875" style="1" customWidth="1"/>
    <col min="7939" max="7939" width="8" style="1" customWidth="1"/>
    <col min="7940" max="7940" width="10.81640625" style="1" customWidth="1"/>
    <col min="7941" max="7941" width="11.81640625" style="1" customWidth="1"/>
    <col min="7942" max="7942" width="14.26953125" style="1" customWidth="1"/>
    <col min="7943" max="8191" width="8.7265625" style="1"/>
    <col min="8192" max="8192" width="8.81640625" style="1" customWidth="1"/>
    <col min="8193" max="8193" width="9.453125" style="1" customWidth="1"/>
    <col min="8194" max="8194" width="37.1796875" style="1" customWidth="1"/>
    <col min="8195" max="8195" width="8" style="1" customWidth="1"/>
    <col min="8196" max="8196" width="10.81640625" style="1" customWidth="1"/>
    <col min="8197" max="8197" width="11.81640625" style="1" customWidth="1"/>
    <col min="8198" max="8198" width="14.26953125" style="1" customWidth="1"/>
    <col min="8199" max="8447" width="8.7265625" style="1"/>
    <col min="8448" max="8448" width="8.81640625" style="1" customWidth="1"/>
    <col min="8449" max="8449" width="9.453125" style="1" customWidth="1"/>
    <col min="8450" max="8450" width="37.1796875" style="1" customWidth="1"/>
    <col min="8451" max="8451" width="8" style="1" customWidth="1"/>
    <col min="8452" max="8452" width="10.81640625" style="1" customWidth="1"/>
    <col min="8453" max="8453" width="11.81640625" style="1" customWidth="1"/>
    <col min="8454" max="8454" width="14.26953125" style="1" customWidth="1"/>
    <col min="8455" max="8703" width="8.7265625" style="1"/>
    <col min="8704" max="8704" width="8.81640625" style="1" customWidth="1"/>
    <col min="8705" max="8705" width="9.453125" style="1" customWidth="1"/>
    <col min="8706" max="8706" width="37.1796875" style="1" customWidth="1"/>
    <col min="8707" max="8707" width="8" style="1" customWidth="1"/>
    <col min="8708" max="8708" width="10.81640625" style="1" customWidth="1"/>
    <col min="8709" max="8709" width="11.81640625" style="1" customWidth="1"/>
    <col min="8710" max="8710" width="14.26953125" style="1" customWidth="1"/>
    <col min="8711" max="8959" width="8.7265625" style="1"/>
    <col min="8960" max="8960" width="8.81640625" style="1" customWidth="1"/>
    <col min="8961" max="8961" width="9.453125" style="1" customWidth="1"/>
    <col min="8962" max="8962" width="37.1796875" style="1" customWidth="1"/>
    <col min="8963" max="8963" width="8" style="1" customWidth="1"/>
    <col min="8964" max="8964" width="10.81640625" style="1" customWidth="1"/>
    <col min="8965" max="8965" width="11.81640625" style="1" customWidth="1"/>
    <col min="8966" max="8966" width="14.26953125" style="1" customWidth="1"/>
    <col min="8967" max="9215" width="8.7265625" style="1"/>
    <col min="9216" max="9216" width="8.81640625" style="1" customWidth="1"/>
    <col min="9217" max="9217" width="9.453125" style="1" customWidth="1"/>
    <col min="9218" max="9218" width="37.1796875" style="1" customWidth="1"/>
    <col min="9219" max="9219" width="8" style="1" customWidth="1"/>
    <col min="9220" max="9220" width="10.81640625" style="1" customWidth="1"/>
    <col min="9221" max="9221" width="11.81640625" style="1" customWidth="1"/>
    <col min="9222" max="9222" width="14.26953125" style="1" customWidth="1"/>
    <col min="9223" max="9471" width="8.7265625" style="1"/>
    <col min="9472" max="9472" width="8.81640625" style="1" customWidth="1"/>
    <col min="9473" max="9473" width="9.453125" style="1" customWidth="1"/>
    <col min="9474" max="9474" width="37.1796875" style="1" customWidth="1"/>
    <col min="9475" max="9475" width="8" style="1" customWidth="1"/>
    <col min="9476" max="9476" width="10.81640625" style="1" customWidth="1"/>
    <col min="9477" max="9477" width="11.81640625" style="1" customWidth="1"/>
    <col min="9478" max="9478" width="14.26953125" style="1" customWidth="1"/>
    <col min="9479" max="9727" width="8.7265625" style="1"/>
    <col min="9728" max="9728" width="8.81640625" style="1" customWidth="1"/>
    <col min="9729" max="9729" width="9.453125" style="1" customWidth="1"/>
    <col min="9730" max="9730" width="37.1796875" style="1" customWidth="1"/>
    <col min="9731" max="9731" width="8" style="1" customWidth="1"/>
    <col min="9732" max="9732" width="10.81640625" style="1" customWidth="1"/>
    <col min="9733" max="9733" width="11.81640625" style="1" customWidth="1"/>
    <col min="9734" max="9734" width="14.26953125" style="1" customWidth="1"/>
    <col min="9735" max="9983" width="8.7265625" style="1"/>
    <col min="9984" max="9984" width="8.81640625" style="1" customWidth="1"/>
    <col min="9985" max="9985" width="9.453125" style="1" customWidth="1"/>
    <col min="9986" max="9986" width="37.1796875" style="1" customWidth="1"/>
    <col min="9987" max="9987" width="8" style="1" customWidth="1"/>
    <col min="9988" max="9988" width="10.81640625" style="1" customWidth="1"/>
    <col min="9989" max="9989" width="11.81640625" style="1" customWidth="1"/>
    <col min="9990" max="9990" width="14.26953125" style="1" customWidth="1"/>
    <col min="9991" max="10239" width="8.7265625" style="1"/>
    <col min="10240" max="10240" width="8.81640625" style="1" customWidth="1"/>
    <col min="10241" max="10241" width="9.453125" style="1" customWidth="1"/>
    <col min="10242" max="10242" width="37.1796875" style="1" customWidth="1"/>
    <col min="10243" max="10243" width="8" style="1" customWidth="1"/>
    <col min="10244" max="10244" width="10.81640625" style="1" customWidth="1"/>
    <col min="10245" max="10245" width="11.81640625" style="1" customWidth="1"/>
    <col min="10246" max="10246" width="14.26953125" style="1" customWidth="1"/>
    <col min="10247" max="10495" width="8.7265625" style="1"/>
    <col min="10496" max="10496" width="8.81640625" style="1" customWidth="1"/>
    <col min="10497" max="10497" width="9.453125" style="1" customWidth="1"/>
    <col min="10498" max="10498" width="37.1796875" style="1" customWidth="1"/>
    <col min="10499" max="10499" width="8" style="1" customWidth="1"/>
    <col min="10500" max="10500" width="10.81640625" style="1" customWidth="1"/>
    <col min="10501" max="10501" width="11.81640625" style="1" customWidth="1"/>
    <col min="10502" max="10502" width="14.26953125" style="1" customWidth="1"/>
    <col min="10503" max="10751" width="8.7265625" style="1"/>
    <col min="10752" max="10752" width="8.81640625" style="1" customWidth="1"/>
    <col min="10753" max="10753" width="9.453125" style="1" customWidth="1"/>
    <col min="10754" max="10754" width="37.1796875" style="1" customWidth="1"/>
    <col min="10755" max="10755" width="8" style="1" customWidth="1"/>
    <col min="10756" max="10756" width="10.81640625" style="1" customWidth="1"/>
    <col min="10757" max="10757" width="11.81640625" style="1" customWidth="1"/>
    <col min="10758" max="10758" width="14.26953125" style="1" customWidth="1"/>
    <col min="10759" max="11007" width="8.7265625" style="1"/>
    <col min="11008" max="11008" width="8.81640625" style="1" customWidth="1"/>
    <col min="11009" max="11009" width="9.453125" style="1" customWidth="1"/>
    <col min="11010" max="11010" width="37.1796875" style="1" customWidth="1"/>
    <col min="11011" max="11011" width="8" style="1" customWidth="1"/>
    <col min="11012" max="11012" width="10.81640625" style="1" customWidth="1"/>
    <col min="11013" max="11013" width="11.81640625" style="1" customWidth="1"/>
    <col min="11014" max="11014" width="14.26953125" style="1" customWidth="1"/>
    <col min="11015" max="11263" width="8.7265625" style="1"/>
    <col min="11264" max="11264" width="8.81640625" style="1" customWidth="1"/>
    <col min="11265" max="11265" width="9.453125" style="1" customWidth="1"/>
    <col min="11266" max="11266" width="37.1796875" style="1" customWidth="1"/>
    <col min="11267" max="11267" width="8" style="1" customWidth="1"/>
    <col min="11268" max="11268" width="10.81640625" style="1" customWidth="1"/>
    <col min="11269" max="11269" width="11.81640625" style="1" customWidth="1"/>
    <col min="11270" max="11270" width="14.26953125" style="1" customWidth="1"/>
    <col min="11271" max="11519" width="8.7265625" style="1"/>
    <col min="11520" max="11520" width="8.81640625" style="1" customWidth="1"/>
    <col min="11521" max="11521" width="9.453125" style="1" customWidth="1"/>
    <col min="11522" max="11522" width="37.1796875" style="1" customWidth="1"/>
    <col min="11523" max="11523" width="8" style="1" customWidth="1"/>
    <col min="11524" max="11524" width="10.81640625" style="1" customWidth="1"/>
    <col min="11525" max="11525" width="11.81640625" style="1" customWidth="1"/>
    <col min="11526" max="11526" width="14.26953125" style="1" customWidth="1"/>
    <col min="11527" max="11775" width="8.7265625" style="1"/>
    <col min="11776" max="11776" width="8.81640625" style="1" customWidth="1"/>
    <col min="11777" max="11777" width="9.453125" style="1" customWidth="1"/>
    <col min="11778" max="11778" width="37.1796875" style="1" customWidth="1"/>
    <col min="11779" max="11779" width="8" style="1" customWidth="1"/>
    <col min="11780" max="11780" width="10.81640625" style="1" customWidth="1"/>
    <col min="11781" max="11781" width="11.81640625" style="1" customWidth="1"/>
    <col min="11782" max="11782" width="14.26953125" style="1" customWidth="1"/>
    <col min="11783" max="12031" width="8.7265625" style="1"/>
    <col min="12032" max="12032" width="8.81640625" style="1" customWidth="1"/>
    <col min="12033" max="12033" width="9.453125" style="1" customWidth="1"/>
    <col min="12034" max="12034" width="37.1796875" style="1" customWidth="1"/>
    <col min="12035" max="12035" width="8" style="1" customWidth="1"/>
    <col min="12036" max="12036" width="10.81640625" style="1" customWidth="1"/>
    <col min="12037" max="12037" width="11.81640625" style="1" customWidth="1"/>
    <col min="12038" max="12038" width="14.26953125" style="1" customWidth="1"/>
    <col min="12039" max="12287" width="8.7265625" style="1"/>
    <col min="12288" max="12288" width="8.81640625" style="1" customWidth="1"/>
    <col min="12289" max="12289" width="9.453125" style="1" customWidth="1"/>
    <col min="12290" max="12290" width="37.1796875" style="1" customWidth="1"/>
    <col min="12291" max="12291" width="8" style="1" customWidth="1"/>
    <col min="12292" max="12292" width="10.81640625" style="1" customWidth="1"/>
    <col min="12293" max="12293" width="11.81640625" style="1" customWidth="1"/>
    <col min="12294" max="12294" width="14.26953125" style="1" customWidth="1"/>
    <col min="12295" max="12543" width="8.7265625" style="1"/>
    <col min="12544" max="12544" width="8.81640625" style="1" customWidth="1"/>
    <col min="12545" max="12545" width="9.453125" style="1" customWidth="1"/>
    <col min="12546" max="12546" width="37.1796875" style="1" customWidth="1"/>
    <col min="12547" max="12547" width="8" style="1" customWidth="1"/>
    <col min="12548" max="12548" width="10.81640625" style="1" customWidth="1"/>
    <col min="12549" max="12549" width="11.81640625" style="1" customWidth="1"/>
    <col min="12550" max="12550" width="14.26953125" style="1" customWidth="1"/>
    <col min="12551" max="12799" width="8.7265625" style="1"/>
    <col min="12800" max="12800" width="8.81640625" style="1" customWidth="1"/>
    <col min="12801" max="12801" width="9.453125" style="1" customWidth="1"/>
    <col min="12802" max="12802" width="37.1796875" style="1" customWidth="1"/>
    <col min="12803" max="12803" width="8" style="1" customWidth="1"/>
    <col min="12804" max="12804" width="10.81640625" style="1" customWidth="1"/>
    <col min="12805" max="12805" width="11.81640625" style="1" customWidth="1"/>
    <col min="12806" max="12806" width="14.26953125" style="1" customWidth="1"/>
    <col min="12807" max="13055" width="8.7265625" style="1"/>
    <col min="13056" max="13056" width="8.81640625" style="1" customWidth="1"/>
    <col min="13057" max="13057" width="9.453125" style="1" customWidth="1"/>
    <col min="13058" max="13058" width="37.1796875" style="1" customWidth="1"/>
    <col min="13059" max="13059" width="8" style="1" customWidth="1"/>
    <col min="13060" max="13060" width="10.81640625" style="1" customWidth="1"/>
    <col min="13061" max="13061" width="11.81640625" style="1" customWidth="1"/>
    <col min="13062" max="13062" width="14.26953125" style="1" customWidth="1"/>
    <col min="13063" max="13311" width="8.7265625" style="1"/>
    <col min="13312" max="13312" width="8.81640625" style="1" customWidth="1"/>
    <col min="13313" max="13313" width="9.453125" style="1" customWidth="1"/>
    <col min="13314" max="13314" width="37.1796875" style="1" customWidth="1"/>
    <col min="13315" max="13315" width="8" style="1" customWidth="1"/>
    <col min="13316" max="13316" width="10.81640625" style="1" customWidth="1"/>
    <col min="13317" max="13317" width="11.81640625" style="1" customWidth="1"/>
    <col min="13318" max="13318" width="14.26953125" style="1" customWidth="1"/>
    <col min="13319" max="13567" width="8.7265625" style="1"/>
    <col min="13568" max="13568" width="8.81640625" style="1" customWidth="1"/>
    <col min="13569" max="13569" width="9.453125" style="1" customWidth="1"/>
    <col min="13570" max="13570" width="37.1796875" style="1" customWidth="1"/>
    <col min="13571" max="13571" width="8" style="1" customWidth="1"/>
    <col min="13572" max="13572" width="10.81640625" style="1" customWidth="1"/>
    <col min="13573" max="13573" width="11.81640625" style="1" customWidth="1"/>
    <col min="13574" max="13574" width="14.26953125" style="1" customWidth="1"/>
    <col min="13575" max="13823" width="8.7265625" style="1"/>
    <col min="13824" max="13824" width="8.81640625" style="1" customWidth="1"/>
    <col min="13825" max="13825" width="9.453125" style="1" customWidth="1"/>
    <col min="13826" max="13826" width="37.1796875" style="1" customWidth="1"/>
    <col min="13827" max="13827" width="8" style="1" customWidth="1"/>
    <col min="13828" max="13828" width="10.81640625" style="1" customWidth="1"/>
    <col min="13829" max="13829" width="11.81640625" style="1" customWidth="1"/>
    <col min="13830" max="13830" width="14.26953125" style="1" customWidth="1"/>
    <col min="13831" max="14079" width="8.7265625" style="1"/>
    <col min="14080" max="14080" width="8.81640625" style="1" customWidth="1"/>
    <col min="14081" max="14081" width="9.453125" style="1" customWidth="1"/>
    <col min="14082" max="14082" width="37.1796875" style="1" customWidth="1"/>
    <col min="14083" max="14083" width="8" style="1" customWidth="1"/>
    <col min="14084" max="14084" width="10.81640625" style="1" customWidth="1"/>
    <col min="14085" max="14085" width="11.81640625" style="1" customWidth="1"/>
    <col min="14086" max="14086" width="14.26953125" style="1" customWidth="1"/>
    <col min="14087" max="14335" width="8.7265625" style="1"/>
    <col min="14336" max="14336" width="8.81640625" style="1" customWidth="1"/>
    <col min="14337" max="14337" width="9.453125" style="1" customWidth="1"/>
    <col min="14338" max="14338" width="37.1796875" style="1" customWidth="1"/>
    <col min="14339" max="14339" width="8" style="1" customWidth="1"/>
    <col min="14340" max="14340" width="10.81640625" style="1" customWidth="1"/>
    <col min="14341" max="14341" width="11.81640625" style="1" customWidth="1"/>
    <col min="14342" max="14342" width="14.26953125" style="1" customWidth="1"/>
    <col min="14343" max="14591" width="8.7265625" style="1"/>
    <col min="14592" max="14592" width="8.81640625" style="1" customWidth="1"/>
    <col min="14593" max="14593" width="9.453125" style="1" customWidth="1"/>
    <col min="14594" max="14594" width="37.1796875" style="1" customWidth="1"/>
    <col min="14595" max="14595" width="8" style="1" customWidth="1"/>
    <col min="14596" max="14596" width="10.81640625" style="1" customWidth="1"/>
    <col min="14597" max="14597" width="11.81640625" style="1" customWidth="1"/>
    <col min="14598" max="14598" width="14.26953125" style="1" customWidth="1"/>
    <col min="14599" max="14847" width="8.7265625" style="1"/>
    <col min="14848" max="14848" width="8.81640625" style="1" customWidth="1"/>
    <col min="14849" max="14849" width="9.453125" style="1" customWidth="1"/>
    <col min="14850" max="14850" width="37.1796875" style="1" customWidth="1"/>
    <col min="14851" max="14851" width="8" style="1" customWidth="1"/>
    <col min="14852" max="14852" width="10.81640625" style="1" customWidth="1"/>
    <col min="14853" max="14853" width="11.81640625" style="1" customWidth="1"/>
    <col min="14854" max="14854" width="14.26953125" style="1" customWidth="1"/>
    <col min="14855" max="15103" width="8.7265625" style="1"/>
    <col min="15104" max="15104" width="8.81640625" style="1" customWidth="1"/>
    <col min="15105" max="15105" width="9.453125" style="1" customWidth="1"/>
    <col min="15106" max="15106" width="37.1796875" style="1" customWidth="1"/>
    <col min="15107" max="15107" width="8" style="1" customWidth="1"/>
    <col min="15108" max="15108" width="10.81640625" style="1" customWidth="1"/>
    <col min="15109" max="15109" width="11.81640625" style="1" customWidth="1"/>
    <col min="15110" max="15110" width="14.26953125" style="1" customWidth="1"/>
    <col min="15111" max="15359" width="8.7265625" style="1"/>
    <col min="15360" max="15360" width="8.81640625" style="1" customWidth="1"/>
    <col min="15361" max="15361" width="9.453125" style="1" customWidth="1"/>
    <col min="15362" max="15362" width="37.1796875" style="1" customWidth="1"/>
    <col min="15363" max="15363" width="8" style="1" customWidth="1"/>
    <col min="15364" max="15364" width="10.81640625" style="1" customWidth="1"/>
    <col min="15365" max="15365" width="11.81640625" style="1" customWidth="1"/>
    <col min="15366" max="15366" width="14.26953125" style="1" customWidth="1"/>
    <col min="15367" max="15615" width="8.7265625" style="1"/>
    <col min="15616" max="15616" width="8.81640625" style="1" customWidth="1"/>
    <col min="15617" max="15617" width="9.453125" style="1" customWidth="1"/>
    <col min="15618" max="15618" width="37.1796875" style="1" customWidth="1"/>
    <col min="15619" max="15619" width="8" style="1" customWidth="1"/>
    <col min="15620" max="15620" width="10.81640625" style="1" customWidth="1"/>
    <col min="15621" max="15621" width="11.81640625" style="1" customWidth="1"/>
    <col min="15622" max="15622" width="14.26953125" style="1" customWidth="1"/>
    <col min="15623" max="15871" width="8.7265625" style="1"/>
    <col min="15872" max="15872" width="8.81640625" style="1" customWidth="1"/>
    <col min="15873" max="15873" width="9.453125" style="1" customWidth="1"/>
    <col min="15874" max="15874" width="37.1796875" style="1" customWidth="1"/>
    <col min="15875" max="15875" width="8" style="1" customWidth="1"/>
    <col min="15876" max="15876" width="10.81640625" style="1" customWidth="1"/>
    <col min="15877" max="15877" width="11.81640625" style="1" customWidth="1"/>
    <col min="15878" max="15878" width="14.26953125" style="1" customWidth="1"/>
    <col min="15879" max="16127" width="8.7265625" style="1"/>
    <col min="16128" max="16128" width="8.81640625" style="1" customWidth="1"/>
    <col min="16129" max="16129" width="9.453125" style="1" customWidth="1"/>
    <col min="16130" max="16130" width="37.1796875" style="1" customWidth="1"/>
    <col min="16131" max="16131" width="8" style="1" customWidth="1"/>
    <col min="16132" max="16132" width="10.81640625" style="1" customWidth="1"/>
    <col min="16133" max="16133" width="11.81640625" style="1" customWidth="1"/>
    <col min="16134" max="16134" width="14.26953125" style="1" customWidth="1"/>
    <col min="16135" max="16384" width="8.7265625" style="1"/>
  </cols>
  <sheetData>
    <row r="1" spans="1:7" ht="7.5" customHeight="1" thickBot="1" x14ac:dyDescent="0.3"/>
    <row r="2" spans="1:7" ht="23.25" customHeight="1" x14ac:dyDescent="0.35">
      <c r="A2" s="91" t="s">
        <v>0</v>
      </c>
      <c r="B2" s="92"/>
      <c r="C2" s="92"/>
      <c r="D2" s="92"/>
      <c r="E2" s="92"/>
      <c r="F2" s="93"/>
    </row>
    <row r="3" spans="1:7" x14ac:dyDescent="0.25">
      <c r="A3" s="2"/>
      <c r="F3" s="3"/>
    </row>
    <row r="4" spans="1:7" ht="14" x14ac:dyDescent="0.3">
      <c r="A4" s="2" t="s">
        <v>1</v>
      </c>
      <c r="B4" s="88" t="s">
        <v>2</v>
      </c>
      <c r="C4" s="88"/>
      <c r="D4" s="1" t="s">
        <v>3</v>
      </c>
      <c r="E4" s="89"/>
      <c r="F4" s="90"/>
    </row>
    <row r="5" spans="1:7" x14ac:dyDescent="0.25">
      <c r="A5" s="2"/>
      <c r="C5" s="4"/>
      <c r="D5" s="4"/>
      <c r="E5" s="4"/>
      <c r="F5" s="5"/>
    </row>
    <row r="6" spans="1:7" ht="8.25" customHeight="1" x14ac:dyDescent="0.25">
      <c r="A6" s="6" t="s">
        <v>4</v>
      </c>
      <c r="B6" s="7"/>
      <c r="C6" s="7"/>
      <c r="D6" s="8"/>
      <c r="F6" s="9"/>
    </row>
    <row r="7" spans="1:7" ht="12.75" customHeight="1" x14ac:dyDescent="0.25">
      <c r="A7" s="74" t="s">
        <v>5</v>
      </c>
      <c r="B7" s="4" t="s">
        <v>6</v>
      </c>
      <c r="C7" s="10" t="s">
        <v>7</v>
      </c>
      <c r="D7" s="11"/>
      <c r="E7" s="1" t="s">
        <v>8</v>
      </c>
      <c r="F7" s="12" t="s">
        <v>9</v>
      </c>
    </row>
    <row r="8" spans="1:7" x14ac:dyDescent="0.25">
      <c r="A8" s="74"/>
      <c r="B8" s="4"/>
      <c r="C8" s="10" t="s">
        <v>10</v>
      </c>
      <c r="D8" s="11"/>
      <c r="F8" s="3"/>
    </row>
    <row r="9" spans="1:7" x14ac:dyDescent="0.25">
      <c r="A9" s="13"/>
      <c r="B9" s="4"/>
      <c r="C9" s="4"/>
      <c r="D9" s="14"/>
      <c r="E9" s="4"/>
      <c r="F9" s="5"/>
    </row>
    <row r="10" spans="1:7" ht="31.5" customHeight="1" x14ac:dyDescent="0.25">
      <c r="A10" s="15" t="s">
        <v>11</v>
      </c>
      <c r="B10" s="16" t="s">
        <v>12</v>
      </c>
      <c r="C10" s="17" t="s">
        <v>13</v>
      </c>
      <c r="D10" s="18" t="s">
        <v>14</v>
      </c>
      <c r="E10" s="19" t="s">
        <v>15</v>
      </c>
      <c r="F10" s="20" t="s">
        <v>16</v>
      </c>
    </row>
    <row r="11" spans="1:7" s="28" customFormat="1" ht="13" x14ac:dyDescent="0.35">
      <c r="A11" s="21"/>
      <c r="B11" s="22" t="s">
        <v>17</v>
      </c>
      <c r="C11" s="23" t="s">
        <v>18</v>
      </c>
      <c r="D11" s="24">
        <v>20</v>
      </c>
      <c r="E11" s="25">
        <v>170.56</v>
      </c>
      <c r="F11" s="26">
        <f>E11*D11</f>
        <v>3411.2</v>
      </c>
      <c r="G11" s="27" t="s">
        <v>19</v>
      </c>
    </row>
    <row r="12" spans="1:7" s="28" customFormat="1" x14ac:dyDescent="0.35">
      <c r="A12" s="21"/>
      <c r="B12" s="22" t="s">
        <v>17</v>
      </c>
      <c r="C12" s="23" t="s">
        <v>20</v>
      </c>
      <c r="D12" s="24">
        <v>10</v>
      </c>
      <c r="E12" s="29">
        <v>138.97</v>
      </c>
      <c r="F12" s="30">
        <f t="shared" ref="F12:F32" si="0">E12*D12</f>
        <v>1389.7</v>
      </c>
    </row>
    <row r="13" spans="1:7" s="28" customFormat="1" ht="12.75" customHeight="1" x14ac:dyDescent="0.35">
      <c r="A13" s="21"/>
      <c r="B13" s="22" t="s">
        <v>21</v>
      </c>
      <c r="C13" s="31" t="s">
        <v>22</v>
      </c>
      <c r="D13" s="24">
        <v>30</v>
      </c>
      <c r="E13" s="29">
        <v>87.4</v>
      </c>
      <c r="F13" s="30">
        <f t="shared" si="0"/>
        <v>2622</v>
      </c>
    </row>
    <row r="14" spans="1:7" s="28" customFormat="1" ht="13.5" customHeight="1" x14ac:dyDescent="0.35">
      <c r="A14" s="21"/>
      <c r="B14" s="22" t="s">
        <v>23</v>
      </c>
      <c r="C14" s="31" t="s">
        <v>24</v>
      </c>
      <c r="D14" s="24">
        <v>12</v>
      </c>
      <c r="E14" s="32">
        <v>90.22</v>
      </c>
      <c r="F14" s="30">
        <f t="shared" si="0"/>
        <v>1082.6399999999999</v>
      </c>
    </row>
    <row r="15" spans="1:7" s="28" customFormat="1" ht="14.25" customHeight="1" x14ac:dyDescent="0.35">
      <c r="A15" s="21"/>
      <c r="B15" s="22" t="s">
        <v>25</v>
      </c>
      <c r="C15" s="31" t="s">
        <v>26</v>
      </c>
      <c r="D15" s="24">
        <v>10</v>
      </c>
      <c r="E15" s="32">
        <v>457.6</v>
      </c>
      <c r="F15" s="30">
        <f t="shared" si="0"/>
        <v>4576</v>
      </c>
    </row>
    <row r="16" spans="1:7" s="28" customFormat="1" ht="13.5" customHeight="1" x14ac:dyDescent="0.35">
      <c r="A16" s="21"/>
      <c r="B16" s="22" t="s">
        <v>27</v>
      </c>
      <c r="C16" s="23" t="s">
        <v>28</v>
      </c>
      <c r="D16" s="33">
        <v>10</v>
      </c>
      <c r="E16" s="34">
        <v>124.8</v>
      </c>
      <c r="F16" s="30">
        <f t="shared" si="0"/>
        <v>1248</v>
      </c>
    </row>
    <row r="17" spans="1:6" s="28" customFormat="1" ht="25" x14ac:dyDescent="0.35">
      <c r="A17" s="21"/>
      <c r="B17" s="22" t="s">
        <v>17</v>
      </c>
      <c r="C17" s="23" t="s">
        <v>29</v>
      </c>
      <c r="D17" s="33">
        <v>2</v>
      </c>
      <c r="E17" s="34">
        <v>371.7</v>
      </c>
      <c r="F17" s="30">
        <f t="shared" si="0"/>
        <v>743.4</v>
      </c>
    </row>
    <row r="18" spans="1:6" s="28" customFormat="1" ht="13.5" customHeight="1" x14ac:dyDescent="0.35">
      <c r="A18" s="21"/>
      <c r="B18" s="22" t="s">
        <v>21</v>
      </c>
      <c r="C18" s="23" t="s">
        <v>30</v>
      </c>
      <c r="D18" s="33">
        <v>5</v>
      </c>
      <c r="E18" s="34">
        <v>105</v>
      </c>
      <c r="F18" s="30">
        <f t="shared" si="0"/>
        <v>525</v>
      </c>
    </row>
    <row r="19" spans="1:6" s="28" customFormat="1" ht="13.5" customHeight="1" x14ac:dyDescent="0.35">
      <c r="A19" s="21"/>
      <c r="B19" s="22" t="s">
        <v>21</v>
      </c>
      <c r="C19" s="23" t="s">
        <v>31</v>
      </c>
      <c r="D19" s="33">
        <v>10</v>
      </c>
      <c r="E19" s="34">
        <v>33.6</v>
      </c>
      <c r="F19" s="30">
        <f t="shared" si="0"/>
        <v>336</v>
      </c>
    </row>
    <row r="20" spans="1:6" s="28" customFormat="1" ht="12" customHeight="1" x14ac:dyDescent="0.35">
      <c r="A20" s="21"/>
      <c r="B20" s="22" t="s">
        <v>21</v>
      </c>
      <c r="C20" s="23" t="s">
        <v>32</v>
      </c>
      <c r="D20" s="33">
        <v>10</v>
      </c>
      <c r="E20" s="34">
        <v>36.75</v>
      </c>
      <c r="F20" s="30">
        <f t="shared" si="0"/>
        <v>367.5</v>
      </c>
    </row>
    <row r="21" spans="1:6" s="28" customFormat="1" ht="24" customHeight="1" x14ac:dyDescent="0.35">
      <c r="A21" s="21"/>
      <c r="B21" s="22" t="s">
        <v>33</v>
      </c>
      <c r="C21" s="23" t="s">
        <v>34</v>
      </c>
      <c r="D21" s="33">
        <v>5</v>
      </c>
      <c r="E21" s="34">
        <v>3045</v>
      </c>
      <c r="F21" s="30">
        <f t="shared" si="0"/>
        <v>15225</v>
      </c>
    </row>
    <row r="22" spans="1:6" s="28" customFormat="1" x14ac:dyDescent="0.35">
      <c r="A22" s="21"/>
      <c r="B22" s="22" t="s">
        <v>35</v>
      </c>
      <c r="C22" s="23" t="s">
        <v>36</v>
      </c>
      <c r="D22" s="33">
        <v>15</v>
      </c>
      <c r="E22" s="34">
        <v>50.4</v>
      </c>
      <c r="F22" s="30">
        <f t="shared" si="0"/>
        <v>756</v>
      </c>
    </row>
    <row r="23" spans="1:6" s="28" customFormat="1" x14ac:dyDescent="0.35">
      <c r="A23" s="21"/>
      <c r="B23" s="22" t="s">
        <v>35</v>
      </c>
      <c r="C23" s="23" t="s">
        <v>37</v>
      </c>
      <c r="D23" s="33">
        <v>10</v>
      </c>
      <c r="E23" s="34">
        <v>157.5</v>
      </c>
      <c r="F23" s="30">
        <f t="shared" si="0"/>
        <v>1575</v>
      </c>
    </row>
    <row r="24" spans="1:6" s="28" customFormat="1" x14ac:dyDescent="0.35">
      <c r="A24" s="21"/>
      <c r="B24" s="22" t="s">
        <v>35</v>
      </c>
      <c r="C24" s="23" t="s">
        <v>38</v>
      </c>
      <c r="D24" s="33">
        <v>5</v>
      </c>
      <c r="E24" s="34">
        <v>42</v>
      </c>
      <c r="F24" s="30">
        <f t="shared" si="0"/>
        <v>210</v>
      </c>
    </row>
    <row r="25" spans="1:6" s="28" customFormat="1" x14ac:dyDescent="0.35">
      <c r="A25" s="21"/>
      <c r="B25" s="22" t="s">
        <v>35</v>
      </c>
      <c r="C25" s="23" t="s">
        <v>39</v>
      </c>
      <c r="D25" s="33">
        <v>10</v>
      </c>
      <c r="E25" s="34">
        <v>120.75</v>
      </c>
      <c r="F25" s="30">
        <f t="shared" si="0"/>
        <v>1207.5</v>
      </c>
    </row>
    <row r="26" spans="1:6" s="28" customFormat="1" x14ac:dyDescent="0.35">
      <c r="A26" s="21"/>
      <c r="B26" s="22" t="s">
        <v>35</v>
      </c>
      <c r="C26" s="23" t="s">
        <v>40</v>
      </c>
      <c r="D26" s="33">
        <v>5</v>
      </c>
      <c r="E26" s="34">
        <v>24.15</v>
      </c>
      <c r="F26" s="30">
        <f t="shared" si="0"/>
        <v>120.75</v>
      </c>
    </row>
    <row r="27" spans="1:6" s="28" customFormat="1" x14ac:dyDescent="0.35">
      <c r="A27" s="21"/>
      <c r="B27" s="22" t="s">
        <v>41</v>
      </c>
      <c r="C27" s="23" t="s">
        <v>42</v>
      </c>
      <c r="D27" s="33">
        <v>20</v>
      </c>
      <c r="E27" s="34">
        <v>105</v>
      </c>
      <c r="F27" s="30">
        <f t="shared" si="0"/>
        <v>2100</v>
      </c>
    </row>
    <row r="28" spans="1:6" s="28" customFormat="1" x14ac:dyDescent="0.35">
      <c r="A28" s="21"/>
      <c r="B28" s="22" t="s">
        <v>35</v>
      </c>
      <c r="C28" s="23" t="s">
        <v>43</v>
      </c>
      <c r="D28" s="33">
        <v>20</v>
      </c>
      <c r="E28" s="34">
        <v>42</v>
      </c>
      <c r="F28" s="30">
        <f t="shared" si="0"/>
        <v>840</v>
      </c>
    </row>
    <row r="29" spans="1:6" s="28" customFormat="1" x14ac:dyDescent="0.35">
      <c r="A29" s="21"/>
      <c r="B29" s="22" t="s">
        <v>21</v>
      </c>
      <c r="C29" s="23" t="s">
        <v>44</v>
      </c>
      <c r="D29" s="33">
        <v>1</v>
      </c>
      <c r="E29" s="34">
        <v>367.5</v>
      </c>
      <c r="F29" s="30">
        <f t="shared" si="0"/>
        <v>367.5</v>
      </c>
    </row>
    <row r="30" spans="1:6" s="28" customFormat="1" ht="13.5" customHeight="1" x14ac:dyDescent="0.35">
      <c r="A30" s="21"/>
      <c r="B30" s="22" t="s">
        <v>21</v>
      </c>
      <c r="C30" s="23" t="s">
        <v>45</v>
      </c>
      <c r="D30" s="33">
        <v>1</v>
      </c>
      <c r="E30" s="34">
        <v>315</v>
      </c>
      <c r="F30" s="30">
        <f t="shared" si="0"/>
        <v>315</v>
      </c>
    </row>
    <row r="31" spans="1:6" s="28" customFormat="1" ht="12.75" customHeight="1" x14ac:dyDescent="0.35">
      <c r="A31" s="21"/>
      <c r="B31" s="22" t="s">
        <v>21</v>
      </c>
      <c r="C31" s="23" t="s">
        <v>46</v>
      </c>
      <c r="D31" s="33">
        <v>1</v>
      </c>
      <c r="E31" s="34">
        <v>262.5</v>
      </c>
      <c r="F31" s="30">
        <f t="shared" si="0"/>
        <v>262.5</v>
      </c>
    </row>
    <row r="32" spans="1:6" s="28" customFormat="1" x14ac:dyDescent="0.35">
      <c r="A32" s="21"/>
      <c r="B32" s="22" t="s">
        <v>41</v>
      </c>
      <c r="C32" s="23" t="s">
        <v>47</v>
      </c>
      <c r="D32" s="33">
        <v>1</v>
      </c>
      <c r="E32" s="34">
        <v>210</v>
      </c>
      <c r="F32" s="30">
        <f t="shared" si="0"/>
        <v>210</v>
      </c>
    </row>
    <row r="33" spans="1:6" s="28" customFormat="1" x14ac:dyDescent="0.35">
      <c r="A33" s="21"/>
      <c r="B33" s="22" t="s">
        <v>41</v>
      </c>
      <c r="C33" s="23" t="s">
        <v>48</v>
      </c>
      <c r="D33" s="33">
        <v>20</v>
      </c>
      <c r="E33" s="34">
        <v>105</v>
      </c>
      <c r="F33" s="30">
        <f>E33*D33</f>
        <v>2100</v>
      </c>
    </row>
    <row r="34" spans="1:6" x14ac:dyDescent="0.25">
      <c r="A34" s="35"/>
      <c r="B34" s="36"/>
      <c r="C34" s="37"/>
      <c r="D34" s="38"/>
      <c r="E34" s="39"/>
      <c r="F34" s="30"/>
    </row>
    <row r="35" spans="1:6" x14ac:dyDescent="0.25">
      <c r="A35" s="35"/>
      <c r="B35" s="36"/>
      <c r="C35" s="37"/>
      <c r="D35" s="38"/>
      <c r="E35" s="39"/>
      <c r="F35" s="30"/>
    </row>
    <row r="36" spans="1:6" x14ac:dyDescent="0.25">
      <c r="A36" s="35"/>
      <c r="B36" s="36"/>
      <c r="C36" s="37"/>
      <c r="D36" s="38"/>
      <c r="E36" s="39"/>
      <c r="F36" s="30"/>
    </row>
    <row r="37" spans="1:6" x14ac:dyDescent="0.25">
      <c r="A37" s="35"/>
      <c r="B37" s="36"/>
      <c r="C37" s="37"/>
      <c r="D37" s="38"/>
      <c r="E37" s="39"/>
      <c r="F37" s="30"/>
    </row>
    <row r="38" spans="1:6" x14ac:dyDescent="0.25">
      <c r="A38" s="35"/>
      <c r="B38" s="36"/>
      <c r="C38" s="37"/>
      <c r="D38" s="38"/>
      <c r="E38" s="39"/>
      <c r="F38" s="30"/>
    </row>
    <row r="39" spans="1:6" x14ac:dyDescent="0.25">
      <c r="A39" s="35"/>
      <c r="B39" s="36"/>
      <c r="C39" s="37"/>
      <c r="D39" s="38"/>
      <c r="E39" s="39"/>
      <c r="F39" s="30"/>
    </row>
    <row r="40" spans="1:6" x14ac:dyDescent="0.25">
      <c r="A40" s="35"/>
      <c r="B40" s="36"/>
      <c r="C40" s="37"/>
      <c r="D40" s="38"/>
      <c r="E40" s="39"/>
      <c r="F40" s="30"/>
    </row>
    <row r="41" spans="1:6" x14ac:dyDescent="0.25">
      <c r="A41" s="35"/>
      <c r="B41" s="36"/>
      <c r="C41" s="37"/>
      <c r="D41" s="38"/>
      <c r="E41" s="39"/>
      <c r="F41" s="30"/>
    </row>
    <row r="42" spans="1:6" x14ac:dyDescent="0.25">
      <c r="A42" s="35"/>
      <c r="B42" s="36"/>
      <c r="C42" s="37"/>
      <c r="D42" s="38"/>
      <c r="E42" s="39"/>
      <c r="F42" s="30"/>
    </row>
    <row r="43" spans="1:6" x14ac:dyDescent="0.25">
      <c r="A43" s="35"/>
      <c r="B43" s="36"/>
      <c r="C43" s="37"/>
      <c r="D43" s="38"/>
      <c r="E43" s="39"/>
      <c r="F43" s="30"/>
    </row>
    <row r="44" spans="1:6" x14ac:dyDescent="0.25">
      <c r="A44" s="35"/>
      <c r="B44" s="36"/>
      <c r="C44" s="37"/>
      <c r="D44" s="38"/>
      <c r="E44" s="39"/>
      <c r="F44" s="30"/>
    </row>
    <row r="45" spans="1:6" x14ac:dyDescent="0.25">
      <c r="A45" s="35"/>
      <c r="B45" s="36"/>
      <c r="C45" s="37"/>
      <c r="D45" s="38"/>
      <c r="E45" s="39"/>
      <c r="F45" s="30"/>
    </row>
    <row r="46" spans="1:6" x14ac:dyDescent="0.25">
      <c r="A46" s="35"/>
      <c r="B46" s="36"/>
      <c r="C46" s="40"/>
      <c r="D46" s="38"/>
      <c r="E46" s="39"/>
      <c r="F46" s="30"/>
    </row>
    <row r="47" spans="1:6" x14ac:dyDescent="0.25">
      <c r="A47" s="35"/>
      <c r="B47" s="36"/>
      <c r="C47" s="37"/>
      <c r="D47" s="38"/>
      <c r="E47" s="39"/>
      <c r="F47" s="30"/>
    </row>
    <row r="48" spans="1:6" x14ac:dyDescent="0.25">
      <c r="A48" s="35"/>
      <c r="B48" s="36"/>
      <c r="C48" s="37"/>
      <c r="D48" s="38"/>
      <c r="E48" s="39"/>
      <c r="F48" s="30"/>
    </row>
    <row r="49" spans="1:7" x14ac:dyDescent="0.25">
      <c r="A49" s="35"/>
      <c r="B49" s="36"/>
      <c r="C49" s="37"/>
      <c r="D49" s="38"/>
      <c r="E49" s="39"/>
      <c r="F49" s="30"/>
    </row>
    <row r="50" spans="1:7" x14ac:dyDescent="0.25">
      <c r="A50" s="35"/>
      <c r="B50" s="36"/>
      <c r="C50" s="37"/>
      <c r="D50" s="38"/>
      <c r="E50" s="39"/>
      <c r="F50" s="30"/>
    </row>
    <row r="51" spans="1:7" x14ac:dyDescent="0.25">
      <c r="A51" s="35"/>
      <c r="B51" s="36"/>
      <c r="C51" s="37"/>
      <c r="D51" s="38"/>
      <c r="E51" s="39"/>
      <c r="F51" s="30"/>
    </row>
    <row r="52" spans="1:7" x14ac:dyDescent="0.25">
      <c r="A52" s="35"/>
      <c r="B52" s="36"/>
      <c r="C52" s="37"/>
      <c r="D52" s="38"/>
      <c r="E52" s="39"/>
      <c r="F52" s="41"/>
      <c r="G52" s="42"/>
    </row>
    <row r="53" spans="1:7" ht="13" x14ac:dyDescent="0.3">
      <c r="A53" s="43"/>
      <c r="B53" s="44"/>
      <c r="C53" s="45"/>
      <c r="D53" s="46"/>
      <c r="E53" s="47" t="s">
        <v>49</v>
      </c>
      <c r="F53" s="48">
        <f>SUM(F11:F52)</f>
        <v>41590.69</v>
      </c>
    </row>
    <row r="54" spans="1:7" x14ac:dyDescent="0.25">
      <c r="A54" s="2"/>
      <c r="C54" s="7"/>
      <c r="D54" s="7"/>
      <c r="E54" s="7"/>
      <c r="F54" s="9"/>
    </row>
    <row r="55" spans="1:7" x14ac:dyDescent="0.25">
      <c r="A55" s="2" t="s">
        <v>50</v>
      </c>
      <c r="B55" s="75" t="s">
        <v>51</v>
      </c>
      <c r="C55" s="75"/>
      <c r="D55" s="75"/>
      <c r="E55" s="75"/>
      <c r="F55" s="76"/>
    </row>
    <row r="56" spans="1:7" x14ac:dyDescent="0.25">
      <c r="A56" s="2"/>
      <c r="B56" s="77"/>
      <c r="C56" s="77"/>
      <c r="D56" s="77"/>
      <c r="E56" s="77"/>
      <c r="F56" s="78"/>
    </row>
    <row r="57" spans="1:7" x14ac:dyDescent="0.25">
      <c r="A57" s="13"/>
      <c r="B57" s="4"/>
      <c r="C57" s="4"/>
      <c r="D57" s="4"/>
      <c r="E57" s="4"/>
      <c r="F57" s="5"/>
    </row>
    <row r="58" spans="1:7" x14ac:dyDescent="0.25">
      <c r="A58" s="6"/>
      <c r="B58" s="7"/>
      <c r="C58" s="49" t="s">
        <v>52</v>
      </c>
      <c r="D58" s="79"/>
      <c r="E58" s="79"/>
      <c r="F58" s="80"/>
    </row>
    <row r="59" spans="1:7" x14ac:dyDescent="0.25">
      <c r="A59" s="13"/>
      <c r="B59" s="4"/>
      <c r="C59" s="50"/>
      <c r="D59" s="4"/>
      <c r="E59" s="4"/>
      <c r="F59" s="5"/>
    </row>
    <row r="60" spans="1:7" x14ac:dyDescent="0.25">
      <c r="A60" s="13" t="s">
        <v>53</v>
      </c>
      <c r="B60" s="4"/>
      <c r="C60" s="50"/>
      <c r="D60" s="4"/>
      <c r="E60" s="4"/>
      <c r="F60" s="5"/>
    </row>
    <row r="61" spans="1:7" ht="15.75" customHeight="1" x14ac:dyDescent="0.3">
      <c r="A61" s="51" t="s">
        <v>54</v>
      </c>
      <c r="B61" s="52"/>
      <c r="C61" s="53" t="s">
        <v>55</v>
      </c>
      <c r="D61" s="81" t="s">
        <v>56</v>
      </c>
      <c r="E61" s="81"/>
      <c r="F61" s="82"/>
    </row>
    <row r="62" spans="1:7" x14ac:dyDescent="0.25">
      <c r="A62" s="51" t="s">
        <v>57</v>
      </c>
      <c r="B62" s="52"/>
      <c r="C62" s="54" t="s">
        <v>58</v>
      </c>
      <c r="D62" s="83" t="s">
        <v>59</v>
      </c>
      <c r="E62" s="83"/>
      <c r="F62" s="84"/>
    </row>
    <row r="63" spans="1:7" ht="13" thickBot="1" x14ac:dyDescent="0.3">
      <c r="A63" s="55"/>
      <c r="B63" s="56"/>
      <c r="C63" s="57"/>
      <c r="D63" s="56"/>
      <c r="E63" s="56"/>
      <c r="F63" s="58"/>
    </row>
    <row r="64" spans="1:7" ht="8.25" customHeight="1" thickBot="1" x14ac:dyDescent="0.3"/>
    <row r="65" spans="1:7" ht="15.5" x14ac:dyDescent="0.35">
      <c r="A65" s="91" t="s">
        <v>0</v>
      </c>
      <c r="B65" s="92"/>
      <c r="C65" s="92"/>
      <c r="D65" s="92"/>
      <c r="E65" s="92"/>
      <c r="F65" s="93"/>
    </row>
    <row r="66" spans="1:7" x14ac:dyDescent="0.25">
      <c r="A66" s="2"/>
      <c r="F66" s="3"/>
    </row>
    <row r="67" spans="1:7" ht="14" x14ac:dyDescent="0.3">
      <c r="A67" s="2" t="s">
        <v>1</v>
      </c>
      <c r="B67" s="88" t="s">
        <v>2</v>
      </c>
      <c r="C67" s="88"/>
      <c r="D67" s="1" t="s">
        <v>3</v>
      </c>
      <c r="E67" s="89"/>
      <c r="F67" s="90"/>
    </row>
    <row r="68" spans="1:7" x14ac:dyDescent="0.25">
      <c r="A68" s="2"/>
      <c r="C68" s="4"/>
      <c r="D68" s="4"/>
      <c r="E68" s="4"/>
      <c r="F68" s="5"/>
    </row>
    <row r="69" spans="1:7" x14ac:dyDescent="0.25">
      <c r="A69" s="6" t="s">
        <v>4</v>
      </c>
      <c r="B69" s="7"/>
      <c r="C69" s="7"/>
      <c r="D69" s="8"/>
      <c r="F69" s="9"/>
    </row>
    <row r="70" spans="1:7" ht="12.75" customHeight="1" x14ac:dyDescent="0.25">
      <c r="A70" s="74" t="s">
        <v>5</v>
      </c>
      <c r="B70" s="4" t="s">
        <v>6</v>
      </c>
      <c r="C70" s="10" t="s">
        <v>7</v>
      </c>
      <c r="D70" s="11"/>
      <c r="E70" s="1" t="s">
        <v>8</v>
      </c>
      <c r="F70" s="12" t="s">
        <v>9</v>
      </c>
    </row>
    <row r="71" spans="1:7" x14ac:dyDescent="0.25">
      <c r="A71" s="74"/>
      <c r="B71" s="4"/>
      <c r="C71" s="10" t="s">
        <v>10</v>
      </c>
      <c r="D71" s="11"/>
      <c r="F71" s="3"/>
    </row>
    <row r="72" spans="1:7" x14ac:dyDescent="0.25">
      <c r="A72" s="13"/>
      <c r="B72" s="4"/>
      <c r="C72" s="4"/>
      <c r="D72" s="14"/>
      <c r="E72" s="4"/>
      <c r="F72" s="5"/>
    </row>
    <row r="73" spans="1:7" ht="25" x14ac:dyDescent="0.25">
      <c r="A73" s="15" t="s">
        <v>11</v>
      </c>
      <c r="B73" s="16" t="s">
        <v>12</v>
      </c>
      <c r="C73" s="17" t="s">
        <v>13</v>
      </c>
      <c r="D73" s="18" t="s">
        <v>14</v>
      </c>
      <c r="E73" s="19" t="s">
        <v>15</v>
      </c>
      <c r="F73" s="20" t="s">
        <v>16</v>
      </c>
    </row>
    <row r="74" spans="1:7" ht="13" x14ac:dyDescent="0.3">
      <c r="A74" s="21"/>
      <c r="B74" s="22" t="s">
        <v>21</v>
      </c>
      <c r="C74" s="37" t="s">
        <v>60</v>
      </c>
      <c r="D74" s="24">
        <v>20</v>
      </c>
      <c r="E74" s="25">
        <v>107.12</v>
      </c>
      <c r="F74" s="26">
        <f>E74*D74</f>
        <v>2142.4</v>
      </c>
      <c r="G74" s="59" t="s">
        <v>61</v>
      </c>
    </row>
    <row r="75" spans="1:7" x14ac:dyDescent="0.25">
      <c r="A75" s="21"/>
      <c r="B75" s="22" t="s">
        <v>62</v>
      </c>
      <c r="C75" s="60" t="s">
        <v>63</v>
      </c>
      <c r="D75" s="24">
        <v>5</v>
      </c>
      <c r="E75" s="29">
        <v>21.09</v>
      </c>
      <c r="F75" s="30">
        <f>E75*D75</f>
        <v>105.45</v>
      </c>
    </row>
    <row r="76" spans="1:7" x14ac:dyDescent="0.25">
      <c r="A76" s="21"/>
      <c r="B76" s="22" t="s">
        <v>33</v>
      </c>
      <c r="C76" s="60" t="s">
        <v>64</v>
      </c>
      <c r="D76" s="24">
        <v>2</v>
      </c>
      <c r="E76" s="29">
        <v>315</v>
      </c>
      <c r="F76" s="30">
        <f>E76*D76</f>
        <v>630</v>
      </c>
    </row>
    <row r="77" spans="1:7" x14ac:dyDescent="0.25">
      <c r="A77" s="21"/>
      <c r="B77" s="22" t="s">
        <v>65</v>
      </c>
      <c r="C77" s="60" t="s">
        <v>66</v>
      </c>
      <c r="D77" s="24">
        <v>2</v>
      </c>
      <c r="E77" s="29">
        <v>3045</v>
      </c>
      <c r="F77" s="30">
        <f t="shared" ref="F77:F78" si="1">E77*D77</f>
        <v>6090</v>
      </c>
    </row>
    <row r="78" spans="1:7" x14ac:dyDescent="0.25">
      <c r="A78" s="21"/>
      <c r="B78" s="22" t="s">
        <v>65</v>
      </c>
      <c r="C78" s="60" t="s">
        <v>67</v>
      </c>
      <c r="D78" s="24">
        <v>3</v>
      </c>
      <c r="E78" s="32">
        <v>3150</v>
      </c>
      <c r="F78" s="30">
        <f t="shared" si="1"/>
        <v>9450</v>
      </c>
    </row>
    <row r="79" spans="1:7" x14ac:dyDescent="0.25">
      <c r="A79" s="21"/>
      <c r="B79" s="22"/>
      <c r="C79" s="60"/>
      <c r="D79" s="24"/>
      <c r="E79" s="29"/>
      <c r="F79" s="30"/>
    </row>
    <row r="80" spans="1:7" x14ac:dyDescent="0.25">
      <c r="A80" s="21"/>
      <c r="B80" s="22"/>
      <c r="C80" s="60"/>
      <c r="D80" s="24"/>
      <c r="E80" s="29"/>
      <c r="F80" s="30"/>
    </row>
    <row r="81" spans="1:6" x14ac:dyDescent="0.25">
      <c r="A81" s="21"/>
      <c r="B81" s="22"/>
      <c r="C81" s="60"/>
      <c r="D81" s="24"/>
      <c r="E81" s="32"/>
      <c r="F81" s="30"/>
    </row>
    <row r="82" spans="1:6" x14ac:dyDescent="0.25">
      <c r="A82" s="35"/>
      <c r="B82" s="36"/>
      <c r="C82" s="37"/>
      <c r="D82" s="38"/>
      <c r="E82" s="39"/>
      <c r="F82" s="30"/>
    </row>
    <row r="83" spans="1:6" x14ac:dyDescent="0.25">
      <c r="A83" s="35"/>
      <c r="B83" s="36"/>
      <c r="C83" s="37"/>
      <c r="D83" s="38"/>
      <c r="E83" s="39"/>
      <c r="F83" s="30"/>
    </row>
    <row r="84" spans="1:6" x14ac:dyDescent="0.25">
      <c r="A84" s="35"/>
      <c r="B84" s="36"/>
      <c r="C84" s="37"/>
      <c r="D84" s="38"/>
      <c r="E84" s="39"/>
      <c r="F84" s="30"/>
    </row>
    <row r="85" spans="1:6" x14ac:dyDescent="0.25">
      <c r="A85" s="35"/>
      <c r="B85" s="36"/>
      <c r="C85" s="37"/>
      <c r="D85" s="38"/>
      <c r="E85" s="39"/>
      <c r="F85" s="30"/>
    </row>
    <row r="86" spans="1:6" x14ac:dyDescent="0.25">
      <c r="A86" s="35"/>
      <c r="B86" s="36"/>
      <c r="C86" s="37"/>
      <c r="D86" s="38"/>
      <c r="E86" s="39"/>
      <c r="F86" s="30"/>
    </row>
    <row r="87" spans="1:6" x14ac:dyDescent="0.25">
      <c r="A87" s="35"/>
      <c r="B87" s="36"/>
      <c r="C87" s="37"/>
      <c r="D87" s="38"/>
      <c r="E87" s="39"/>
      <c r="F87" s="30"/>
    </row>
    <row r="88" spans="1:6" x14ac:dyDescent="0.25">
      <c r="A88" s="35"/>
      <c r="B88" s="36"/>
      <c r="C88" s="37"/>
      <c r="D88" s="38"/>
      <c r="E88" s="39"/>
      <c r="F88" s="30"/>
    </row>
    <row r="89" spans="1:6" x14ac:dyDescent="0.25">
      <c r="A89" s="35"/>
      <c r="B89" s="36"/>
      <c r="C89" s="37"/>
      <c r="D89" s="38"/>
      <c r="E89" s="39"/>
      <c r="F89" s="30"/>
    </row>
    <row r="90" spans="1:6" x14ac:dyDescent="0.25">
      <c r="A90" s="35"/>
      <c r="B90" s="36"/>
      <c r="C90" s="37"/>
      <c r="D90" s="38"/>
      <c r="E90" s="39"/>
      <c r="F90" s="30"/>
    </row>
    <row r="91" spans="1:6" x14ac:dyDescent="0.25">
      <c r="A91" s="35"/>
      <c r="B91" s="36"/>
      <c r="C91" s="37"/>
      <c r="D91" s="38"/>
      <c r="E91" s="39"/>
      <c r="F91" s="30"/>
    </row>
    <row r="92" spans="1:6" x14ac:dyDescent="0.25">
      <c r="A92" s="35"/>
      <c r="B92" s="36"/>
      <c r="C92" s="37"/>
      <c r="D92" s="38"/>
      <c r="E92" s="39"/>
      <c r="F92" s="30"/>
    </row>
    <row r="93" spans="1:6" x14ac:dyDescent="0.25">
      <c r="A93" s="35"/>
      <c r="B93" s="36"/>
      <c r="C93" s="37"/>
      <c r="D93" s="38"/>
      <c r="E93" s="39"/>
      <c r="F93" s="30"/>
    </row>
    <row r="94" spans="1:6" x14ac:dyDescent="0.25">
      <c r="A94" s="35"/>
      <c r="B94" s="36"/>
      <c r="C94" s="37"/>
      <c r="D94" s="38"/>
      <c r="E94" s="39"/>
      <c r="F94" s="30"/>
    </row>
    <row r="95" spans="1:6" x14ac:dyDescent="0.25">
      <c r="A95" s="35"/>
      <c r="B95" s="36"/>
      <c r="C95" s="37"/>
      <c r="D95" s="38"/>
      <c r="E95" s="39"/>
      <c r="F95" s="30"/>
    </row>
    <row r="96" spans="1:6" x14ac:dyDescent="0.25">
      <c r="A96" s="35"/>
      <c r="B96" s="36"/>
      <c r="C96" s="37"/>
      <c r="D96" s="38"/>
      <c r="E96" s="39"/>
      <c r="F96" s="30"/>
    </row>
    <row r="97" spans="1:6" x14ac:dyDescent="0.25">
      <c r="A97" s="35"/>
      <c r="B97" s="36"/>
      <c r="C97" s="37"/>
      <c r="D97" s="38"/>
      <c r="E97" s="39"/>
      <c r="F97" s="30"/>
    </row>
    <row r="98" spans="1:6" x14ac:dyDescent="0.25">
      <c r="A98" s="35"/>
      <c r="B98" s="36"/>
      <c r="C98" s="37"/>
      <c r="D98" s="38"/>
      <c r="E98" s="39"/>
      <c r="F98" s="30"/>
    </row>
    <row r="99" spans="1:6" x14ac:dyDescent="0.25">
      <c r="A99" s="35"/>
      <c r="B99" s="36"/>
      <c r="C99" s="37"/>
      <c r="D99" s="38"/>
      <c r="E99" s="39"/>
      <c r="F99" s="30"/>
    </row>
    <row r="100" spans="1:6" x14ac:dyDescent="0.25">
      <c r="A100" s="35"/>
      <c r="B100" s="36"/>
      <c r="C100" s="37"/>
      <c r="D100" s="38"/>
      <c r="E100" s="39"/>
      <c r="F100" s="30"/>
    </row>
    <row r="101" spans="1:6" x14ac:dyDescent="0.25">
      <c r="A101" s="35"/>
      <c r="B101" s="36"/>
      <c r="C101" s="37"/>
      <c r="D101" s="38"/>
      <c r="E101" s="39"/>
      <c r="F101" s="30"/>
    </row>
    <row r="102" spans="1:6" x14ac:dyDescent="0.25">
      <c r="A102" s="35"/>
      <c r="B102" s="36"/>
      <c r="C102" s="37"/>
      <c r="D102" s="38"/>
      <c r="E102" s="39"/>
      <c r="F102" s="30"/>
    </row>
    <row r="103" spans="1:6" x14ac:dyDescent="0.25">
      <c r="A103" s="35"/>
      <c r="B103" s="36"/>
      <c r="C103" s="37"/>
      <c r="D103" s="38"/>
      <c r="E103" s="39"/>
      <c r="F103" s="30"/>
    </row>
    <row r="104" spans="1:6" x14ac:dyDescent="0.25">
      <c r="A104" s="35"/>
      <c r="B104" s="36"/>
      <c r="C104" s="37"/>
      <c r="D104" s="38"/>
      <c r="E104" s="39"/>
      <c r="F104" s="30"/>
    </row>
    <row r="105" spans="1:6" x14ac:dyDescent="0.25">
      <c r="A105" s="35"/>
      <c r="B105" s="36"/>
      <c r="C105" s="37"/>
      <c r="D105" s="38"/>
      <c r="E105" s="39"/>
      <c r="F105" s="30"/>
    </row>
    <row r="106" spans="1:6" x14ac:dyDescent="0.25">
      <c r="A106" s="35"/>
      <c r="B106" s="36"/>
      <c r="C106" s="37"/>
      <c r="D106" s="38"/>
      <c r="E106" s="39"/>
      <c r="F106" s="30"/>
    </row>
    <row r="107" spans="1:6" x14ac:dyDescent="0.25">
      <c r="A107" s="35"/>
      <c r="B107" s="36"/>
      <c r="C107" s="37"/>
      <c r="D107" s="38"/>
      <c r="E107" s="39"/>
      <c r="F107" s="30"/>
    </row>
    <row r="108" spans="1:6" x14ac:dyDescent="0.25">
      <c r="A108" s="35"/>
      <c r="B108" s="36"/>
      <c r="C108" s="37"/>
      <c r="D108" s="38"/>
      <c r="E108" s="39"/>
      <c r="F108" s="30"/>
    </row>
    <row r="109" spans="1:6" x14ac:dyDescent="0.25">
      <c r="A109" s="35"/>
      <c r="B109" s="36"/>
      <c r="C109" s="40"/>
      <c r="D109" s="38"/>
      <c r="E109" s="39"/>
      <c r="F109" s="30"/>
    </row>
    <row r="110" spans="1:6" x14ac:dyDescent="0.25">
      <c r="A110" s="35"/>
      <c r="B110" s="36"/>
      <c r="C110" s="37"/>
      <c r="D110" s="38"/>
      <c r="E110" s="39"/>
      <c r="F110" s="30"/>
    </row>
    <row r="111" spans="1:6" x14ac:dyDescent="0.25">
      <c r="A111" s="35"/>
      <c r="B111" s="36"/>
      <c r="C111" s="37"/>
      <c r="D111" s="38"/>
      <c r="E111" s="39"/>
      <c r="F111" s="30"/>
    </row>
    <row r="112" spans="1:6" x14ac:dyDescent="0.25">
      <c r="A112" s="35"/>
      <c r="B112" s="36"/>
      <c r="C112" s="37"/>
      <c r="D112" s="38"/>
      <c r="E112" s="39"/>
      <c r="F112" s="30"/>
    </row>
    <row r="113" spans="1:6" x14ac:dyDescent="0.25">
      <c r="A113" s="35"/>
      <c r="B113" s="36"/>
      <c r="C113" s="37"/>
      <c r="D113" s="38"/>
      <c r="E113" s="39"/>
      <c r="F113" s="30"/>
    </row>
    <row r="114" spans="1:6" x14ac:dyDescent="0.25">
      <c r="A114" s="35"/>
      <c r="B114" s="36"/>
      <c r="C114" s="37"/>
      <c r="D114" s="38"/>
      <c r="E114" s="39"/>
      <c r="F114" s="30"/>
    </row>
    <row r="115" spans="1:6" x14ac:dyDescent="0.25">
      <c r="A115" s="35"/>
      <c r="B115" s="36"/>
      <c r="C115" s="37"/>
      <c r="D115" s="38"/>
      <c r="E115" s="39"/>
      <c r="F115" s="30"/>
    </row>
    <row r="116" spans="1:6" x14ac:dyDescent="0.25">
      <c r="A116" s="35"/>
      <c r="B116" s="36"/>
      <c r="C116" s="37"/>
      <c r="D116" s="38"/>
      <c r="E116" s="39"/>
      <c r="F116" s="30"/>
    </row>
    <row r="117" spans="1:6" x14ac:dyDescent="0.25">
      <c r="A117" s="35"/>
      <c r="B117" s="36"/>
      <c r="C117" s="37"/>
      <c r="D117" s="38"/>
      <c r="E117" s="39"/>
      <c r="F117" s="30"/>
    </row>
    <row r="118" spans="1:6" x14ac:dyDescent="0.25">
      <c r="A118" s="35"/>
      <c r="B118" s="36"/>
      <c r="C118" s="37"/>
      <c r="D118" s="38"/>
      <c r="E118" s="39"/>
      <c r="F118" s="30"/>
    </row>
    <row r="119" spans="1:6" x14ac:dyDescent="0.25">
      <c r="A119" s="35"/>
      <c r="B119" s="36"/>
      <c r="C119" s="37"/>
      <c r="D119" s="38"/>
      <c r="E119" s="39"/>
      <c r="F119" s="30"/>
    </row>
    <row r="120" spans="1:6" ht="13" x14ac:dyDescent="0.3">
      <c r="A120" s="43"/>
      <c r="B120" s="44"/>
      <c r="C120" s="45"/>
      <c r="D120" s="46"/>
      <c r="E120" s="47" t="s">
        <v>49</v>
      </c>
      <c r="F120" s="48">
        <f>SUM(F74:F119)</f>
        <v>18417.849999999999</v>
      </c>
    </row>
    <row r="121" spans="1:6" x14ac:dyDescent="0.25">
      <c r="A121" s="2"/>
      <c r="C121" s="7"/>
      <c r="D121" s="7"/>
      <c r="E121" s="7"/>
      <c r="F121" s="9"/>
    </row>
    <row r="122" spans="1:6" x14ac:dyDescent="0.25">
      <c r="A122" s="2" t="s">
        <v>50</v>
      </c>
      <c r="B122" s="75" t="s">
        <v>68</v>
      </c>
      <c r="C122" s="75"/>
      <c r="D122" s="75"/>
      <c r="E122" s="75"/>
      <c r="F122" s="76"/>
    </row>
    <row r="123" spans="1:6" x14ac:dyDescent="0.25">
      <c r="A123" s="2"/>
      <c r="B123" s="77"/>
      <c r="C123" s="77"/>
      <c r="D123" s="77"/>
      <c r="E123" s="77"/>
      <c r="F123" s="78"/>
    </row>
    <row r="124" spans="1:6" x14ac:dyDescent="0.25">
      <c r="A124" s="13"/>
      <c r="B124" s="4"/>
      <c r="C124" s="4"/>
      <c r="D124" s="4"/>
      <c r="E124" s="4"/>
      <c r="F124" s="5"/>
    </row>
    <row r="125" spans="1:6" x14ac:dyDescent="0.25">
      <c r="A125" s="6"/>
      <c r="B125" s="7"/>
      <c r="C125" s="49" t="s">
        <v>52</v>
      </c>
      <c r="D125" s="79"/>
      <c r="E125" s="79"/>
      <c r="F125" s="80"/>
    </row>
    <row r="126" spans="1:6" x14ac:dyDescent="0.25">
      <c r="A126" s="13"/>
      <c r="B126" s="4"/>
      <c r="C126" s="50"/>
      <c r="D126" s="4"/>
      <c r="E126" s="4"/>
      <c r="F126" s="5"/>
    </row>
    <row r="127" spans="1:6" x14ac:dyDescent="0.25">
      <c r="A127" s="13" t="s">
        <v>53</v>
      </c>
      <c r="B127" s="4"/>
      <c r="C127" s="50"/>
      <c r="D127" s="4"/>
      <c r="E127" s="4"/>
      <c r="F127" s="5"/>
    </row>
    <row r="128" spans="1:6" ht="13" x14ac:dyDescent="0.3">
      <c r="A128" s="51" t="s">
        <v>54</v>
      </c>
      <c r="B128" s="52"/>
      <c r="C128" s="53" t="s">
        <v>55</v>
      </c>
      <c r="D128" s="81" t="s">
        <v>56</v>
      </c>
      <c r="E128" s="81"/>
      <c r="F128" s="82"/>
    </row>
    <row r="129" spans="1:12" x14ac:dyDescent="0.25">
      <c r="A129" s="51" t="s">
        <v>57</v>
      </c>
      <c r="B129" s="52"/>
      <c r="C129" s="54" t="s">
        <v>58</v>
      </c>
      <c r="D129" s="83" t="s">
        <v>59</v>
      </c>
      <c r="E129" s="83"/>
      <c r="F129" s="84"/>
    </row>
    <row r="130" spans="1:12" ht="13" thickBot="1" x14ac:dyDescent="0.3">
      <c r="A130" s="55"/>
      <c r="B130" s="56"/>
      <c r="C130" s="57"/>
      <c r="D130" s="56"/>
      <c r="E130" s="56"/>
      <c r="F130" s="58"/>
    </row>
    <row r="131" spans="1:12" ht="15.5" x14ac:dyDescent="0.35">
      <c r="A131" s="91" t="s">
        <v>0</v>
      </c>
      <c r="B131" s="92"/>
      <c r="C131" s="92"/>
      <c r="D131" s="92"/>
      <c r="E131" s="92"/>
      <c r="F131" s="93"/>
    </row>
    <row r="132" spans="1:12" x14ac:dyDescent="0.25">
      <c r="A132" s="2"/>
      <c r="F132" s="3"/>
    </row>
    <row r="133" spans="1:12" ht="14" x14ac:dyDescent="0.3">
      <c r="A133" s="2" t="s">
        <v>1</v>
      </c>
      <c r="B133" s="88" t="s">
        <v>2</v>
      </c>
      <c r="C133" s="88"/>
      <c r="D133" s="1" t="s">
        <v>3</v>
      </c>
      <c r="E133" s="89"/>
      <c r="F133" s="90"/>
    </row>
    <row r="134" spans="1:12" x14ac:dyDescent="0.25">
      <c r="A134" s="2"/>
      <c r="C134" s="4"/>
      <c r="D134" s="4"/>
      <c r="E134" s="4"/>
      <c r="F134" s="5"/>
    </row>
    <row r="135" spans="1:12" x14ac:dyDescent="0.25">
      <c r="A135" s="6" t="s">
        <v>4</v>
      </c>
      <c r="B135" s="7"/>
      <c r="C135" s="7"/>
      <c r="D135" s="8"/>
      <c r="F135" s="9"/>
    </row>
    <row r="136" spans="1:12" ht="12.75" customHeight="1" x14ac:dyDescent="0.25">
      <c r="A136" s="74" t="s">
        <v>5</v>
      </c>
      <c r="B136" s="4" t="s">
        <v>6</v>
      </c>
      <c r="C136" s="10" t="s">
        <v>7</v>
      </c>
      <c r="D136" s="11"/>
      <c r="E136" s="1" t="s">
        <v>8</v>
      </c>
      <c r="F136" s="12" t="s">
        <v>9</v>
      </c>
    </row>
    <row r="137" spans="1:12" x14ac:dyDescent="0.25">
      <c r="A137" s="74"/>
      <c r="B137" s="4"/>
      <c r="C137" s="10" t="s">
        <v>10</v>
      </c>
      <c r="D137" s="11"/>
      <c r="F137" s="3"/>
    </row>
    <row r="138" spans="1:12" x14ac:dyDescent="0.25">
      <c r="A138" s="13"/>
      <c r="B138" s="4"/>
      <c r="C138" s="4"/>
      <c r="D138" s="14"/>
      <c r="E138" s="4"/>
      <c r="F138" s="5"/>
    </row>
    <row r="139" spans="1:12" ht="25" x14ac:dyDescent="0.25">
      <c r="A139" s="15" t="s">
        <v>11</v>
      </c>
      <c r="B139" s="16" t="s">
        <v>12</v>
      </c>
      <c r="C139" s="17" t="s">
        <v>13</v>
      </c>
      <c r="D139" s="18" t="s">
        <v>14</v>
      </c>
      <c r="E139" s="19" t="s">
        <v>15</v>
      </c>
      <c r="F139" s="20" t="s">
        <v>16</v>
      </c>
      <c r="G139" s="61" t="s">
        <v>69</v>
      </c>
      <c r="H139" s="61"/>
      <c r="I139" s="61"/>
      <c r="J139" s="61"/>
      <c r="K139" s="61"/>
      <c r="L139" s="61"/>
    </row>
    <row r="140" spans="1:12" ht="13" x14ac:dyDescent="0.3">
      <c r="A140" s="21"/>
      <c r="B140" s="22" t="s">
        <v>35</v>
      </c>
      <c r="C140" s="37" t="s">
        <v>70</v>
      </c>
      <c r="D140" s="24">
        <v>40</v>
      </c>
      <c r="E140" s="25">
        <v>441</v>
      </c>
      <c r="F140" s="26">
        <f>E140*D140</f>
        <v>17640</v>
      </c>
      <c r="G140" s="59" t="s">
        <v>71</v>
      </c>
      <c r="H140" s="61"/>
      <c r="I140" s="61"/>
      <c r="J140" s="61"/>
      <c r="K140" s="61"/>
      <c r="L140" s="61"/>
    </row>
    <row r="141" spans="1:12" x14ac:dyDescent="0.25">
      <c r="A141" s="21"/>
      <c r="B141" s="22" t="s">
        <v>35</v>
      </c>
      <c r="C141" s="60" t="s">
        <v>72</v>
      </c>
      <c r="D141" s="24">
        <v>10</v>
      </c>
      <c r="E141" s="29">
        <v>5250</v>
      </c>
      <c r="F141" s="30">
        <f>E141*D141</f>
        <v>52500</v>
      </c>
      <c r="G141" s="61"/>
      <c r="H141" s="61"/>
      <c r="I141" s="61"/>
      <c r="J141" s="61"/>
      <c r="K141" s="61"/>
      <c r="L141" s="61"/>
    </row>
    <row r="142" spans="1:12" x14ac:dyDescent="0.25">
      <c r="A142" s="21"/>
      <c r="B142" s="22"/>
      <c r="C142" s="60"/>
      <c r="D142" s="24"/>
      <c r="E142" s="29"/>
      <c r="F142" s="30"/>
      <c r="G142" s="61"/>
      <c r="H142" s="61"/>
      <c r="I142" s="61"/>
      <c r="J142" s="61"/>
      <c r="K142" s="61"/>
      <c r="L142" s="61"/>
    </row>
    <row r="143" spans="1:12" x14ac:dyDescent="0.25">
      <c r="A143" s="21"/>
      <c r="B143" s="22"/>
      <c r="C143" s="60"/>
      <c r="D143" s="24"/>
      <c r="E143" s="29"/>
      <c r="F143" s="30"/>
    </row>
    <row r="144" spans="1:12" x14ac:dyDescent="0.25">
      <c r="A144" s="21"/>
      <c r="B144" s="22"/>
      <c r="C144" s="60"/>
      <c r="D144" s="24"/>
      <c r="E144" s="32"/>
      <c r="F144" s="30"/>
    </row>
    <row r="145" spans="1:6" x14ac:dyDescent="0.25">
      <c r="A145" s="21"/>
      <c r="B145" s="22"/>
      <c r="C145" s="60"/>
      <c r="D145" s="24"/>
      <c r="E145" s="29"/>
      <c r="F145" s="30"/>
    </row>
    <row r="146" spans="1:6" x14ac:dyDescent="0.25">
      <c r="A146" s="21"/>
      <c r="B146" s="22"/>
      <c r="C146" s="60"/>
      <c r="D146" s="24"/>
      <c r="E146" s="29"/>
      <c r="F146" s="30"/>
    </row>
    <row r="147" spans="1:6" x14ac:dyDescent="0.25">
      <c r="A147" s="21"/>
      <c r="B147" s="22"/>
      <c r="C147" s="60"/>
      <c r="D147" s="24"/>
      <c r="E147" s="32"/>
      <c r="F147" s="30"/>
    </row>
    <row r="148" spans="1:6" x14ac:dyDescent="0.25">
      <c r="A148" s="35"/>
      <c r="B148" s="36"/>
      <c r="C148" s="37"/>
      <c r="D148" s="38"/>
      <c r="E148" s="39"/>
      <c r="F148" s="30"/>
    </row>
    <row r="149" spans="1:6" x14ac:dyDescent="0.25">
      <c r="A149" s="35"/>
      <c r="B149" s="36"/>
      <c r="C149" s="37"/>
      <c r="D149" s="38"/>
      <c r="E149" s="39"/>
      <c r="F149" s="30"/>
    </row>
    <row r="150" spans="1:6" x14ac:dyDescent="0.25">
      <c r="A150" s="35"/>
      <c r="B150" s="36"/>
      <c r="C150" s="37"/>
      <c r="D150" s="38"/>
      <c r="E150" s="39"/>
      <c r="F150" s="30"/>
    </row>
    <row r="151" spans="1:6" x14ac:dyDescent="0.25">
      <c r="A151" s="35"/>
      <c r="B151" s="36"/>
      <c r="C151" s="37"/>
      <c r="D151" s="38"/>
      <c r="E151" s="39"/>
      <c r="F151" s="30"/>
    </row>
    <row r="152" spans="1:6" x14ac:dyDescent="0.25">
      <c r="A152" s="35"/>
      <c r="B152" s="36"/>
      <c r="C152" s="37"/>
      <c r="D152" s="38"/>
      <c r="E152" s="39"/>
      <c r="F152" s="30"/>
    </row>
    <row r="153" spans="1:6" x14ac:dyDescent="0.25">
      <c r="A153" s="35"/>
      <c r="B153" s="36"/>
      <c r="C153" s="37"/>
      <c r="D153" s="38"/>
      <c r="E153" s="39"/>
      <c r="F153" s="30"/>
    </row>
    <row r="154" spans="1:6" x14ac:dyDescent="0.25">
      <c r="A154" s="35"/>
      <c r="B154" s="36"/>
      <c r="C154" s="37"/>
      <c r="D154" s="38"/>
      <c r="E154" s="39"/>
      <c r="F154" s="30"/>
    </row>
    <row r="155" spans="1:6" x14ac:dyDescent="0.25">
      <c r="A155" s="35"/>
      <c r="B155" s="36"/>
      <c r="C155" s="37"/>
      <c r="D155" s="38"/>
      <c r="E155" s="39"/>
      <c r="F155" s="30"/>
    </row>
    <row r="156" spans="1:6" x14ac:dyDescent="0.25">
      <c r="A156" s="35"/>
      <c r="B156" s="36"/>
      <c r="C156" s="37"/>
      <c r="D156" s="38"/>
      <c r="E156" s="39"/>
      <c r="F156" s="30"/>
    </row>
    <row r="157" spans="1:6" x14ac:dyDescent="0.25">
      <c r="A157" s="35"/>
      <c r="B157" s="36"/>
      <c r="C157" s="37"/>
      <c r="D157" s="38"/>
      <c r="E157" s="39"/>
      <c r="F157" s="30"/>
    </row>
    <row r="158" spans="1:6" x14ac:dyDescent="0.25">
      <c r="A158" s="35"/>
      <c r="B158" s="36"/>
      <c r="C158" s="37"/>
      <c r="D158" s="38"/>
      <c r="E158" s="39"/>
      <c r="F158" s="30"/>
    </row>
    <row r="159" spans="1:6" x14ac:dyDescent="0.25">
      <c r="A159" s="35"/>
      <c r="B159" s="36"/>
      <c r="C159" s="37"/>
      <c r="D159" s="38"/>
      <c r="E159" s="39"/>
      <c r="F159" s="30"/>
    </row>
    <row r="160" spans="1:6" x14ac:dyDescent="0.25">
      <c r="A160" s="35"/>
      <c r="B160" s="36"/>
      <c r="C160" s="37"/>
      <c r="D160" s="38"/>
      <c r="E160" s="39"/>
      <c r="F160" s="30"/>
    </row>
    <row r="161" spans="1:6" x14ac:dyDescent="0.25">
      <c r="A161" s="35"/>
      <c r="B161" s="36"/>
      <c r="C161" s="37"/>
      <c r="D161" s="38"/>
      <c r="E161" s="39"/>
      <c r="F161" s="30"/>
    </row>
    <row r="162" spans="1:6" x14ac:dyDescent="0.25">
      <c r="A162" s="35"/>
      <c r="B162" s="36"/>
      <c r="C162" s="37"/>
      <c r="D162" s="38"/>
      <c r="E162" s="39"/>
      <c r="F162" s="30"/>
    </row>
    <row r="163" spans="1:6" x14ac:dyDescent="0.25">
      <c r="A163" s="35"/>
      <c r="B163" s="36"/>
      <c r="C163" s="37"/>
      <c r="D163" s="38"/>
      <c r="E163" s="39"/>
      <c r="F163" s="30"/>
    </row>
    <row r="164" spans="1:6" x14ac:dyDescent="0.25">
      <c r="A164" s="35"/>
      <c r="B164" s="36"/>
      <c r="C164" s="37"/>
      <c r="D164" s="38"/>
      <c r="E164" s="39"/>
      <c r="F164" s="30"/>
    </row>
    <row r="165" spans="1:6" x14ac:dyDescent="0.25">
      <c r="A165" s="35"/>
      <c r="B165" s="36"/>
      <c r="C165" s="37"/>
      <c r="D165" s="38"/>
      <c r="E165" s="39"/>
      <c r="F165" s="30"/>
    </row>
    <row r="166" spans="1:6" x14ac:dyDescent="0.25">
      <c r="A166" s="35"/>
      <c r="B166" s="36"/>
      <c r="C166" s="37"/>
      <c r="D166" s="38"/>
      <c r="E166" s="39"/>
      <c r="F166" s="30"/>
    </row>
    <row r="167" spans="1:6" x14ac:dyDescent="0.25">
      <c r="A167" s="35"/>
      <c r="B167" s="36"/>
      <c r="C167" s="37"/>
      <c r="D167" s="38"/>
      <c r="E167" s="39"/>
      <c r="F167" s="30"/>
    </row>
    <row r="168" spans="1:6" x14ac:dyDescent="0.25">
      <c r="A168" s="35"/>
      <c r="B168" s="36"/>
      <c r="C168" s="37"/>
      <c r="D168" s="38"/>
      <c r="E168" s="39"/>
      <c r="F168" s="30"/>
    </row>
    <row r="169" spans="1:6" x14ac:dyDescent="0.25">
      <c r="A169" s="35"/>
      <c r="B169" s="36"/>
      <c r="C169" s="37"/>
      <c r="D169" s="38"/>
      <c r="E169" s="39"/>
      <c r="F169" s="30"/>
    </row>
    <row r="170" spans="1:6" x14ac:dyDescent="0.25">
      <c r="A170" s="35"/>
      <c r="B170" s="36"/>
      <c r="C170" s="37"/>
      <c r="D170" s="38"/>
      <c r="E170" s="39"/>
      <c r="F170" s="30"/>
    </row>
    <row r="171" spans="1:6" x14ac:dyDescent="0.25">
      <c r="A171" s="35"/>
      <c r="B171" s="36"/>
      <c r="C171" s="37"/>
      <c r="D171" s="38"/>
      <c r="E171" s="39"/>
      <c r="F171" s="30"/>
    </row>
    <row r="172" spans="1:6" x14ac:dyDescent="0.25">
      <c r="A172" s="35"/>
      <c r="B172" s="36"/>
      <c r="C172" s="37"/>
      <c r="D172" s="38"/>
      <c r="E172" s="39"/>
      <c r="F172" s="30"/>
    </row>
    <row r="173" spans="1:6" x14ac:dyDescent="0.25">
      <c r="A173" s="35"/>
      <c r="B173" s="36"/>
      <c r="C173" s="37"/>
      <c r="D173" s="38"/>
      <c r="E173" s="39"/>
      <c r="F173" s="30"/>
    </row>
    <row r="174" spans="1:6" x14ac:dyDescent="0.25">
      <c r="A174" s="35"/>
      <c r="B174" s="36"/>
      <c r="C174" s="37"/>
      <c r="D174" s="38"/>
      <c r="E174" s="39"/>
      <c r="F174" s="30"/>
    </row>
    <row r="175" spans="1:6" x14ac:dyDescent="0.25">
      <c r="A175" s="35"/>
      <c r="B175" s="36"/>
      <c r="C175" s="40"/>
      <c r="D175" s="38"/>
      <c r="E175" s="39"/>
      <c r="F175" s="30"/>
    </row>
    <row r="176" spans="1:6" x14ac:dyDescent="0.25">
      <c r="A176" s="35"/>
      <c r="B176" s="36"/>
      <c r="C176" s="37"/>
      <c r="D176" s="38"/>
      <c r="E176" s="39"/>
      <c r="F176" s="30"/>
    </row>
    <row r="177" spans="1:6" x14ac:dyDescent="0.25">
      <c r="A177" s="35"/>
      <c r="B177" s="36"/>
      <c r="C177" s="37"/>
      <c r="D177" s="38"/>
      <c r="E177" s="39"/>
      <c r="F177" s="30"/>
    </row>
    <row r="178" spans="1:6" x14ac:dyDescent="0.25">
      <c r="A178" s="35"/>
      <c r="B178" s="36"/>
      <c r="C178" s="37"/>
      <c r="D178" s="38"/>
      <c r="E178" s="39"/>
      <c r="F178" s="30"/>
    </row>
    <row r="179" spans="1:6" x14ac:dyDescent="0.25">
      <c r="A179" s="35"/>
      <c r="B179" s="36"/>
      <c r="C179" s="37"/>
      <c r="D179" s="38"/>
      <c r="E179" s="39"/>
      <c r="F179" s="30"/>
    </row>
    <row r="180" spans="1:6" x14ac:dyDescent="0.25">
      <c r="A180" s="35"/>
      <c r="B180" s="36"/>
      <c r="C180" s="37"/>
      <c r="D180" s="38"/>
      <c r="E180" s="39"/>
      <c r="F180" s="30"/>
    </row>
    <row r="181" spans="1:6" x14ac:dyDescent="0.25">
      <c r="A181" s="35"/>
      <c r="B181" s="36"/>
      <c r="C181" s="37"/>
      <c r="D181" s="38"/>
      <c r="E181" s="39"/>
      <c r="F181" s="30"/>
    </row>
    <row r="182" spans="1:6" x14ac:dyDescent="0.25">
      <c r="A182" s="35"/>
      <c r="B182" s="36"/>
      <c r="C182" s="37"/>
      <c r="D182" s="38"/>
      <c r="E182" s="39"/>
      <c r="F182" s="30"/>
    </row>
    <row r="183" spans="1:6" x14ac:dyDescent="0.25">
      <c r="A183" s="35"/>
      <c r="B183" s="36"/>
      <c r="C183" s="37"/>
      <c r="D183" s="38"/>
      <c r="E183" s="39"/>
      <c r="F183" s="30"/>
    </row>
    <row r="184" spans="1:6" x14ac:dyDescent="0.25">
      <c r="A184" s="35"/>
      <c r="B184" s="36"/>
      <c r="C184" s="37"/>
      <c r="D184" s="38"/>
      <c r="E184" s="39"/>
      <c r="F184" s="30"/>
    </row>
    <row r="185" spans="1:6" x14ac:dyDescent="0.25">
      <c r="A185" s="35"/>
      <c r="B185" s="36"/>
      <c r="C185" s="37"/>
      <c r="D185" s="38"/>
      <c r="E185" s="39"/>
      <c r="F185" s="30"/>
    </row>
    <row r="186" spans="1:6" ht="13" x14ac:dyDescent="0.3">
      <c r="A186" s="43"/>
      <c r="B186" s="44"/>
      <c r="C186" s="45"/>
      <c r="D186" s="46"/>
      <c r="E186" s="47" t="s">
        <v>49</v>
      </c>
      <c r="F186" s="48">
        <f>SUM(F140:F185)</f>
        <v>70140</v>
      </c>
    </row>
    <row r="187" spans="1:6" x14ac:dyDescent="0.25">
      <c r="A187" s="2"/>
      <c r="C187" s="7"/>
      <c r="D187" s="7"/>
      <c r="E187" s="7"/>
      <c r="F187" s="9"/>
    </row>
    <row r="188" spans="1:6" x14ac:dyDescent="0.25">
      <c r="A188" s="2" t="s">
        <v>50</v>
      </c>
      <c r="B188" s="75" t="s">
        <v>73</v>
      </c>
      <c r="C188" s="75"/>
      <c r="D188" s="75"/>
      <c r="E188" s="75"/>
      <c r="F188" s="76"/>
    </row>
    <row r="189" spans="1:6" x14ac:dyDescent="0.25">
      <c r="A189" s="2"/>
      <c r="B189" s="77"/>
      <c r="C189" s="77"/>
      <c r="D189" s="77"/>
      <c r="E189" s="77"/>
      <c r="F189" s="78"/>
    </row>
    <row r="190" spans="1:6" x14ac:dyDescent="0.25">
      <c r="A190" s="13"/>
      <c r="B190" s="4"/>
      <c r="C190" s="4"/>
      <c r="D190" s="4"/>
      <c r="E190" s="4"/>
      <c r="F190" s="5"/>
    </row>
    <row r="191" spans="1:6" x14ac:dyDescent="0.25">
      <c r="A191" s="6"/>
      <c r="B191" s="7"/>
      <c r="C191" s="49" t="s">
        <v>52</v>
      </c>
      <c r="D191" s="79"/>
      <c r="E191" s="79"/>
      <c r="F191" s="80"/>
    </row>
    <row r="192" spans="1:6" x14ac:dyDescent="0.25">
      <c r="A192" s="13"/>
      <c r="B192" s="4"/>
      <c r="C192" s="50"/>
      <c r="D192" s="4"/>
      <c r="E192" s="4"/>
      <c r="F192" s="5"/>
    </row>
    <row r="193" spans="1:6" x14ac:dyDescent="0.25">
      <c r="A193" s="13" t="s">
        <v>53</v>
      </c>
      <c r="B193" s="4"/>
      <c r="C193" s="50"/>
      <c r="D193" s="4"/>
      <c r="E193" s="4"/>
      <c r="F193" s="5"/>
    </row>
    <row r="194" spans="1:6" ht="13" x14ac:dyDescent="0.3">
      <c r="A194" s="51" t="s">
        <v>54</v>
      </c>
      <c r="B194" s="52"/>
      <c r="C194" s="53" t="s">
        <v>55</v>
      </c>
      <c r="D194" s="81" t="s">
        <v>56</v>
      </c>
      <c r="E194" s="81"/>
      <c r="F194" s="82"/>
    </row>
    <row r="195" spans="1:6" x14ac:dyDescent="0.25">
      <c r="A195" s="51" t="s">
        <v>57</v>
      </c>
      <c r="B195" s="52"/>
      <c r="C195" s="54" t="s">
        <v>58</v>
      </c>
      <c r="D195" s="83" t="s">
        <v>59</v>
      </c>
      <c r="E195" s="83"/>
      <c r="F195" s="84"/>
    </row>
    <row r="196" spans="1:6" ht="13" thickBot="1" x14ac:dyDescent="0.3">
      <c r="A196" s="55"/>
      <c r="B196" s="56"/>
      <c r="C196" s="57"/>
      <c r="D196" s="56"/>
      <c r="E196" s="56"/>
      <c r="F196" s="58"/>
    </row>
    <row r="197" spans="1:6" ht="15.5" x14ac:dyDescent="0.35">
      <c r="A197" s="91" t="s">
        <v>0</v>
      </c>
      <c r="B197" s="92"/>
      <c r="C197" s="92"/>
      <c r="D197" s="92"/>
      <c r="E197" s="92"/>
      <c r="F197" s="93"/>
    </row>
    <row r="198" spans="1:6" x14ac:dyDescent="0.25">
      <c r="A198" s="2"/>
      <c r="F198" s="3"/>
    </row>
    <row r="199" spans="1:6" ht="14" x14ac:dyDescent="0.3">
      <c r="A199" s="2" t="s">
        <v>1</v>
      </c>
      <c r="B199" s="88" t="s">
        <v>2</v>
      </c>
      <c r="C199" s="88"/>
      <c r="D199" s="1" t="s">
        <v>3</v>
      </c>
      <c r="E199" s="89"/>
      <c r="F199" s="90"/>
    </row>
    <row r="200" spans="1:6" x14ac:dyDescent="0.25">
      <c r="A200" s="2"/>
      <c r="C200" s="4"/>
      <c r="D200" s="4"/>
      <c r="E200" s="4"/>
      <c r="F200" s="5"/>
    </row>
    <row r="201" spans="1:6" x14ac:dyDescent="0.25">
      <c r="A201" s="6" t="s">
        <v>4</v>
      </c>
      <c r="B201" s="7"/>
      <c r="C201" s="7"/>
      <c r="D201" s="8"/>
      <c r="F201" s="9"/>
    </row>
    <row r="202" spans="1:6" ht="12.75" customHeight="1" x14ac:dyDescent="0.25">
      <c r="A202" s="74" t="s">
        <v>5</v>
      </c>
      <c r="B202" s="4" t="s">
        <v>6</v>
      </c>
      <c r="C202" s="10" t="s">
        <v>7</v>
      </c>
      <c r="D202" s="11"/>
      <c r="E202" s="1" t="s">
        <v>8</v>
      </c>
      <c r="F202" s="12" t="s">
        <v>9</v>
      </c>
    </row>
    <row r="203" spans="1:6" x14ac:dyDescent="0.25">
      <c r="A203" s="74"/>
      <c r="B203" s="4"/>
      <c r="C203" s="10" t="s">
        <v>10</v>
      </c>
      <c r="D203" s="11"/>
      <c r="F203" s="3"/>
    </row>
    <row r="204" spans="1:6" x14ac:dyDescent="0.25">
      <c r="A204" s="13"/>
      <c r="B204" s="4"/>
      <c r="C204" s="4"/>
      <c r="D204" s="14"/>
      <c r="E204" s="4"/>
      <c r="F204" s="5"/>
    </row>
    <row r="205" spans="1:6" ht="25" x14ac:dyDescent="0.25">
      <c r="A205" s="15" t="s">
        <v>11</v>
      </c>
      <c r="B205" s="16" t="s">
        <v>12</v>
      </c>
      <c r="C205" s="17" t="s">
        <v>13</v>
      </c>
      <c r="D205" s="18" t="s">
        <v>14</v>
      </c>
      <c r="E205" s="19" t="s">
        <v>15</v>
      </c>
      <c r="F205" s="20" t="s">
        <v>16</v>
      </c>
    </row>
    <row r="206" spans="1:6" x14ac:dyDescent="0.25">
      <c r="A206" s="21"/>
      <c r="B206" s="22"/>
      <c r="C206" s="37" t="s">
        <v>74</v>
      </c>
      <c r="D206" s="24"/>
      <c r="E206" s="25"/>
      <c r="F206" s="26">
        <v>100000</v>
      </c>
    </row>
    <row r="207" spans="1:6" x14ac:dyDescent="0.25">
      <c r="A207" s="21"/>
      <c r="B207" s="22"/>
      <c r="C207" s="60"/>
      <c r="D207" s="24"/>
      <c r="E207" s="29"/>
      <c r="F207" s="30"/>
    </row>
    <row r="208" spans="1:6" x14ac:dyDescent="0.25">
      <c r="A208" s="21"/>
      <c r="B208" s="22"/>
      <c r="C208" s="60"/>
      <c r="D208" s="24"/>
      <c r="E208" s="29"/>
      <c r="F208" s="30"/>
    </row>
    <row r="209" spans="1:6" x14ac:dyDescent="0.25">
      <c r="A209" s="21"/>
      <c r="B209" s="22"/>
      <c r="C209" s="60"/>
      <c r="D209" s="24"/>
      <c r="E209" s="29"/>
      <c r="F209" s="30"/>
    </row>
    <row r="210" spans="1:6" x14ac:dyDescent="0.25">
      <c r="A210" s="21"/>
      <c r="B210" s="22"/>
      <c r="C210" s="60"/>
      <c r="D210" s="24"/>
      <c r="E210" s="32"/>
      <c r="F210" s="30"/>
    </row>
    <row r="211" spans="1:6" x14ac:dyDescent="0.25">
      <c r="A211" s="21"/>
      <c r="B211" s="22"/>
      <c r="C211" s="60"/>
      <c r="D211" s="24"/>
      <c r="E211" s="29"/>
      <c r="F211" s="30"/>
    </row>
    <row r="212" spans="1:6" x14ac:dyDescent="0.25">
      <c r="A212" s="21"/>
      <c r="B212" s="22"/>
      <c r="C212" s="60"/>
      <c r="D212" s="24"/>
      <c r="E212" s="29"/>
      <c r="F212" s="30"/>
    </row>
    <row r="213" spans="1:6" x14ac:dyDescent="0.25">
      <c r="A213" s="21"/>
      <c r="B213" s="22"/>
      <c r="C213" s="60"/>
      <c r="D213" s="24"/>
      <c r="E213" s="32"/>
      <c r="F213" s="30"/>
    </row>
    <row r="214" spans="1:6" x14ac:dyDescent="0.25">
      <c r="A214" s="35"/>
      <c r="B214" s="36"/>
      <c r="C214" s="37"/>
      <c r="D214" s="38"/>
      <c r="E214" s="39"/>
      <c r="F214" s="30"/>
    </row>
    <row r="215" spans="1:6" x14ac:dyDescent="0.25">
      <c r="A215" s="35"/>
      <c r="B215" s="36"/>
      <c r="C215" s="37"/>
      <c r="D215" s="38"/>
      <c r="E215" s="39"/>
      <c r="F215" s="30"/>
    </row>
    <row r="216" spans="1:6" x14ac:dyDescent="0.25">
      <c r="A216" s="35"/>
      <c r="B216" s="36"/>
      <c r="C216" s="37"/>
      <c r="D216" s="38"/>
      <c r="E216" s="39"/>
      <c r="F216" s="30"/>
    </row>
    <row r="217" spans="1:6" x14ac:dyDescent="0.25">
      <c r="A217" s="35"/>
      <c r="B217" s="36"/>
      <c r="C217" s="37"/>
      <c r="D217" s="38"/>
      <c r="E217" s="39"/>
      <c r="F217" s="30"/>
    </row>
    <row r="218" spans="1:6" x14ac:dyDescent="0.25">
      <c r="A218" s="35"/>
      <c r="B218" s="36"/>
      <c r="C218" s="37"/>
      <c r="D218" s="38"/>
      <c r="E218" s="39"/>
      <c r="F218" s="30"/>
    </row>
    <row r="219" spans="1:6" x14ac:dyDescent="0.25">
      <c r="A219" s="35"/>
      <c r="B219" s="36"/>
      <c r="C219" s="37"/>
      <c r="D219" s="38"/>
      <c r="E219" s="39"/>
      <c r="F219" s="30"/>
    </row>
    <row r="220" spans="1:6" x14ac:dyDescent="0.25">
      <c r="A220" s="35"/>
      <c r="B220" s="36"/>
      <c r="C220" s="37"/>
      <c r="D220" s="38"/>
      <c r="E220" s="39"/>
      <c r="F220" s="30"/>
    </row>
    <row r="221" spans="1:6" x14ac:dyDescent="0.25">
      <c r="A221" s="35"/>
      <c r="B221" s="36"/>
      <c r="C221" s="37"/>
      <c r="D221" s="38"/>
      <c r="E221" s="39"/>
      <c r="F221" s="30"/>
    </row>
    <row r="222" spans="1:6" x14ac:dyDescent="0.25">
      <c r="A222" s="35"/>
      <c r="B222" s="36"/>
      <c r="C222" s="37"/>
      <c r="D222" s="38"/>
      <c r="E222" s="39"/>
      <c r="F222" s="30"/>
    </row>
    <row r="223" spans="1:6" x14ac:dyDescent="0.25">
      <c r="A223" s="35"/>
      <c r="B223" s="36"/>
      <c r="C223" s="37"/>
      <c r="D223" s="38"/>
      <c r="E223" s="39"/>
      <c r="F223" s="30"/>
    </row>
    <row r="224" spans="1:6" x14ac:dyDescent="0.25">
      <c r="A224" s="35"/>
      <c r="B224" s="36"/>
      <c r="C224" s="37"/>
      <c r="D224" s="38"/>
      <c r="E224" s="39"/>
      <c r="F224" s="30"/>
    </row>
    <row r="225" spans="1:6" x14ac:dyDescent="0.25">
      <c r="A225" s="35"/>
      <c r="B225" s="36"/>
      <c r="C225" s="37"/>
      <c r="D225" s="38"/>
      <c r="E225" s="39"/>
      <c r="F225" s="30"/>
    </row>
    <row r="226" spans="1:6" x14ac:dyDescent="0.25">
      <c r="A226" s="35"/>
      <c r="B226" s="36"/>
      <c r="C226" s="37"/>
      <c r="D226" s="38"/>
      <c r="E226" s="39"/>
      <c r="F226" s="30"/>
    </row>
    <row r="227" spans="1:6" x14ac:dyDescent="0.25">
      <c r="A227" s="35"/>
      <c r="B227" s="36"/>
      <c r="C227" s="37"/>
      <c r="D227" s="38"/>
      <c r="E227" s="39"/>
      <c r="F227" s="30"/>
    </row>
    <row r="228" spans="1:6" x14ac:dyDescent="0.25">
      <c r="A228" s="35"/>
      <c r="B228" s="36"/>
      <c r="C228" s="37"/>
      <c r="D228" s="38"/>
      <c r="E228" s="39"/>
      <c r="F228" s="30"/>
    </row>
    <row r="229" spans="1:6" x14ac:dyDescent="0.25">
      <c r="A229" s="35"/>
      <c r="B229" s="36"/>
      <c r="C229" s="37"/>
      <c r="D229" s="38"/>
      <c r="E229" s="39"/>
      <c r="F229" s="30"/>
    </row>
    <row r="230" spans="1:6" x14ac:dyDescent="0.25">
      <c r="A230" s="35"/>
      <c r="B230" s="36"/>
      <c r="C230" s="37"/>
      <c r="D230" s="38"/>
      <c r="E230" s="39"/>
      <c r="F230" s="30"/>
    </row>
    <row r="231" spans="1:6" x14ac:dyDescent="0.25">
      <c r="A231" s="35"/>
      <c r="B231" s="36"/>
      <c r="C231" s="37"/>
      <c r="D231" s="38"/>
      <c r="E231" s="39"/>
      <c r="F231" s="30"/>
    </row>
    <row r="232" spans="1:6" x14ac:dyDescent="0.25">
      <c r="A232" s="35"/>
      <c r="B232" s="36"/>
      <c r="C232" s="37"/>
      <c r="D232" s="38"/>
      <c r="E232" s="39"/>
      <c r="F232" s="30"/>
    </row>
    <row r="233" spans="1:6" x14ac:dyDescent="0.25">
      <c r="A233" s="35"/>
      <c r="B233" s="36"/>
      <c r="C233" s="37"/>
      <c r="D233" s="38"/>
      <c r="E233" s="39"/>
      <c r="F233" s="30"/>
    </row>
    <row r="234" spans="1:6" x14ac:dyDescent="0.25">
      <c r="A234" s="35"/>
      <c r="B234" s="36"/>
      <c r="C234" s="37"/>
      <c r="D234" s="38"/>
      <c r="E234" s="39"/>
      <c r="F234" s="30"/>
    </row>
    <row r="235" spans="1:6" x14ac:dyDescent="0.25">
      <c r="A235" s="35"/>
      <c r="B235" s="36"/>
      <c r="C235" s="37"/>
      <c r="D235" s="38"/>
      <c r="E235" s="39"/>
      <c r="F235" s="30"/>
    </row>
    <row r="236" spans="1:6" x14ac:dyDescent="0.25">
      <c r="A236" s="35"/>
      <c r="B236" s="36"/>
      <c r="C236" s="37"/>
      <c r="D236" s="38"/>
      <c r="E236" s="39"/>
      <c r="F236" s="30"/>
    </row>
    <row r="237" spans="1:6" x14ac:dyDescent="0.25">
      <c r="A237" s="35"/>
      <c r="B237" s="36"/>
      <c r="C237" s="37"/>
      <c r="D237" s="38"/>
      <c r="E237" s="39"/>
      <c r="F237" s="30"/>
    </row>
    <row r="238" spans="1:6" x14ac:dyDescent="0.25">
      <c r="A238" s="35"/>
      <c r="B238" s="36"/>
      <c r="C238" s="37"/>
      <c r="D238" s="38"/>
      <c r="E238" s="39"/>
      <c r="F238" s="30"/>
    </row>
    <row r="239" spans="1:6" x14ac:dyDescent="0.25">
      <c r="A239" s="35"/>
      <c r="B239" s="36"/>
      <c r="C239" s="37"/>
      <c r="D239" s="38"/>
      <c r="E239" s="39"/>
      <c r="F239" s="30"/>
    </row>
    <row r="240" spans="1:6" x14ac:dyDescent="0.25">
      <c r="A240" s="35"/>
      <c r="B240" s="36"/>
      <c r="C240" s="37"/>
      <c r="D240" s="38"/>
      <c r="E240" s="39"/>
      <c r="F240" s="30"/>
    </row>
    <row r="241" spans="1:6" x14ac:dyDescent="0.25">
      <c r="A241" s="35"/>
      <c r="B241" s="36"/>
      <c r="C241" s="40"/>
      <c r="D241" s="38"/>
      <c r="E241" s="39"/>
      <c r="F241" s="30"/>
    </row>
    <row r="242" spans="1:6" x14ac:dyDescent="0.25">
      <c r="A242" s="35"/>
      <c r="B242" s="36"/>
      <c r="C242" s="37"/>
      <c r="D242" s="38"/>
      <c r="E242" s="39"/>
      <c r="F242" s="30"/>
    </row>
    <row r="243" spans="1:6" x14ac:dyDescent="0.25">
      <c r="A243" s="35"/>
      <c r="B243" s="36"/>
      <c r="C243" s="37"/>
      <c r="D243" s="38"/>
      <c r="E243" s="39"/>
      <c r="F243" s="30"/>
    </row>
    <row r="244" spans="1:6" x14ac:dyDescent="0.25">
      <c r="A244" s="35"/>
      <c r="B244" s="36"/>
      <c r="C244" s="37"/>
      <c r="D244" s="38"/>
      <c r="E244" s="39"/>
      <c r="F244" s="30"/>
    </row>
    <row r="245" spans="1:6" x14ac:dyDescent="0.25">
      <c r="A245" s="35"/>
      <c r="B245" s="36"/>
      <c r="C245" s="37"/>
      <c r="D245" s="38"/>
      <c r="E245" s="39"/>
      <c r="F245" s="30"/>
    </row>
    <row r="246" spans="1:6" x14ac:dyDescent="0.25">
      <c r="A246" s="35"/>
      <c r="B246" s="36"/>
      <c r="C246" s="37"/>
      <c r="D246" s="38"/>
      <c r="E246" s="39"/>
      <c r="F246" s="30"/>
    </row>
    <row r="247" spans="1:6" x14ac:dyDescent="0.25">
      <c r="A247" s="35"/>
      <c r="B247" s="36"/>
      <c r="C247" s="37"/>
      <c r="D247" s="38"/>
      <c r="E247" s="39"/>
      <c r="F247" s="30"/>
    </row>
    <row r="248" spans="1:6" x14ac:dyDescent="0.25">
      <c r="A248" s="35"/>
      <c r="B248" s="36"/>
      <c r="C248" s="37"/>
      <c r="D248" s="38"/>
      <c r="E248" s="39"/>
      <c r="F248" s="30"/>
    </row>
    <row r="249" spans="1:6" x14ac:dyDescent="0.25">
      <c r="A249" s="35"/>
      <c r="B249" s="36"/>
      <c r="C249" s="37"/>
      <c r="D249" s="38"/>
      <c r="E249" s="39"/>
      <c r="F249" s="30"/>
    </row>
    <row r="250" spans="1:6" x14ac:dyDescent="0.25">
      <c r="A250" s="35"/>
      <c r="B250" s="36"/>
      <c r="C250" s="37"/>
      <c r="D250" s="38"/>
      <c r="E250" s="39"/>
      <c r="F250" s="30"/>
    </row>
    <row r="251" spans="1:6" x14ac:dyDescent="0.25">
      <c r="A251" s="35"/>
      <c r="B251" s="36"/>
      <c r="C251" s="37"/>
      <c r="D251" s="38"/>
      <c r="E251" s="39"/>
      <c r="F251" s="30"/>
    </row>
    <row r="252" spans="1:6" ht="13" x14ac:dyDescent="0.3">
      <c r="A252" s="43"/>
      <c r="B252" s="44"/>
      <c r="C252" s="45"/>
      <c r="D252" s="46"/>
      <c r="E252" s="47" t="s">
        <v>49</v>
      </c>
      <c r="F252" s="48">
        <f>SUM(F206:F251)</f>
        <v>100000</v>
      </c>
    </row>
    <row r="253" spans="1:6" x14ac:dyDescent="0.25">
      <c r="A253" s="2"/>
      <c r="C253" s="7"/>
      <c r="D253" s="7"/>
      <c r="E253" s="7"/>
      <c r="F253" s="9"/>
    </row>
    <row r="254" spans="1:6" x14ac:dyDescent="0.25">
      <c r="A254" s="2" t="s">
        <v>50</v>
      </c>
      <c r="B254" s="75" t="s">
        <v>75</v>
      </c>
      <c r="C254" s="75"/>
      <c r="D254" s="75"/>
      <c r="E254" s="75"/>
      <c r="F254" s="76"/>
    </row>
    <row r="255" spans="1:6" x14ac:dyDescent="0.25">
      <c r="A255" s="2"/>
      <c r="B255" s="77"/>
      <c r="C255" s="77"/>
      <c r="D255" s="77"/>
      <c r="E255" s="77"/>
      <c r="F255" s="78"/>
    </row>
    <row r="256" spans="1:6" x14ac:dyDescent="0.25">
      <c r="A256" s="13"/>
      <c r="B256" s="4"/>
      <c r="C256" s="4"/>
      <c r="D256" s="4"/>
      <c r="E256" s="4"/>
      <c r="F256" s="5"/>
    </row>
    <row r="257" spans="1:6" x14ac:dyDescent="0.25">
      <c r="A257" s="6"/>
      <c r="B257" s="7"/>
      <c r="C257" s="49" t="s">
        <v>52</v>
      </c>
      <c r="D257" s="79"/>
      <c r="E257" s="79"/>
      <c r="F257" s="80"/>
    </row>
    <row r="258" spans="1:6" x14ac:dyDescent="0.25">
      <c r="A258" s="13"/>
      <c r="B258" s="4"/>
      <c r="C258" s="50"/>
      <c r="D258" s="4"/>
      <c r="E258" s="4"/>
      <c r="F258" s="5"/>
    </row>
    <row r="259" spans="1:6" x14ac:dyDescent="0.25">
      <c r="A259" s="13" t="s">
        <v>53</v>
      </c>
      <c r="B259" s="4"/>
      <c r="C259" s="50"/>
      <c r="D259" s="4"/>
      <c r="E259" s="4"/>
      <c r="F259" s="5"/>
    </row>
    <row r="260" spans="1:6" ht="13" x14ac:dyDescent="0.3">
      <c r="A260" s="51" t="s">
        <v>54</v>
      </c>
      <c r="B260" s="52"/>
      <c r="C260" s="53" t="s">
        <v>55</v>
      </c>
      <c r="D260" s="81" t="s">
        <v>56</v>
      </c>
      <c r="E260" s="81"/>
      <c r="F260" s="82"/>
    </row>
    <row r="261" spans="1:6" x14ac:dyDescent="0.25">
      <c r="A261" s="51" t="s">
        <v>57</v>
      </c>
      <c r="B261" s="52"/>
      <c r="C261" s="54" t="s">
        <v>58</v>
      </c>
      <c r="D261" s="83" t="s">
        <v>59</v>
      </c>
      <c r="E261" s="83"/>
      <c r="F261" s="84"/>
    </row>
    <row r="262" spans="1:6" ht="13" thickBot="1" x14ac:dyDescent="0.3">
      <c r="A262" s="55"/>
      <c r="B262" s="56"/>
      <c r="C262" s="57"/>
      <c r="D262" s="56"/>
      <c r="E262" s="56"/>
      <c r="F262" s="58"/>
    </row>
    <row r="263" spans="1:6" ht="13" thickBot="1" x14ac:dyDescent="0.3"/>
    <row r="264" spans="1:6" ht="15.5" x14ac:dyDescent="0.35">
      <c r="A264" s="91" t="s">
        <v>0</v>
      </c>
      <c r="B264" s="92"/>
      <c r="C264" s="92"/>
      <c r="D264" s="92"/>
      <c r="E264" s="92"/>
      <c r="F264" s="93"/>
    </row>
    <row r="265" spans="1:6" x14ac:dyDescent="0.25">
      <c r="A265" s="2"/>
      <c r="F265" s="3"/>
    </row>
    <row r="266" spans="1:6" ht="14" x14ac:dyDescent="0.3">
      <c r="A266" s="2" t="s">
        <v>1</v>
      </c>
      <c r="B266" s="88" t="s">
        <v>2</v>
      </c>
      <c r="C266" s="88"/>
      <c r="D266" s="1" t="s">
        <v>3</v>
      </c>
      <c r="E266" s="89"/>
      <c r="F266" s="90"/>
    </row>
    <row r="267" spans="1:6" x14ac:dyDescent="0.25">
      <c r="A267" s="2"/>
      <c r="C267" s="4"/>
      <c r="D267" s="4"/>
      <c r="E267" s="4"/>
      <c r="F267" s="5"/>
    </row>
    <row r="268" spans="1:6" x14ac:dyDescent="0.25">
      <c r="A268" s="6" t="s">
        <v>4</v>
      </c>
      <c r="B268" s="7"/>
      <c r="C268" s="7"/>
      <c r="D268" s="8"/>
      <c r="F268" s="9"/>
    </row>
    <row r="269" spans="1:6" x14ac:dyDescent="0.25">
      <c r="A269" s="74" t="s">
        <v>5</v>
      </c>
      <c r="B269" s="4" t="s">
        <v>6</v>
      </c>
      <c r="C269" s="10" t="s">
        <v>7</v>
      </c>
      <c r="D269" s="11"/>
      <c r="E269" s="1" t="s">
        <v>8</v>
      </c>
      <c r="F269" s="12" t="s">
        <v>9</v>
      </c>
    </row>
    <row r="270" spans="1:6" x14ac:dyDescent="0.25">
      <c r="A270" s="74"/>
      <c r="B270" s="4"/>
      <c r="C270" s="10" t="s">
        <v>10</v>
      </c>
      <c r="D270" s="11"/>
      <c r="F270" s="3"/>
    </row>
    <row r="271" spans="1:6" x14ac:dyDescent="0.25">
      <c r="A271" s="13"/>
      <c r="B271" s="4"/>
      <c r="C271" s="4"/>
      <c r="D271" s="14"/>
      <c r="E271" s="4"/>
      <c r="F271" s="5"/>
    </row>
    <row r="272" spans="1:6" ht="25" x14ac:dyDescent="0.25">
      <c r="A272" s="15" t="s">
        <v>11</v>
      </c>
      <c r="B272" s="16" t="s">
        <v>12</v>
      </c>
      <c r="C272" s="17" t="s">
        <v>13</v>
      </c>
      <c r="D272" s="18" t="s">
        <v>14</v>
      </c>
      <c r="E272" s="19" t="s">
        <v>15</v>
      </c>
      <c r="F272" s="20" t="s">
        <v>16</v>
      </c>
    </row>
    <row r="273" spans="1:6" x14ac:dyDescent="0.25">
      <c r="A273" s="21"/>
      <c r="B273" s="22"/>
      <c r="C273" s="37" t="s">
        <v>76</v>
      </c>
      <c r="D273" s="24"/>
      <c r="E273" s="25"/>
      <c r="F273" s="26">
        <v>100000</v>
      </c>
    </row>
    <row r="274" spans="1:6" x14ac:dyDescent="0.25">
      <c r="A274" s="21"/>
      <c r="B274" s="22"/>
      <c r="C274" s="60"/>
      <c r="D274" s="24"/>
      <c r="E274" s="29"/>
      <c r="F274" s="30"/>
    </row>
    <row r="275" spans="1:6" x14ac:dyDescent="0.25">
      <c r="A275" s="21"/>
      <c r="B275" s="22"/>
      <c r="C275" s="60"/>
      <c r="D275" s="24"/>
      <c r="E275" s="29"/>
      <c r="F275" s="30"/>
    </row>
    <row r="276" spans="1:6" x14ac:dyDescent="0.25">
      <c r="A276" s="21"/>
      <c r="B276" s="22"/>
      <c r="C276" s="60"/>
      <c r="D276" s="24"/>
      <c r="E276" s="29"/>
      <c r="F276" s="30"/>
    </row>
    <row r="277" spans="1:6" x14ac:dyDescent="0.25">
      <c r="A277" s="21"/>
      <c r="B277" s="22"/>
      <c r="C277" s="60"/>
      <c r="D277" s="24"/>
      <c r="E277" s="32"/>
      <c r="F277" s="30"/>
    </row>
    <row r="278" spans="1:6" x14ac:dyDescent="0.25">
      <c r="A278" s="21"/>
      <c r="B278" s="22"/>
      <c r="C278" s="60"/>
      <c r="D278" s="24"/>
      <c r="E278" s="29"/>
      <c r="F278" s="30"/>
    </row>
    <row r="279" spans="1:6" x14ac:dyDescent="0.25">
      <c r="A279" s="21"/>
      <c r="B279" s="22"/>
      <c r="C279" s="60"/>
      <c r="D279" s="24"/>
      <c r="E279" s="29"/>
      <c r="F279" s="30"/>
    </row>
    <row r="280" spans="1:6" x14ac:dyDescent="0.25">
      <c r="A280" s="21"/>
      <c r="B280" s="22"/>
      <c r="C280" s="60"/>
      <c r="D280" s="24"/>
      <c r="E280" s="32"/>
      <c r="F280" s="30"/>
    </row>
    <row r="281" spans="1:6" x14ac:dyDescent="0.25">
      <c r="A281" s="35"/>
      <c r="B281" s="36"/>
      <c r="C281" s="37"/>
      <c r="D281" s="38"/>
      <c r="E281" s="39"/>
      <c r="F281" s="30"/>
    </row>
    <row r="282" spans="1:6" x14ac:dyDescent="0.25">
      <c r="A282" s="35"/>
      <c r="B282" s="36"/>
      <c r="C282" s="37"/>
      <c r="D282" s="38"/>
      <c r="E282" s="39"/>
      <c r="F282" s="30"/>
    </row>
    <row r="283" spans="1:6" x14ac:dyDescent="0.25">
      <c r="A283" s="35"/>
      <c r="B283" s="36"/>
      <c r="C283" s="37"/>
      <c r="D283" s="38"/>
      <c r="E283" s="39"/>
      <c r="F283" s="30"/>
    </row>
    <row r="284" spans="1:6" x14ac:dyDescent="0.25">
      <c r="A284" s="35"/>
      <c r="B284" s="36"/>
      <c r="C284" s="37"/>
      <c r="D284" s="38"/>
      <c r="E284" s="39"/>
      <c r="F284" s="30"/>
    </row>
    <row r="285" spans="1:6" x14ac:dyDescent="0.25">
      <c r="A285" s="35"/>
      <c r="B285" s="36"/>
      <c r="C285" s="37"/>
      <c r="D285" s="38"/>
      <c r="E285" s="39"/>
      <c r="F285" s="30"/>
    </row>
    <row r="286" spans="1:6" x14ac:dyDescent="0.25">
      <c r="A286" s="35"/>
      <c r="B286" s="36"/>
      <c r="C286" s="37"/>
      <c r="D286" s="38"/>
      <c r="E286" s="39"/>
      <c r="F286" s="30"/>
    </row>
    <row r="287" spans="1:6" x14ac:dyDescent="0.25">
      <c r="A287" s="35"/>
      <c r="B287" s="36"/>
      <c r="C287" s="37"/>
      <c r="D287" s="38"/>
      <c r="E287" s="39"/>
      <c r="F287" s="30"/>
    </row>
    <row r="288" spans="1:6" x14ac:dyDescent="0.25">
      <c r="A288" s="35"/>
      <c r="B288" s="36"/>
      <c r="C288" s="37"/>
      <c r="D288" s="38"/>
      <c r="E288" s="39"/>
      <c r="F288" s="30"/>
    </row>
    <row r="289" spans="1:6" x14ac:dyDescent="0.25">
      <c r="A289" s="35"/>
      <c r="B289" s="36"/>
      <c r="C289" s="37"/>
      <c r="D289" s="38"/>
      <c r="E289" s="39"/>
      <c r="F289" s="30"/>
    </row>
    <row r="290" spans="1:6" x14ac:dyDescent="0.25">
      <c r="A290" s="35"/>
      <c r="B290" s="36"/>
      <c r="C290" s="37"/>
      <c r="D290" s="38"/>
      <c r="E290" s="39"/>
      <c r="F290" s="30"/>
    </row>
    <row r="291" spans="1:6" x14ac:dyDescent="0.25">
      <c r="A291" s="35"/>
      <c r="B291" s="36"/>
      <c r="C291" s="37"/>
      <c r="D291" s="38"/>
      <c r="E291" s="39"/>
      <c r="F291" s="30"/>
    </row>
    <row r="292" spans="1:6" x14ac:dyDescent="0.25">
      <c r="A292" s="35"/>
      <c r="B292" s="36"/>
      <c r="C292" s="37"/>
      <c r="D292" s="38"/>
      <c r="E292" s="39"/>
      <c r="F292" s="30"/>
    </row>
    <row r="293" spans="1:6" x14ac:dyDescent="0.25">
      <c r="A293" s="35"/>
      <c r="B293" s="36"/>
      <c r="C293" s="37"/>
      <c r="D293" s="38"/>
      <c r="E293" s="39"/>
      <c r="F293" s="30"/>
    </row>
    <row r="294" spans="1:6" x14ac:dyDescent="0.25">
      <c r="A294" s="35"/>
      <c r="B294" s="36"/>
      <c r="C294" s="37"/>
      <c r="D294" s="38"/>
      <c r="E294" s="39"/>
      <c r="F294" s="30"/>
    </row>
    <row r="295" spans="1:6" x14ac:dyDescent="0.25">
      <c r="A295" s="35"/>
      <c r="B295" s="36"/>
      <c r="C295" s="37"/>
      <c r="D295" s="38"/>
      <c r="E295" s="39"/>
      <c r="F295" s="30"/>
    </row>
    <row r="296" spans="1:6" x14ac:dyDescent="0.25">
      <c r="A296" s="35"/>
      <c r="B296" s="36"/>
      <c r="C296" s="37"/>
      <c r="D296" s="38"/>
      <c r="E296" s="39"/>
      <c r="F296" s="30"/>
    </row>
    <row r="297" spans="1:6" x14ac:dyDescent="0.25">
      <c r="A297" s="35"/>
      <c r="B297" s="36"/>
      <c r="C297" s="37"/>
      <c r="D297" s="38"/>
      <c r="E297" s="39"/>
      <c r="F297" s="30"/>
    </row>
    <row r="298" spans="1:6" x14ac:dyDescent="0.25">
      <c r="A298" s="35"/>
      <c r="B298" s="36"/>
      <c r="C298" s="37"/>
      <c r="D298" s="38"/>
      <c r="E298" s="39"/>
      <c r="F298" s="30"/>
    </row>
    <row r="299" spans="1:6" x14ac:dyDescent="0.25">
      <c r="A299" s="35"/>
      <c r="B299" s="36"/>
      <c r="C299" s="37"/>
      <c r="D299" s="38"/>
      <c r="E299" s="39"/>
      <c r="F299" s="30"/>
    </row>
    <row r="300" spans="1:6" x14ac:dyDescent="0.25">
      <c r="A300" s="35"/>
      <c r="B300" s="36"/>
      <c r="C300" s="37"/>
      <c r="D300" s="38"/>
      <c r="E300" s="39"/>
      <c r="F300" s="30"/>
    </row>
    <row r="301" spans="1:6" x14ac:dyDescent="0.25">
      <c r="A301" s="35"/>
      <c r="B301" s="36"/>
      <c r="C301" s="37"/>
      <c r="D301" s="38"/>
      <c r="E301" s="39"/>
      <c r="F301" s="30"/>
    </row>
    <row r="302" spans="1:6" x14ac:dyDescent="0.25">
      <c r="A302" s="35"/>
      <c r="B302" s="36"/>
      <c r="C302" s="37"/>
      <c r="D302" s="38"/>
      <c r="E302" s="39"/>
      <c r="F302" s="30"/>
    </row>
    <row r="303" spans="1:6" x14ac:dyDescent="0.25">
      <c r="A303" s="35"/>
      <c r="B303" s="36"/>
      <c r="C303" s="37"/>
      <c r="D303" s="38"/>
      <c r="E303" s="39"/>
      <c r="F303" s="30"/>
    </row>
    <row r="304" spans="1:6" x14ac:dyDescent="0.25">
      <c r="A304" s="35"/>
      <c r="B304" s="36"/>
      <c r="C304" s="37"/>
      <c r="D304" s="38"/>
      <c r="E304" s="39"/>
      <c r="F304" s="30"/>
    </row>
    <row r="305" spans="1:6" x14ac:dyDescent="0.25">
      <c r="A305" s="35"/>
      <c r="B305" s="36"/>
      <c r="C305" s="37"/>
      <c r="D305" s="38"/>
      <c r="E305" s="39"/>
      <c r="F305" s="30"/>
    </row>
    <row r="306" spans="1:6" x14ac:dyDescent="0.25">
      <c r="A306" s="35"/>
      <c r="B306" s="36"/>
      <c r="C306" s="37"/>
      <c r="D306" s="38"/>
      <c r="E306" s="39"/>
      <c r="F306" s="30"/>
    </row>
    <row r="307" spans="1:6" x14ac:dyDescent="0.25">
      <c r="A307" s="35"/>
      <c r="B307" s="36"/>
      <c r="C307" s="37"/>
      <c r="D307" s="38"/>
      <c r="E307" s="39"/>
      <c r="F307" s="30"/>
    </row>
    <row r="308" spans="1:6" x14ac:dyDescent="0.25">
      <c r="A308" s="35"/>
      <c r="B308" s="36"/>
      <c r="C308" s="40"/>
      <c r="D308" s="38"/>
      <c r="E308" s="39"/>
      <c r="F308" s="30"/>
    </row>
    <row r="309" spans="1:6" x14ac:dyDescent="0.25">
      <c r="A309" s="35"/>
      <c r="B309" s="36"/>
      <c r="C309" s="37"/>
      <c r="D309" s="38"/>
      <c r="E309" s="39"/>
      <c r="F309" s="30"/>
    </row>
    <row r="310" spans="1:6" x14ac:dyDescent="0.25">
      <c r="A310" s="35"/>
      <c r="B310" s="36"/>
      <c r="C310" s="37"/>
      <c r="D310" s="38"/>
      <c r="E310" s="39"/>
      <c r="F310" s="30"/>
    </row>
    <row r="311" spans="1:6" x14ac:dyDescent="0.25">
      <c r="A311" s="35"/>
      <c r="B311" s="36"/>
      <c r="C311" s="37"/>
      <c r="D311" s="38"/>
      <c r="E311" s="39"/>
      <c r="F311" s="30"/>
    </row>
    <row r="312" spans="1:6" x14ac:dyDescent="0.25">
      <c r="A312" s="35"/>
      <c r="B312" s="36"/>
      <c r="C312" s="37"/>
      <c r="D312" s="38"/>
      <c r="E312" s="39"/>
      <c r="F312" s="30"/>
    </row>
    <row r="313" spans="1:6" x14ac:dyDescent="0.25">
      <c r="A313" s="35"/>
      <c r="B313" s="36"/>
      <c r="C313" s="37"/>
      <c r="D313" s="38"/>
      <c r="E313" s="39"/>
      <c r="F313" s="30"/>
    </row>
    <row r="314" spans="1:6" x14ac:dyDescent="0.25">
      <c r="A314" s="35"/>
      <c r="B314" s="36"/>
      <c r="C314" s="37"/>
      <c r="D314" s="38"/>
      <c r="E314" s="39"/>
      <c r="F314" s="30"/>
    </row>
    <row r="315" spans="1:6" x14ac:dyDescent="0.25">
      <c r="A315" s="35"/>
      <c r="B315" s="36"/>
      <c r="C315" s="37"/>
      <c r="D315" s="38"/>
      <c r="E315" s="39"/>
      <c r="F315" s="30"/>
    </row>
    <row r="316" spans="1:6" x14ac:dyDescent="0.25">
      <c r="A316" s="35"/>
      <c r="B316" s="36"/>
      <c r="C316" s="37"/>
      <c r="D316" s="38"/>
      <c r="E316" s="39"/>
      <c r="F316" s="30"/>
    </row>
    <row r="317" spans="1:6" x14ac:dyDescent="0.25">
      <c r="A317" s="35"/>
      <c r="B317" s="36"/>
      <c r="C317" s="37"/>
      <c r="D317" s="38"/>
      <c r="E317" s="39"/>
      <c r="F317" s="30"/>
    </row>
    <row r="318" spans="1:6" ht="13" x14ac:dyDescent="0.3">
      <c r="A318" s="43"/>
      <c r="B318" s="44"/>
      <c r="C318" s="45"/>
      <c r="D318" s="46"/>
      <c r="E318" s="47" t="s">
        <v>49</v>
      </c>
      <c r="F318" s="48">
        <f>SUM(F273:F317)</f>
        <v>100000</v>
      </c>
    </row>
    <row r="319" spans="1:6" x14ac:dyDescent="0.25">
      <c r="A319" s="2"/>
      <c r="C319" s="7"/>
      <c r="D319" s="7"/>
      <c r="E319" s="7"/>
      <c r="F319" s="9"/>
    </row>
    <row r="320" spans="1:6" x14ac:dyDescent="0.25">
      <c r="A320" s="2" t="s">
        <v>50</v>
      </c>
      <c r="B320" s="75" t="s">
        <v>77</v>
      </c>
      <c r="C320" s="75"/>
      <c r="D320" s="75"/>
      <c r="E320" s="75"/>
      <c r="F320" s="76"/>
    </row>
    <row r="321" spans="1:6" x14ac:dyDescent="0.25">
      <c r="A321" s="2"/>
      <c r="B321" s="77"/>
      <c r="C321" s="77"/>
      <c r="D321" s="77"/>
      <c r="E321" s="77"/>
      <c r="F321" s="78"/>
    </row>
    <row r="322" spans="1:6" x14ac:dyDescent="0.25">
      <c r="A322" s="13"/>
      <c r="B322" s="4"/>
      <c r="C322" s="4"/>
      <c r="D322" s="4"/>
      <c r="E322" s="4"/>
      <c r="F322" s="5"/>
    </row>
    <row r="323" spans="1:6" x14ac:dyDescent="0.25">
      <c r="A323" s="6"/>
      <c r="B323" s="7"/>
      <c r="C323" s="49" t="s">
        <v>52</v>
      </c>
      <c r="D323" s="79"/>
      <c r="E323" s="79"/>
      <c r="F323" s="80"/>
    </row>
    <row r="324" spans="1:6" x14ac:dyDescent="0.25">
      <c r="A324" s="13"/>
      <c r="B324" s="4"/>
      <c r="C324" s="50"/>
      <c r="D324" s="4"/>
      <c r="E324" s="4"/>
      <c r="F324" s="5"/>
    </row>
    <row r="325" spans="1:6" x14ac:dyDescent="0.25">
      <c r="A325" s="13" t="s">
        <v>53</v>
      </c>
      <c r="B325" s="4"/>
      <c r="C325" s="50"/>
      <c r="D325" s="4"/>
      <c r="E325" s="4"/>
      <c r="F325" s="5"/>
    </row>
    <row r="326" spans="1:6" ht="13" x14ac:dyDescent="0.3">
      <c r="A326" s="51" t="s">
        <v>54</v>
      </c>
      <c r="B326" s="52"/>
      <c r="C326" s="53" t="s">
        <v>55</v>
      </c>
      <c r="D326" s="81" t="s">
        <v>56</v>
      </c>
      <c r="E326" s="81"/>
      <c r="F326" s="82"/>
    </row>
    <row r="327" spans="1:6" x14ac:dyDescent="0.25">
      <c r="A327" s="51" t="s">
        <v>57</v>
      </c>
      <c r="B327" s="52"/>
      <c r="C327" s="54" t="s">
        <v>58</v>
      </c>
      <c r="D327" s="83" t="s">
        <v>59</v>
      </c>
      <c r="E327" s="83"/>
      <c r="F327" s="84"/>
    </row>
    <row r="328" spans="1:6" ht="13" thickBot="1" x14ac:dyDescent="0.3">
      <c r="A328" s="55"/>
      <c r="B328" s="56"/>
      <c r="C328" s="57"/>
      <c r="D328" s="56"/>
      <c r="E328" s="56"/>
      <c r="F328" s="58"/>
    </row>
    <row r="329" spans="1:6" ht="15.5" x14ac:dyDescent="0.35">
      <c r="A329" s="91" t="s">
        <v>0</v>
      </c>
      <c r="B329" s="92"/>
      <c r="C329" s="92"/>
      <c r="D329" s="92"/>
      <c r="E329" s="92"/>
      <c r="F329" s="93"/>
    </row>
    <row r="330" spans="1:6" x14ac:dyDescent="0.25">
      <c r="A330" s="2"/>
      <c r="F330" s="3"/>
    </row>
    <row r="331" spans="1:6" ht="14" x14ac:dyDescent="0.3">
      <c r="A331" s="2" t="s">
        <v>1</v>
      </c>
      <c r="B331" s="88" t="s">
        <v>2</v>
      </c>
      <c r="C331" s="88"/>
      <c r="D331" s="1" t="s">
        <v>3</v>
      </c>
      <c r="E331" s="89"/>
      <c r="F331" s="90"/>
    </row>
    <row r="332" spans="1:6" x14ac:dyDescent="0.25">
      <c r="A332" s="2"/>
      <c r="C332" s="4"/>
      <c r="D332" s="4"/>
      <c r="E332" s="4"/>
      <c r="F332" s="5"/>
    </row>
    <row r="333" spans="1:6" x14ac:dyDescent="0.25">
      <c r="A333" s="6" t="s">
        <v>4</v>
      </c>
      <c r="B333" s="7"/>
      <c r="C333" s="7"/>
      <c r="D333" s="8"/>
      <c r="F333" s="9"/>
    </row>
    <row r="334" spans="1:6" x14ac:dyDescent="0.25">
      <c r="A334" s="74" t="s">
        <v>5</v>
      </c>
      <c r="B334" s="4" t="s">
        <v>6</v>
      </c>
      <c r="C334" s="10" t="s">
        <v>7</v>
      </c>
      <c r="D334" s="11"/>
      <c r="E334" s="1" t="s">
        <v>8</v>
      </c>
      <c r="F334" s="12" t="s">
        <v>9</v>
      </c>
    </row>
    <row r="335" spans="1:6" x14ac:dyDescent="0.25">
      <c r="A335" s="74"/>
      <c r="B335" s="4"/>
      <c r="C335" s="10" t="s">
        <v>10</v>
      </c>
      <c r="D335" s="11"/>
      <c r="F335" s="3"/>
    </row>
    <row r="336" spans="1:6" x14ac:dyDescent="0.25">
      <c r="A336" s="13"/>
      <c r="B336" s="4"/>
      <c r="C336" s="4"/>
      <c r="D336" s="14"/>
      <c r="E336" s="4"/>
      <c r="F336" s="5"/>
    </row>
    <row r="337" spans="1:6" ht="25" x14ac:dyDescent="0.25">
      <c r="A337" s="15" t="s">
        <v>11</v>
      </c>
      <c r="B337" s="16" t="s">
        <v>12</v>
      </c>
      <c r="C337" s="17" t="s">
        <v>13</v>
      </c>
      <c r="D337" s="18" t="s">
        <v>14</v>
      </c>
      <c r="E337" s="19" t="s">
        <v>15</v>
      </c>
      <c r="F337" s="20" t="s">
        <v>16</v>
      </c>
    </row>
    <row r="338" spans="1:6" x14ac:dyDescent="0.25">
      <c r="A338" s="21"/>
      <c r="B338" s="22"/>
      <c r="C338" s="37" t="s">
        <v>78</v>
      </c>
      <c r="D338" s="24"/>
      <c r="E338" s="25"/>
      <c r="F338" s="26">
        <v>5000</v>
      </c>
    </row>
    <row r="339" spans="1:6" x14ac:dyDescent="0.25">
      <c r="A339" s="21"/>
      <c r="B339" s="22"/>
      <c r="C339" s="60"/>
      <c r="D339" s="24"/>
      <c r="E339" s="29"/>
      <c r="F339" s="30"/>
    </row>
    <row r="340" spans="1:6" x14ac:dyDescent="0.25">
      <c r="A340" s="21"/>
      <c r="B340" s="22"/>
      <c r="C340" s="60"/>
      <c r="D340" s="24"/>
      <c r="E340" s="29"/>
      <c r="F340" s="30"/>
    </row>
    <row r="341" spans="1:6" x14ac:dyDescent="0.25">
      <c r="A341" s="21"/>
      <c r="B341" s="22"/>
      <c r="C341" s="60"/>
      <c r="D341" s="24"/>
      <c r="E341" s="29"/>
      <c r="F341" s="30"/>
    </row>
    <row r="342" spans="1:6" x14ac:dyDescent="0.25">
      <c r="A342" s="21"/>
      <c r="B342" s="22"/>
      <c r="C342" s="60"/>
      <c r="D342" s="24"/>
      <c r="E342" s="32"/>
      <c r="F342" s="30"/>
    </row>
    <row r="343" spans="1:6" x14ac:dyDescent="0.25">
      <c r="A343" s="21"/>
      <c r="B343" s="22"/>
      <c r="C343" s="60"/>
      <c r="D343" s="24"/>
      <c r="E343" s="29"/>
      <c r="F343" s="30"/>
    </row>
    <row r="344" spans="1:6" x14ac:dyDescent="0.25">
      <c r="A344" s="21"/>
      <c r="B344" s="22"/>
      <c r="C344" s="60"/>
      <c r="D344" s="24"/>
      <c r="E344" s="29"/>
      <c r="F344" s="30"/>
    </row>
    <row r="345" spans="1:6" x14ac:dyDescent="0.25">
      <c r="A345" s="21"/>
      <c r="B345" s="22"/>
      <c r="C345" s="60"/>
      <c r="D345" s="24"/>
      <c r="E345" s="32"/>
      <c r="F345" s="30"/>
    </row>
    <row r="346" spans="1:6" x14ac:dyDescent="0.25">
      <c r="A346" s="35"/>
      <c r="B346" s="36"/>
      <c r="C346" s="37"/>
      <c r="D346" s="38"/>
      <c r="E346" s="39"/>
      <c r="F346" s="30"/>
    </row>
    <row r="347" spans="1:6" x14ac:dyDescent="0.25">
      <c r="A347" s="35"/>
      <c r="B347" s="36"/>
      <c r="C347" s="37"/>
      <c r="D347" s="38"/>
      <c r="E347" s="39"/>
      <c r="F347" s="30"/>
    </row>
    <row r="348" spans="1:6" x14ac:dyDescent="0.25">
      <c r="A348" s="35"/>
      <c r="B348" s="36"/>
      <c r="C348" s="37"/>
      <c r="D348" s="38"/>
      <c r="E348" s="39"/>
      <c r="F348" s="30"/>
    </row>
    <row r="349" spans="1:6" x14ac:dyDescent="0.25">
      <c r="A349" s="35"/>
      <c r="B349" s="36"/>
      <c r="C349" s="37"/>
      <c r="D349" s="38"/>
      <c r="E349" s="39"/>
      <c r="F349" s="30"/>
    </row>
    <row r="350" spans="1:6" x14ac:dyDescent="0.25">
      <c r="A350" s="35"/>
      <c r="B350" s="36"/>
      <c r="C350" s="37"/>
      <c r="D350" s="38"/>
      <c r="E350" s="39"/>
      <c r="F350" s="30"/>
    </row>
    <row r="351" spans="1:6" x14ac:dyDescent="0.25">
      <c r="A351" s="35"/>
      <c r="B351" s="36"/>
      <c r="C351" s="37"/>
      <c r="D351" s="38"/>
      <c r="E351" s="39"/>
      <c r="F351" s="30"/>
    </row>
    <row r="352" spans="1:6" x14ac:dyDescent="0.25">
      <c r="A352" s="35"/>
      <c r="B352" s="36"/>
      <c r="C352" s="37"/>
      <c r="D352" s="38"/>
      <c r="E352" s="39"/>
      <c r="F352" s="30"/>
    </row>
    <row r="353" spans="1:6" x14ac:dyDescent="0.25">
      <c r="A353" s="35"/>
      <c r="B353" s="36"/>
      <c r="C353" s="37"/>
      <c r="D353" s="38"/>
      <c r="E353" s="39"/>
      <c r="F353" s="30"/>
    </row>
    <row r="354" spans="1:6" x14ac:dyDescent="0.25">
      <c r="A354" s="35"/>
      <c r="B354" s="36"/>
      <c r="C354" s="37"/>
      <c r="D354" s="38"/>
      <c r="E354" s="39"/>
      <c r="F354" s="30"/>
    </row>
    <row r="355" spans="1:6" x14ac:dyDescent="0.25">
      <c r="A355" s="35"/>
      <c r="B355" s="36"/>
      <c r="C355" s="37"/>
      <c r="D355" s="38"/>
      <c r="E355" s="39"/>
      <c r="F355" s="30"/>
    </row>
    <row r="356" spans="1:6" x14ac:dyDescent="0.25">
      <c r="A356" s="35"/>
      <c r="B356" s="36"/>
      <c r="C356" s="37"/>
      <c r="D356" s="38"/>
      <c r="E356" s="39"/>
      <c r="F356" s="30"/>
    </row>
    <row r="357" spans="1:6" x14ac:dyDescent="0.25">
      <c r="A357" s="35"/>
      <c r="B357" s="36"/>
      <c r="C357" s="37"/>
      <c r="D357" s="38"/>
      <c r="E357" s="39"/>
      <c r="F357" s="30"/>
    </row>
    <row r="358" spans="1:6" x14ac:dyDescent="0.25">
      <c r="A358" s="35"/>
      <c r="B358" s="36"/>
      <c r="C358" s="37"/>
      <c r="D358" s="38"/>
      <c r="E358" s="39"/>
      <c r="F358" s="30"/>
    </row>
    <row r="359" spans="1:6" x14ac:dyDescent="0.25">
      <c r="A359" s="35"/>
      <c r="B359" s="36"/>
      <c r="C359" s="37"/>
      <c r="D359" s="38"/>
      <c r="E359" s="39"/>
      <c r="F359" s="30"/>
    </row>
    <row r="360" spans="1:6" x14ac:dyDescent="0.25">
      <c r="A360" s="35"/>
      <c r="B360" s="36"/>
      <c r="C360" s="37"/>
      <c r="D360" s="38"/>
      <c r="E360" s="39"/>
      <c r="F360" s="30"/>
    </row>
    <row r="361" spans="1:6" x14ac:dyDescent="0.25">
      <c r="A361" s="35"/>
      <c r="B361" s="36"/>
      <c r="C361" s="37"/>
      <c r="D361" s="38"/>
      <c r="E361" s="39"/>
      <c r="F361" s="30"/>
    </row>
    <row r="362" spans="1:6" x14ac:dyDescent="0.25">
      <c r="A362" s="35"/>
      <c r="B362" s="36"/>
      <c r="C362" s="37"/>
      <c r="D362" s="38"/>
      <c r="E362" s="39"/>
      <c r="F362" s="30"/>
    </row>
    <row r="363" spans="1:6" x14ac:dyDescent="0.25">
      <c r="A363" s="35"/>
      <c r="B363" s="36"/>
      <c r="C363" s="37"/>
      <c r="D363" s="38"/>
      <c r="E363" s="39"/>
      <c r="F363" s="30"/>
    </row>
    <row r="364" spans="1:6" x14ac:dyDescent="0.25">
      <c r="A364" s="35"/>
      <c r="B364" s="36"/>
      <c r="C364" s="37"/>
      <c r="D364" s="38"/>
      <c r="E364" s="39"/>
      <c r="F364" s="30"/>
    </row>
    <row r="365" spans="1:6" x14ac:dyDescent="0.25">
      <c r="A365" s="35"/>
      <c r="B365" s="36"/>
      <c r="C365" s="37"/>
      <c r="D365" s="38"/>
      <c r="E365" s="39"/>
      <c r="F365" s="30"/>
    </row>
    <row r="366" spans="1:6" x14ac:dyDescent="0.25">
      <c r="A366" s="35"/>
      <c r="B366" s="36"/>
      <c r="C366" s="37"/>
      <c r="D366" s="38"/>
      <c r="E366" s="39"/>
      <c r="F366" s="30"/>
    </row>
    <row r="367" spans="1:6" x14ac:dyDescent="0.25">
      <c r="A367" s="35"/>
      <c r="B367" s="36"/>
      <c r="C367" s="37"/>
      <c r="D367" s="38"/>
      <c r="E367" s="39"/>
      <c r="F367" s="30"/>
    </row>
    <row r="368" spans="1:6" x14ac:dyDescent="0.25">
      <c r="A368" s="35"/>
      <c r="B368" s="36"/>
      <c r="C368" s="37"/>
      <c r="D368" s="38"/>
      <c r="E368" s="39"/>
      <c r="F368" s="30"/>
    </row>
    <row r="369" spans="1:6" x14ac:dyDescent="0.25">
      <c r="A369" s="35"/>
      <c r="B369" s="36"/>
      <c r="C369" s="37"/>
      <c r="D369" s="38"/>
      <c r="E369" s="39"/>
      <c r="F369" s="30"/>
    </row>
    <row r="370" spans="1:6" x14ac:dyDescent="0.25">
      <c r="A370" s="35"/>
      <c r="B370" s="36"/>
      <c r="C370" s="37"/>
      <c r="D370" s="38"/>
      <c r="E370" s="39"/>
      <c r="F370" s="30"/>
    </row>
    <row r="371" spans="1:6" x14ac:dyDescent="0.25">
      <c r="A371" s="35"/>
      <c r="B371" s="36"/>
      <c r="C371" s="37"/>
      <c r="D371" s="38"/>
      <c r="E371" s="39"/>
      <c r="F371" s="30"/>
    </row>
    <row r="372" spans="1:6" x14ac:dyDescent="0.25">
      <c r="A372" s="35"/>
      <c r="B372" s="36"/>
      <c r="C372" s="37"/>
      <c r="D372" s="38"/>
      <c r="E372" s="39"/>
      <c r="F372" s="30"/>
    </row>
    <row r="373" spans="1:6" x14ac:dyDescent="0.25">
      <c r="A373" s="35"/>
      <c r="B373" s="36"/>
      <c r="C373" s="40"/>
      <c r="D373" s="38"/>
      <c r="E373" s="39"/>
      <c r="F373" s="30"/>
    </row>
    <row r="374" spans="1:6" x14ac:dyDescent="0.25">
      <c r="A374" s="35"/>
      <c r="B374" s="36"/>
      <c r="C374" s="37"/>
      <c r="D374" s="38"/>
      <c r="E374" s="39"/>
      <c r="F374" s="30"/>
    </row>
    <row r="375" spans="1:6" x14ac:dyDescent="0.25">
      <c r="A375" s="35"/>
      <c r="B375" s="36"/>
      <c r="C375" s="37"/>
      <c r="D375" s="38"/>
      <c r="E375" s="39"/>
      <c r="F375" s="30"/>
    </row>
    <row r="376" spans="1:6" x14ac:dyDescent="0.25">
      <c r="A376" s="35"/>
      <c r="B376" s="36"/>
      <c r="C376" s="37"/>
      <c r="D376" s="38"/>
      <c r="E376" s="39"/>
      <c r="F376" s="30"/>
    </row>
    <row r="377" spans="1:6" x14ac:dyDescent="0.25">
      <c r="A377" s="35"/>
      <c r="B377" s="36"/>
      <c r="C377" s="37"/>
      <c r="D377" s="38"/>
      <c r="E377" s="39"/>
      <c r="F377" s="30"/>
    </row>
    <row r="378" spans="1:6" x14ac:dyDescent="0.25">
      <c r="A378" s="35"/>
      <c r="B378" s="36"/>
      <c r="C378" s="37"/>
      <c r="D378" s="38"/>
      <c r="E378" s="39"/>
      <c r="F378" s="30"/>
    </row>
    <row r="379" spans="1:6" x14ac:dyDescent="0.25">
      <c r="A379" s="35"/>
      <c r="B379" s="36"/>
      <c r="C379" s="37"/>
      <c r="D379" s="38"/>
      <c r="E379" s="39"/>
      <c r="F379" s="30"/>
    </row>
    <row r="380" spans="1:6" x14ac:dyDescent="0.25">
      <c r="A380" s="35"/>
      <c r="B380" s="36"/>
      <c r="C380" s="37"/>
      <c r="D380" s="38"/>
      <c r="E380" s="39"/>
      <c r="F380" s="30"/>
    </row>
    <row r="381" spans="1:6" x14ac:dyDescent="0.25">
      <c r="A381" s="35"/>
      <c r="B381" s="36"/>
      <c r="C381" s="37"/>
      <c r="D381" s="38"/>
      <c r="E381" s="39"/>
      <c r="F381" s="30"/>
    </row>
    <row r="382" spans="1:6" x14ac:dyDescent="0.25">
      <c r="A382" s="35"/>
      <c r="B382" s="36"/>
      <c r="C382" s="37"/>
      <c r="D382" s="38"/>
      <c r="E382" s="39"/>
      <c r="F382" s="30"/>
    </row>
    <row r="383" spans="1:6" x14ac:dyDescent="0.25">
      <c r="A383" s="35"/>
      <c r="B383" s="36"/>
      <c r="C383" s="37"/>
      <c r="D383" s="38"/>
      <c r="E383" s="39"/>
      <c r="F383" s="30"/>
    </row>
    <row r="384" spans="1:6" x14ac:dyDescent="0.25">
      <c r="A384" s="35"/>
      <c r="B384" s="36"/>
      <c r="C384" s="37"/>
      <c r="D384" s="38"/>
      <c r="E384" s="39"/>
      <c r="F384" s="30"/>
    </row>
    <row r="385" spans="1:6" ht="13" x14ac:dyDescent="0.3">
      <c r="A385" s="43"/>
      <c r="B385" s="44"/>
      <c r="C385" s="45"/>
      <c r="D385" s="46"/>
      <c r="E385" s="47" t="s">
        <v>49</v>
      </c>
      <c r="F385" s="48">
        <f>SUM(F338:F384)</f>
        <v>5000</v>
      </c>
    </row>
    <row r="386" spans="1:6" x14ac:dyDescent="0.25">
      <c r="A386" s="2"/>
      <c r="C386" s="7"/>
      <c r="D386" s="7"/>
      <c r="E386" s="7"/>
      <c r="F386" s="9"/>
    </row>
    <row r="387" spans="1:6" x14ac:dyDescent="0.25">
      <c r="A387" s="2" t="s">
        <v>50</v>
      </c>
      <c r="B387" s="75" t="s">
        <v>79</v>
      </c>
      <c r="C387" s="75"/>
      <c r="D387" s="75"/>
      <c r="E387" s="75"/>
      <c r="F387" s="76"/>
    </row>
    <row r="388" spans="1:6" x14ac:dyDescent="0.25">
      <c r="A388" s="2"/>
      <c r="B388" s="77"/>
      <c r="C388" s="77"/>
      <c r="D388" s="77"/>
      <c r="E388" s="77"/>
      <c r="F388" s="78"/>
    </row>
    <row r="389" spans="1:6" x14ac:dyDescent="0.25">
      <c r="A389" s="13"/>
      <c r="B389" s="4"/>
      <c r="C389" s="4"/>
      <c r="D389" s="4"/>
      <c r="E389" s="4"/>
      <c r="F389" s="5"/>
    </row>
    <row r="390" spans="1:6" x14ac:dyDescent="0.25">
      <c r="A390" s="6"/>
      <c r="B390" s="7"/>
      <c r="C390" s="49" t="s">
        <v>52</v>
      </c>
      <c r="D390" s="79"/>
      <c r="E390" s="79"/>
      <c r="F390" s="80"/>
    </row>
    <row r="391" spans="1:6" x14ac:dyDescent="0.25">
      <c r="A391" s="13"/>
      <c r="B391" s="4"/>
      <c r="C391" s="50"/>
      <c r="D391" s="4"/>
      <c r="E391" s="4"/>
      <c r="F391" s="5"/>
    </row>
    <row r="392" spans="1:6" x14ac:dyDescent="0.25">
      <c r="A392" s="13" t="s">
        <v>53</v>
      </c>
      <c r="B392" s="4"/>
      <c r="C392" s="50"/>
      <c r="D392" s="4"/>
      <c r="E392" s="4"/>
      <c r="F392" s="5"/>
    </row>
    <row r="393" spans="1:6" ht="13" x14ac:dyDescent="0.3">
      <c r="A393" s="51" t="s">
        <v>54</v>
      </c>
      <c r="B393" s="52"/>
      <c r="C393" s="53" t="s">
        <v>55</v>
      </c>
      <c r="D393" s="81" t="s">
        <v>56</v>
      </c>
      <c r="E393" s="81"/>
      <c r="F393" s="82"/>
    </row>
    <row r="394" spans="1:6" ht="13" thickBot="1" x14ac:dyDescent="0.3">
      <c r="A394" s="51" t="s">
        <v>57</v>
      </c>
      <c r="B394" s="52"/>
      <c r="C394" s="54" t="s">
        <v>58</v>
      </c>
      <c r="D394" s="83" t="s">
        <v>59</v>
      </c>
      <c r="E394" s="83"/>
      <c r="F394" s="84"/>
    </row>
    <row r="395" spans="1:6" ht="15.5" x14ac:dyDescent="0.35">
      <c r="A395" s="91" t="s">
        <v>0</v>
      </c>
      <c r="B395" s="92"/>
      <c r="C395" s="92"/>
      <c r="D395" s="92"/>
      <c r="E395" s="92"/>
      <c r="F395" s="93"/>
    </row>
    <row r="396" spans="1:6" x14ac:dyDescent="0.25">
      <c r="A396" s="2"/>
      <c r="F396" s="3"/>
    </row>
    <row r="397" spans="1:6" ht="14" x14ac:dyDescent="0.3">
      <c r="A397" s="2" t="s">
        <v>1</v>
      </c>
      <c r="B397" s="88" t="s">
        <v>2</v>
      </c>
      <c r="C397" s="88"/>
      <c r="D397" s="1" t="s">
        <v>3</v>
      </c>
      <c r="E397" s="89"/>
      <c r="F397" s="90"/>
    </row>
    <row r="398" spans="1:6" x14ac:dyDescent="0.25">
      <c r="A398" s="2"/>
      <c r="C398" s="4"/>
      <c r="D398" s="4"/>
      <c r="E398" s="4"/>
      <c r="F398" s="5"/>
    </row>
    <row r="399" spans="1:6" x14ac:dyDescent="0.25">
      <c r="A399" s="6" t="s">
        <v>4</v>
      </c>
      <c r="B399" s="7"/>
      <c r="C399" s="7"/>
      <c r="D399" s="8"/>
      <c r="F399" s="9"/>
    </row>
    <row r="400" spans="1:6" x14ac:dyDescent="0.25">
      <c r="A400" s="74" t="s">
        <v>5</v>
      </c>
      <c r="B400" s="4" t="s">
        <v>6</v>
      </c>
      <c r="C400" s="10" t="s">
        <v>7</v>
      </c>
      <c r="D400" s="11"/>
      <c r="E400" s="1" t="s">
        <v>8</v>
      </c>
      <c r="F400" s="12" t="s">
        <v>9</v>
      </c>
    </row>
    <row r="401" spans="1:6" x14ac:dyDescent="0.25">
      <c r="A401" s="74"/>
      <c r="B401" s="4"/>
      <c r="C401" s="10" t="s">
        <v>10</v>
      </c>
      <c r="D401" s="11"/>
      <c r="F401" s="3"/>
    </row>
    <row r="402" spans="1:6" x14ac:dyDescent="0.25">
      <c r="A402" s="13"/>
      <c r="B402" s="4"/>
      <c r="C402" s="4"/>
      <c r="D402" s="14"/>
      <c r="E402" s="4"/>
      <c r="F402" s="5"/>
    </row>
    <row r="403" spans="1:6" ht="25" x14ac:dyDescent="0.25">
      <c r="A403" s="15" t="s">
        <v>11</v>
      </c>
      <c r="B403" s="16" t="s">
        <v>12</v>
      </c>
      <c r="C403" s="17" t="s">
        <v>13</v>
      </c>
      <c r="D403" s="18" t="s">
        <v>14</v>
      </c>
      <c r="E403" s="19" t="s">
        <v>15</v>
      </c>
      <c r="F403" s="20" t="s">
        <v>16</v>
      </c>
    </row>
    <row r="404" spans="1:6" x14ac:dyDescent="0.25">
      <c r="A404" s="21"/>
      <c r="B404" s="22"/>
      <c r="C404" s="60" t="s">
        <v>80</v>
      </c>
      <c r="D404" s="24"/>
      <c r="E404" s="29"/>
      <c r="F404" s="30">
        <v>10000</v>
      </c>
    </row>
    <row r="405" spans="1:6" x14ac:dyDescent="0.25">
      <c r="A405" s="21"/>
      <c r="B405" s="22"/>
      <c r="C405" s="60"/>
      <c r="D405" s="24"/>
      <c r="E405" s="29"/>
      <c r="F405" s="30"/>
    </row>
    <row r="406" spans="1:6" x14ac:dyDescent="0.25">
      <c r="A406" s="21"/>
      <c r="B406" s="22"/>
      <c r="C406" s="60"/>
      <c r="D406" s="24"/>
      <c r="E406" s="29"/>
      <c r="F406" s="30"/>
    </row>
    <row r="407" spans="1:6" x14ac:dyDescent="0.25">
      <c r="A407" s="21"/>
      <c r="B407" s="22"/>
      <c r="C407" s="60"/>
      <c r="D407" s="24"/>
      <c r="E407" s="29"/>
      <c r="F407" s="30"/>
    </row>
    <row r="408" spans="1:6" x14ac:dyDescent="0.25">
      <c r="A408" s="21"/>
      <c r="B408" s="22"/>
      <c r="C408" s="60"/>
      <c r="D408" s="24"/>
      <c r="E408" s="32"/>
      <c r="F408" s="30"/>
    </row>
    <row r="409" spans="1:6" x14ac:dyDescent="0.25">
      <c r="A409" s="21"/>
      <c r="B409" s="22"/>
      <c r="C409" s="60"/>
      <c r="D409" s="24"/>
      <c r="E409" s="29"/>
      <c r="F409" s="30"/>
    </row>
    <row r="410" spans="1:6" x14ac:dyDescent="0.25">
      <c r="A410" s="21"/>
      <c r="B410" s="22"/>
      <c r="C410" s="60"/>
      <c r="D410" s="24"/>
      <c r="E410" s="29"/>
      <c r="F410" s="30"/>
    </row>
    <row r="411" spans="1:6" x14ac:dyDescent="0.25">
      <c r="A411" s="21"/>
      <c r="B411" s="22"/>
      <c r="C411" s="60"/>
      <c r="D411" s="24"/>
      <c r="E411" s="32"/>
      <c r="F411" s="30"/>
    </row>
    <row r="412" spans="1:6" x14ac:dyDescent="0.25">
      <c r="A412" s="35"/>
      <c r="B412" s="36"/>
      <c r="C412" s="37"/>
      <c r="D412" s="38"/>
      <c r="E412" s="39"/>
      <c r="F412" s="30"/>
    </row>
    <row r="413" spans="1:6" x14ac:dyDescent="0.25">
      <c r="A413" s="35"/>
      <c r="B413" s="36"/>
      <c r="C413" s="37"/>
      <c r="D413" s="38"/>
      <c r="E413" s="39"/>
      <c r="F413" s="30"/>
    </row>
    <row r="414" spans="1:6" x14ac:dyDescent="0.25">
      <c r="A414" s="35"/>
      <c r="B414" s="36"/>
      <c r="C414" s="37"/>
      <c r="D414" s="38"/>
      <c r="E414" s="39"/>
      <c r="F414" s="30"/>
    </row>
    <row r="415" spans="1:6" x14ac:dyDescent="0.25">
      <c r="A415" s="35"/>
      <c r="B415" s="36"/>
      <c r="C415" s="37"/>
      <c r="D415" s="38"/>
      <c r="E415" s="39"/>
      <c r="F415" s="30"/>
    </row>
    <row r="416" spans="1:6" x14ac:dyDescent="0.25">
      <c r="A416" s="35"/>
      <c r="B416" s="36"/>
      <c r="C416" s="37"/>
      <c r="D416" s="38"/>
      <c r="E416" s="39"/>
      <c r="F416" s="30"/>
    </row>
    <row r="417" spans="1:6" x14ac:dyDescent="0.25">
      <c r="A417" s="35"/>
      <c r="B417" s="36"/>
      <c r="C417" s="37"/>
      <c r="D417" s="38"/>
      <c r="E417" s="39"/>
      <c r="F417" s="30"/>
    </row>
    <row r="418" spans="1:6" x14ac:dyDescent="0.25">
      <c r="A418" s="35"/>
      <c r="B418" s="36"/>
      <c r="C418" s="37"/>
      <c r="D418" s="38"/>
      <c r="E418" s="39"/>
      <c r="F418" s="30"/>
    </row>
    <row r="419" spans="1:6" x14ac:dyDescent="0.25">
      <c r="A419" s="35"/>
      <c r="B419" s="36"/>
      <c r="C419" s="37"/>
      <c r="D419" s="38"/>
      <c r="E419" s="39"/>
      <c r="F419" s="30"/>
    </row>
    <row r="420" spans="1:6" x14ac:dyDescent="0.25">
      <c r="A420" s="35"/>
      <c r="B420" s="36"/>
      <c r="C420" s="37"/>
      <c r="D420" s="38"/>
      <c r="E420" s="39"/>
      <c r="F420" s="30"/>
    </row>
    <row r="421" spans="1:6" x14ac:dyDescent="0.25">
      <c r="A421" s="35"/>
      <c r="B421" s="36"/>
      <c r="C421" s="37"/>
      <c r="D421" s="38"/>
      <c r="E421" s="39"/>
      <c r="F421" s="30"/>
    </row>
    <row r="422" spans="1:6" x14ac:dyDescent="0.25">
      <c r="A422" s="35"/>
      <c r="B422" s="36"/>
      <c r="C422" s="37"/>
      <c r="D422" s="38"/>
      <c r="E422" s="39"/>
      <c r="F422" s="30"/>
    </row>
    <row r="423" spans="1:6" x14ac:dyDescent="0.25">
      <c r="A423" s="35"/>
      <c r="B423" s="36"/>
      <c r="C423" s="37"/>
      <c r="D423" s="38"/>
      <c r="E423" s="39"/>
      <c r="F423" s="30"/>
    </row>
    <row r="424" spans="1:6" x14ac:dyDescent="0.25">
      <c r="A424" s="35"/>
      <c r="B424" s="36"/>
      <c r="C424" s="37"/>
      <c r="D424" s="38"/>
      <c r="E424" s="39"/>
      <c r="F424" s="30"/>
    </row>
    <row r="425" spans="1:6" x14ac:dyDescent="0.25">
      <c r="A425" s="35"/>
      <c r="B425" s="36"/>
      <c r="C425" s="37"/>
      <c r="D425" s="38"/>
      <c r="E425" s="39"/>
      <c r="F425" s="30"/>
    </row>
    <row r="426" spans="1:6" x14ac:dyDescent="0.25">
      <c r="A426" s="35"/>
      <c r="B426" s="36"/>
      <c r="C426" s="37"/>
      <c r="D426" s="38"/>
      <c r="E426" s="39"/>
      <c r="F426" s="30"/>
    </row>
    <row r="427" spans="1:6" x14ac:dyDescent="0.25">
      <c r="A427" s="35"/>
      <c r="B427" s="36"/>
      <c r="C427" s="37"/>
      <c r="D427" s="38"/>
      <c r="E427" s="39"/>
      <c r="F427" s="30"/>
    </row>
    <row r="428" spans="1:6" x14ac:dyDescent="0.25">
      <c r="A428" s="35"/>
      <c r="B428" s="36"/>
      <c r="C428" s="37"/>
      <c r="D428" s="38"/>
      <c r="E428" s="39"/>
      <c r="F428" s="30"/>
    </row>
    <row r="429" spans="1:6" x14ac:dyDescent="0.25">
      <c r="A429" s="35"/>
      <c r="B429" s="36"/>
      <c r="C429" s="37"/>
      <c r="D429" s="38"/>
      <c r="E429" s="39"/>
      <c r="F429" s="30"/>
    </row>
    <row r="430" spans="1:6" x14ac:dyDescent="0.25">
      <c r="A430" s="35"/>
      <c r="B430" s="36"/>
      <c r="C430" s="37"/>
      <c r="D430" s="38"/>
      <c r="E430" s="39"/>
      <c r="F430" s="30"/>
    </row>
    <row r="431" spans="1:6" x14ac:dyDescent="0.25">
      <c r="A431" s="35"/>
      <c r="B431" s="36"/>
      <c r="C431" s="37"/>
      <c r="D431" s="38"/>
      <c r="E431" s="39"/>
      <c r="F431" s="30"/>
    </row>
    <row r="432" spans="1:6" x14ac:dyDescent="0.25">
      <c r="A432" s="35"/>
      <c r="B432" s="36"/>
      <c r="C432" s="37"/>
      <c r="D432" s="38"/>
      <c r="E432" s="39"/>
      <c r="F432" s="30"/>
    </row>
    <row r="433" spans="1:6" x14ac:dyDescent="0.25">
      <c r="A433" s="35"/>
      <c r="B433" s="36"/>
      <c r="C433" s="37"/>
      <c r="D433" s="38"/>
      <c r="E433" s="39"/>
      <c r="F433" s="30"/>
    </row>
    <row r="434" spans="1:6" x14ac:dyDescent="0.25">
      <c r="A434" s="35"/>
      <c r="B434" s="36"/>
      <c r="C434" s="37"/>
      <c r="D434" s="38"/>
      <c r="E434" s="39"/>
      <c r="F434" s="30"/>
    </row>
    <row r="435" spans="1:6" x14ac:dyDescent="0.25">
      <c r="A435" s="35"/>
      <c r="B435" s="36"/>
      <c r="C435" s="37"/>
      <c r="D435" s="38"/>
      <c r="E435" s="39"/>
      <c r="F435" s="30"/>
    </row>
    <row r="436" spans="1:6" x14ac:dyDescent="0.25">
      <c r="A436" s="35"/>
      <c r="B436" s="36"/>
      <c r="C436" s="37"/>
      <c r="D436" s="38"/>
      <c r="E436" s="39"/>
      <c r="F436" s="30"/>
    </row>
    <row r="437" spans="1:6" x14ac:dyDescent="0.25">
      <c r="A437" s="35"/>
      <c r="B437" s="36"/>
      <c r="C437" s="37"/>
      <c r="D437" s="38"/>
      <c r="E437" s="39"/>
      <c r="F437" s="30"/>
    </row>
    <row r="438" spans="1:6" x14ac:dyDescent="0.25">
      <c r="A438" s="35"/>
      <c r="B438" s="36"/>
      <c r="C438" s="37"/>
      <c r="D438" s="38"/>
      <c r="E438" s="39"/>
      <c r="F438" s="30"/>
    </row>
    <row r="439" spans="1:6" x14ac:dyDescent="0.25">
      <c r="A439" s="35"/>
      <c r="B439" s="36"/>
      <c r="C439" s="40"/>
      <c r="D439" s="38"/>
      <c r="E439" s="39"/>
      <c r="F439" s="30"/>
    </row>
    <row r="440" spans="1:6" x14ac:dyDescent="0.25">
      <c r="A440" s="35"/>
      <c r="B440" s="36"/>
      <c r="C440" s="37"/>
      <c r="D440" s="38"/>
      <c r="E440" s="39"/>
      <c r="F440" s="30"/>
    </row>
    <row r="441" spans="1:6" x14ac:dyDescent="0.25">
      <c r="A441" s="35"/>
      <c r="B441" s="36"/>
      <c r="C441" s="37"/>
      <c r="D441" s="38"/>
      <c r="E441" s="39"/>
      <c r="F441" s="30"/>
    </row>
    <row r="442" spans="1:6" x14ac:dyDescent="0.25">
      <c r="A442" s="35"/>
      <c r="B442" s="36"/>
      <c r="C442" s="37"/>
      <c r="D442" s="38"/>
      <c r="E442" s="39"/>
      <c r="F442" s="30"/>
    </row>
    <row r="443" spans="1:6" x14ac:dyDescent="0.25">
      <c r="A443" s="35"/>
      <c r="B443" s="36"/>
      <c r="C443" s="37"/>
      <c r="D443" s="38"/>
      <c r="E443" s="39"/>
      <c r="F443" s="30"/>
    </row>
    <row r="444" spans="1:6" x14ac:dyDescent="0.25">
      <c r="A444" s="35"/>
      <c r="B444" s="36"/>
      <c r="C444" s="37"/>
      <c r="D444" s="38"/>
      <c r="E444" s="39"/>
      <c r="F444" s="30"/>
    </row>
    <row r="445" spans="1:6" x14ac:dyDescent="0.25">
      <c r="A445" s="35"/>
      <c r="B445" s="36"/>
      <c r="C445" s="37"/>
      <c r="D445" s="38"/>
      <c r="E445" s="39"/>
      <c r="F445" s="30"/>
    </row>
    <row r="446" spans="1:6" x14ac:dyDescent="0.25">
      <c r="A446" s="35"/>
      <c r="B446" s="36"/>
      <c r="C446" s="37"/>
      <c r="D446" s="38"/>
      <c r="E446" s="39"/>
      <c r="F446" s="30"/>
    </row>
    <row r="447" spans="1:6" x14ac:dyDescent="0.25">
      <c r="A447" s="35"/>
      <c r="B447" s="36"/>
      <c r="C447" s="37"/>
      <c r="D447" s="38"/>
      <c r="E447" s="39"/>
      <c r="F447" s="30"/>
    </row>
    <row r="448" spans="1:6" x14ac:dyDescent="0.25">
      <c r="A448" s="35"/>
      <c r="B448" s="36"/>
      <c r="C448" s="37"/>
      <c r="D448" s="38"/>
      <c r="E448" s="39"/>
      <c r="F448" s="30"/>
    </row>
    <row r="449" spans="1:6" x14ac:dyDescent="0.25">
      <c r="A449" s="35"/>
      <c r="B449" s="36"/>
      <c r="C449" s="37"/>
      <c r="D449" s="38"/>
      <c r="E449" s="39"/>
      <c r="F449" s="30"/>
    </row>
    <row r="450" spans="1:6" ht="13" x14ac:dyDescent="0.3">
      <c r="A450" s="43"/>
      <c r="B450" s="44"/>
      <c r="C450" s="45"/>
      <c r="D450" s="46"/>
      <c r="E450" s="47" t="s">
        <v>49</v>
      </c>
      <c r="F450" s="48">
        <f>SUM(F404:F449)</f>
        <v>10000</v>
      </c>
    </row>
    <row r="451" spans="1:6" x14ac:dyDescent="0.25">
      <c r="A451" s="2"/>
      <c r="C451" s="7"/>
      <c r="D451" s="7"/>
      <c r="E451" s="7"/>
      <c r="F451" s="9"/>
    </row>
    <row r="452" spans="1:6" x14ac:dyDescent="0.25">
      <c r="A452" s="2" t="s">
        <v>50</v>
      </c>
      <c r="B452" s="75" t="s">
        <v>79</v>
      </c>
      <c r="C452" s="75"/>
      <c r="D452" s="75"/>
      <c r="E452" s="75"/>
      <c r="F452" s="76"/>
    </row>
    <row r="453" spans="1:6" x14ac:dyDescent="0.25">
      <c r="A453" s="2"/>
      <c r="B453" s="77"/>
      <c r="C453" s="77"/>
      <c r="D453" s="77"/>
      <c r="E453" s="77"/>
      <c r="F453" s="78"/>
    </row>
    <row r="454" spans="1:6" x14ac:dyDescent="0.25">
      <c r="A454" s="13"/>
      <c r="B454" s="4"/>
      <c r="C454" s="4"/>
      <c r="D454" s="4"/>
      <c r="E454" s="4"/>
      <c r="F454" s="5"/>
    </row>
    <row r="455" spans="1:6" x14ac:dyDescent="0.25">
      <c r="A455" s="6"/>
      <c r="B455" s="7"/>
      <c r="C455" s="49" t="s">
        <v>52</v>
      </c>
      <c r="D455" s="79"/>
      <c r="E455" s="79"/>
      <c r="F455" s="80"/>
    </row>
    <row r="456" spans="1:6" x14ac:dyDescent="0.25">
      <c r="A456" s="13"/>
      <c r="B456" s="4"/>
      <c r="C456" s="50"/>
      <c r="D456" s="4"/>
      <c r="E456" s="4"/>
      <c r="F456" s="5"/>
    </row>
    <row r="457" spans="1:6" x14ac:dyDescent="0.25">
      <c r="A457" s="13" t="s">
        <v>53</v>
      </c>
      <c r="B457" s="4"/>
      <c r="C457" s="50"/>
      <c r="D457" s="4"/>
      <c r="E457" s="4"/>
      <c r="F457" s="5"/>
    </row>
    <row r="458" spans="1:6" ht="13" x14ac:dyDescent="0.3">
      <c r="A458" s="51" t="s">
        <v>54</v>
      </c>
      <c r="B458" s="52"/>
      <c r="C458" s="53" t="s">
        <v>55</v>
      </c>
      <c r="D458" s="81" t="s">
        <v>56</v>
      </c>
      <c r="E458" s="81"/>
      <c r="F458" s="82"/>
    </row>
    <row r="459" spans="1:6" x14ac:dyDescent="0.25">
      <c r="A459" s="51" t="s">
        <v>57</v>
      </c>
      <c r="B459" s="52"/>
      <c r="C459" s="54" t="s">
        <v>58</v>
      </c>
      <c r="D459" s="83" t="s">
        <v>59</v>
      </c>
      <c r="E459" s="83"/>
      <c r="F459" s="84"/>
    </row>
    <row r="460" spans="1:6" ht="13" thickBot="1" x14ac:dyDescent="0.3">
      <c r="A460" s="55"/>
      <c r="B460" s="56"/>
      <c r="C460" s="57"/>
      <c r="D460" s="56"/>
      <c r="E460" s="56"/>
      <c r="F460" s="58"/>
    </row>
    <row r="461" spans="1:6" ht="15.5" x14ac:dyDescent="0.35">
      <c r="A461" s="85" t="s">
        <v>0</v>
      </c>
      <c r="B461" s="86"/>
      <c r="C461" s="86"/>
      <c r="D461" s="86"/>
      <c r="E461" s="86"/>
      <c r="F461" s="87"/>
    </row>
    <row r="462" spans="1:6" x14ac:dyDescent="0.25">
      <c r="A462" s="2"/>
      <c r="F462" s="3"/>
    </row>
    <row r="463" spans="1:6" ht="14" x14ac:dyDescent="0.3">
      <c r="A463" s="2" t="s">
        <v>1</v>
      </c>
      <c r="B463" s="88" t="s">
        <v>2</v>
      </c>
      <c r="C463" s="88"/>
      <c r="D463" s="1" t="s">
        <v>3</v>
      </c>
      <c r="E463" s="89"/>
      <c r="F463" s="90"/>
    </row>
    <row r="464" spans="1:6" x14ac:dyDescent="0.25">
      <c r="A464" s="2"/>
      <c r="C464" s="4"/>
      <c r="D464" s="4"/>
      <c r="E464" s="4"/>
      <c r="F464" s="5"/>
    </row>
    <row r="465" spans="1:6" x14ac:dyDescent="0.25">
      <c r="A465" s="6" t="s">
        <v>4</v>
      </c>
      <c r="B465" s="7"/>
      <c r="C465" s="7"/>
      <c r="D465" s="8"/>
      <c r="F465" s="9"/>
    </row>
    <row r="466" spans="1:6" x14ac:dyDescent="0.25">
      <c r="A466" s="74" t="s">
        <v>5</v>
      </c>
      <c r="B466" s="4" t="s">
        <v>6</v>
      </c>
      <c r="C466" s="10" t="s">
        <v>7</v>
      </c>
      <c r="D466" s="11"/>
      <c r="E466" s="1" t="s">
        <v>8</v>
      </c>
      <c r="F466" s="12" t="s">
        <v>81</v>
      </c>
    </row>
    <row r="467" spans="1:6" x14ac:dyDescent="0.25">
      <c r="A467" s="74"/>
      <c r="B467" s="4"/>
      <c r="C467" s="10" t="s">
        <v>10</v>
      </c>
      <c r="D467" s="11"/>
      <c r="F467" s="3"/>
    </row>
    <row r="468" spans="1:6" x14ac:dyDescent="0.25">
      <c r="A468" s="13"/>
      <c r="B468" s="4"/>
      <c r="C468" s="4"/>
      <c r="D468" s="14"/>
      <c r="E468" s="4"/>
      <c r="F468" s="5"/>
    </row>
    <row r="469" spans="1:6" ht="25" x14ac:dyDescent="0.25">
      <c r="A469" s="15" t="s">
        <v>11</v>
      </c>
      <c r="B469" s="16" t="s">
        <v>12</v>
      </c>
      <c r="C469" s="17" t="s">
        <v>13</v>
      </c>
      <c r="D469" s="18" t="s">
        <v>14</v>
      </c>
      <c r="E469" s="19" t="s">
        <v>15</v>
      </c>
      <c r="F469" s="20" t="s">
        <v>16</v>
      </c>
    </row>
    <row r="470" spans="1:6" ht="25" x14ac:dyDescent="0.25">
      <c r="A470" s="21"/>
      <c r="B470" s="22" t="s">
        <v>65</v>
      </c>
      <c r="C470" s="31" t="s">
        <v>82</v>
      </c>
      <c r="D470" s="24">
        <v>2</v>
      </c>
      <c r="E470" s="62">
        <v>21000</v>
      </c>
      <c r="F470" s="30">
        <f>(E470*D470)</f>
        <v>42000</v>
      </c>
    </row>
    <row r="471" spans="1:6" ht="15" customHeight="1" x14ac:dyDescent="0.25">
      <c r="A471" s="21"/>
      <c r="B471" s="22" t="s">
        <v>65</v>
      </c>
      <c r="C471" s="31" t="s">
        <v>83</v>
      </c>
      <c r="D471" s="24">
        <v>1</v>
      </c>
      <c r="E471" s="62">
        <v>73500</v>
      </c>
      <c r="F471" s="30">
        <f>(E471*D471)</f>
        <v>73500</v>
      </c>
    </row>
    <row r="472" spans="1:6" x14ac:dyDescent="0.25">
      <c r="A472" s="21"/>
      <c r="B472" s="22" t="s">
        <v>33</v>
      </c>
      <c r="C472" s="31" t="s">
        <v>84</v>
      </c>
      <c r="D472" s="24">
        <v>2</v>
      </c>
      <c r="E472" s="62">
        <v>17850</v>
      </c>
      <c r="F472" s="30">
        <f>(E472*D472)</f>
        <v>35700</v>
      </c>
    </row>
    <row r="473" spans="1:6" x14ac:dyDescent="0.25">
      <c r="A473" s="21"/>
      <c r="B473" s="22"/>
      <c r="C473" s="31" t="s">
        <v>85</v>
      </c>
      <c r="D473" s="24">
        <v>1</v>
      </c>
      <c r="E473" s="62">
        <v>31500</v>
      </c>
      <c r="F473" s="30">
        <f t="shared" ref="F473:F474" si="2">(E473*D473)</f>
        <v>31500</v>
      </c>
    </row>
    <row r="474" spans="1:6" ht="50" x14ac:dyDescent="0.25">
      <c r="A474" s="21"/>
      <c r="B474" s="22"/>
      <c r="C474" s="31" t="s">
        <v>86</v>
      </c>
      <c r="D474" s="24">
        <v>2</v>
      </c>
      <c r="E474" s="63">
        <v>21000</v>
      </c>
      <c r="F474" s="30">
        <f t="shared" si="2"/>
        <v>42000</v>
      </c>
    </row>
    <row r="475" spans="1:6" x14ac:dyDescent="0.25">
      <c r="A475" s="21"/>
      <c r="B475" s="22"/>
      <c r="C475" s="60"/>
      <c r="D475" s="24"/>
      <c r="E475" s="29"/>
      <c r="F475" s="30"/>
    </row>
    <row r="476" spans="1:6" x14ac:dyDescent="0.25">
      <c r="A476" s="21"/>
      <c r="B476" s="22"/>
      <c r="C476" s="60"/>
      <c r="D476" s="24"/>
      <c r="E476" s="29"/>
      <c r="F476" s="30"/>
    </row>
    <row r="477" spans="1:6" x14ac:dyDescent="0.25">
      <c r="A477" s="21"/>
      <c r="B477" s="22"/>
      <c r="C477" s="60"/>
      <c r="D477" s="24"/>
      <c r="E477" s="32"/>
      <c r="F477" s="30"/>
    </row>
    <row r="478" spans="1:6" x14ac:dyDescent="0.25">
      <c r="A478" s="35"/>
      <c r="B478" s="36"/>
      <c r="C478" s="37"/>
      <c r="D478" s="38"/>
      <c r="E478" s="39"/>
      <c r="F478" s="30"/>
    </row>
    <row r="479" spans="1:6" x14ac:dyDescent="0.25">
      <c r="A479" s="35"/>
      <c r="B479" s="36"/>
      <c r="C479" s="37"/>
      <c r="D479" s="38"/>
      <c r="E479" s="39"/>
      <c r="F479" s="30"/>
    </row>
    <row r="480" spans="1:6" x14ac:dyDescent="0.25">
      <c r="A480" s="35"/>
      <c r="B480" s="36"/>
      <c r="C480" s="37"/>
      <c r="D480" s="38"/>
      <c r="E480" s="39"/>
      <c r="F480" s="30"/>
    </row>
    <row r="481" spans="1:6" x14ac:dyDescent="0.25">
      <c r="A481" s="35"/>
      <c r="B481" s="36"/>
      <c r="C481" s="37"/>
      <c r="D481" s="38"/>
      <c r="E481" s="39"/>
      <c r="F481" s="30"/>
    </row>
    <row r="482" spans="1:6" x14ac:dyDescent="0.25">
      <c r="A482" s="35"/>
      <c r="B482" s="36"/>
      <c r="C482" s="37"/>
      <c r="D482" s="38"/>
      <c r="E482" s="39"/>
      <c r="F482" s="30"/>
    </row>
    <row r="483" spans="1:6" x14ac:dyDescent="0.25">
      <c r="A483" s="35"/>
      <c r="B483" s="36"/>
      <c r="C483" s="37"/>
      <c r="D483" s="38"/>
      <c r="E483" s="39"/>
      <c r="F483" s="30"/>
    </row>
    <row r="484" spans="1:6" x14ac:dyDescent="0.25">
      <c r="A484" s="35"/>
      <c r="B484" s="36"/>
      <c r="C484" s="37"/>
      <c r="D484" s="38"/>
      <c r="E484" s="39"/>
      <c r="F484" s="30"/>
    </row>
    <row r="485" spans="1:6" x14ac:dyDescent="0.25">
      <c r="A485" s="35"/>
      <c r="B485" s="36"/>
      <c r="C485" s="37"/>
      <c r="D485" s="38"/>
      <c r="E485" s="39"/>
      <c r="F485" s="30"/>
    </row>
    <row r="486" spans="1:6" x14ac:dyDescent="0.25">
      <c r="A486" s="35"/>
      <c r="B486" s="36"/>
      <c r="C486" s="37"/>
      <c r="D486" s="38"/>
      <c r="E486" s="39"/>
      <c r="F486" s="30"/>
    </row>
    <row r="487" spans="1:6" x14ac:dyDescent="0.25">
      <c r="A487" s="35"/>
      <c r="B487" s="36"/>
      <c r="C487" s="37"/>
      <c r="D487" s="38"/>
      <c r="E487" s="39"/>
      <c r="F487" s="30"/>
    </row>
    <row r="488" spans="1:6" x14ac:dyDescent="0.25">
      <c r="A488" s="35"/>
      <c r="B488" s="36"/>
      <c r="C488" s="37"/>
      <c r="D488" s="38"/>
      <c r="E488" s="39"/>
      <c r="F488" s="30"/>
    </row>
    <row r="489" spans="1:6" x14ac:dyDescent="0.25">
      <c r="A489" s="35"/>
      <c r="B489" s="36"/>
      <c r="C489" s="37"/>
      <c r="D489" s="38"/>
      <c r="E489" s="39"/>
      <c r="F489" s="30"/>
    </row>
    <row r="490" spans="1:6" x14ac:dyDescent="0.25">
      <c r="A490" s="35"/>
      <c r="B490" s="36"/>
      <c r="C490" s="37"/>
      <c r="D490" s="38"/>
      <c r="E490" s="39"/>
      <c r="F490" s="30"/>
    </row>
    <row r="491" spans="1:6" x14ac:dyDescent="0.25">
      <c r="A491" s="35"/>
      <c r="B491" s="36"/>
      <c r="C491" s="37"/>
      <c r="D491" s="38"/>
      <c r="E491" s="39"/>
      <c r="F491" s="30"/>
    </row>
    <row r="492" spans="1:6" x14ac:dyDescent="0.25">
      <c r="A492" s="35"/>
      <c r="B492" s="36"/>
      <c r="C492" s="37"/>
      <c r="D492" s="38"/>
      <c r="E492" s="39"/>
      <c r="F492" s="30"/>
    </row>
    <row r="493" spans="1:6" x14ac:dyDescent="0.25">
      <c r="A493" s="35"/>
      <c r="B493" s="36"/>
      <c r="C493" s="37"/>
      <c r="D493" s="38"/>
      <c r="E493" s="39"/>
      <c r="F493" s="30"/>
    </row>
    <row r="494" spans="1:6" x14ac:dyDescent="0.25">
      <c r="A494" s="35"/>
      <c r="B494" s="36"/>
      <c r="C494" s="37"/>
      <c r="D494" s="38"/>
      <c r="E494" s="39"/>
      <c r="F494" s="30"/>
    </row>
    <row r="495" spans="1:6" x14ac:dyDescent="0.25">
      <c r="A495" s="35"/>
      <c r="B495" s="36"/>
      <c r="C495" s="37"/>
      <c r="D495" s="38"/>
      <c r="E495" s="39"/>
      <c r="F495" s="30"/>
    </row>
    <row r="496" spans="1:6" x14ac:dyDescent="0.25">
      <c r="A496" s="35"/>
      <c r="B496" s="36"/>
      <c r="C496" s="37"/>
      <c r="D496" s="38"/>
      <c r="E496" s="39"/>
      <c r="F496" s="30"/>
    </row>
    <row r="497" spans="1:6" x14ac:dyDescent="0.25">
      <c r="A497" s="35"/>
      <c r="B497" s="36"/>
      <c r="C497" s="37"/>
      <c r="D497" s="38"/>
      <c r="E497" s="39"/>
      <c r="F497" s="30"/>
    </row>
    <row r="498" spans="1:6" x14ac:dyDescent="0.25">
      <c r="A498" s="35"/>
      <c r="B498" s="36"/>
      <c r="C498" s="37"/>
      <c r="D498" s="38"/>
      <c r="E498" s="39"/>
      <c r="F498" s="30"/>
    </row>
    <row r="499" spans="1:6" x14ac:dyDescent="0.25">
      <c r="A499" s="35"/>
      <c r="B499" s="36"/>
      <c r="C499" s="37"/>
      <c r="D499" s="38"/>
      <c r="E499" s="39"/>
      <c r="F499" s="30"/>
    </row>
    <row r="500" spans="1:6" x14ac:dyDescent="0.25">
      <c r="A500" s="35"/>
      <c r="B500" s="36"/>
      <c r="C500" s="37"/>
      <c r="D500" s="38"/>
      <c r="E500" s="39"/>
      <c r="F500" s="30"/>
    </row>
    <row r="501" spans="1:6" x14ac:dyDescent="0.25">
      <c r="A501" s="35"/>
      <c r="B501" s="36"/>
      <c r="C501" s="37"/>
      <c r="D501" s="38"/>
      <c r="E501" s="39"/>
      <c r="F501" s="30"/>
    </row>
    <row r="502" spans="1:6" x14ac:dyDescent="0.25">
      <c r="A502" s="35"/>
      <c r="B502" s="36"/>
      <c r="C502" s="37"/>
      <c r="D502" s="38"/>
      <c r="E502" s="39"/>
      <c r="F502" s="30"/>
    </row>
    <row r="503" spans="1:6" x14ac:dyDescent="0.25">
      <c r="A503" s="35"/>
      <c r="B503" s="36"/>
      <c r="C503" s="37"/>
      <c r="D503" s="38"/>
      <c r="E503" s="39"/>
      <c r="F503" s="30"/>
    </row>
    <row r="504" spans="1:6" x14ac:dyDescent="0.25">
      <c r="A504" s="35"/>
      <c r="B504" s="36"/>
      <c r="C504" s="37"/>
      <c r="D504" s="38"/>
      <c r="E504" s="39"/>
      <c r="F504" s="30"/>
    </row>
    <row r="505" spans="1:6" x14ac:dyDescent="0.25">
      <c r="A505" s="35"/>
      <c r="B505" s="36"/>
      <c r="C505" s="40"/>
      <c r="D505" s="38"/>
      <c r="E505" s="39"/>
      <c r="F505" s="30"/>
    </row>
    <row r="506" spans="1:6" x14ac:dyDescent="0.25">
      <c r="A506" s="35"/>
      <c r="B506" s="36"/>
      <c r="C506" s="37"/>
      <c r="D506" s="38"/>
      <c r="E506" s="39"/>
      <c r="F506" s="30"/>
    </row>
    <row r="507" spans="1:6" x14ac:dyDescent="0.25">
      <c r="A507" s="35"/>
      <c r="B507" s="36"/>
      <c r="C507" s="37"/>
      <c r="D507" s="38"/>
      <c r="E507" s="39"/>
      <c r="F507" s="30"/>
    </row>
    <row r="508" spans="1:6" x14ac:dyDescent="0.25">
      <c r="A508" s="35"/>
      <c r="B508" s="36"/>
      <c r="C508" s="37"/>
      <c r="D508" s="38"/>
      <c r="E508" s="39"/>
      <c r="F508" s="30"/>
    </row>
    <row r="509" spans="1:6" x14ac:dyDescent="0.25">
      <c r="A509" s="35"/>
      <c r="B509" s="36"/>
      <c r="C509" s="37"/>
      <c r="D509" s="38"/>
      <c r="E509" s="39"/>
      <c r="F509" s="30"/>
    </row>
    <row r="510" spans="1:6" x14ac:dyDescent="0.25">
      <c r="A510" s="35"/>
      <c r="B510" s="36"/>
      <c r="C510" s="37"/>
      <c r="D510" s="38"/>
      <c r="E510" s="39"/>
      <c r="F510" s="30"/>
    </row>
    <row r="511" spans="1:6" x14ac:dyDescent="0.25">
      <c r="A511" s="35"/>
      <c r="B511" s="36"/>
      <c r="C511" s="37"/>
      <c r="D511" s="38"/>
      <c r="E511" s="39"/>
      <c r="F511" s="30"/>
    </row>
    <row r="512" spans="1:6" ht="13" x14ac:dyDescent="0.3">
      <c r="A512" s="43"/>
      <c r="B512" s="44"/>
      <c r="C512" s="45"/>
      <c r="D512" s="46"/>
      <c r="E512" s="47" t="s">
        <v>49</v>
      </c>
      <c r="F512" s="48">
        <f>SUM(F470:F511)</f>
        <v>224700</v>
      </c>
    </row>
    <row r="513" spans="1:6" x14ac:dyDescent="0.25">
      <c r="A513" s="2"/>
      <c r="C513" s="7"/>
      <c r="D513" s="7"/>
      <c r="E513" s="7"/>
      <c r="F513" s="9"/>
    </row>
    <row r="514" spans="1:6" x14ac:dyDescent="0.25">
      <c r="A514" s="2" t="s">
        <v>50</v>
      </c>
      <c r="B514" s="75" t="s">
        <v>87</v>
      </c>
      <c r="C514" s="75"/>
      <c r="D514" s="75"/>
      <c r="E514" s="75"/>
      <c r="F514" s="76"/>
    </row>
    <row r="515" spans="1:6" x14ac:dyDescent="0.25">
      <c r="A515" s="2"/>
      <c r="B515" s="77"/>
      <c r="C515" s="77"/>
      <c r="D515" s="77"/>
      <c r="E515" s="77"/>
      <c r="F515" s="78"/>
    </row>
    <row r="516" spans="1:6" x14ac:dyDescent="0.25">
      <c r="A516" s="13"/>
      <c r="B516" s="4"/>
      <c r="C516" s="4"/>
      <c r="D516" s="4"/>
      <c r="E516" s="4"/>
      <c r="F516" s="5"/>
    </row>
    <row r="517" spans="1:6" x14ac:dyDescent="0.25">
      <c r="A517" s="6"/>
      <c r="B517" s="7"/>
      <c r="C517" s="49" t="s">
        <v>52</v>
      </c>
      <c r="D517" s="79"/>
      <c r="E517" s="79"/>
      <c r="F517" s="80"/>
    </row>
    <row r="518" spans="1:6" x14ac:dyDescent="0.25">
      <c r="A518" s="13"/>
      <c r="B518" s="4"/>
      <c r="C518" s="50"/>
      <c r="D518" s="4"/>
      <c r="E518" s="4"/>
      <c r="F518" s="5"/>
    </row>
    <row r="519" spans="1:6" x14ac:dyDescent="0.25">
      <c r="A519" s="13" t="s">
        <v>53</v>
      </c>
      <c r="B519" s="4"/>
      <c r="C519" s="50"/>
      <c r="D519" s="4"/>
      <c r="E519" s="4"/>
      <c r="F519" s="5"/>
    </row>
    <row r="520" spans="1:6" ht="13" x14ac:dyDescent="0.3">
      <c r="A520" s="51" t="s">
        <v>54</v>
      </c>
      <c r="B520" s="52"/>
      <c r="C520" s="53" t="s">
        <v>55</v>
      </c>
      <c r="D520" s="81" t="s">
        <v>56</v>
      </c>
      <c r="E520" s="81"/>
      <c r="F520" s="82"/>
    </row>
    <row r="521" spans="1:6" x14ac:dyDescent="0.25">
      <c r="A521" s="51" t="s">
        <v>57</v>
      </c>
      <c r="B521" s="52"/>
      <c r="C521" s="54" t="s">
        <v>58</v>
      </c>
      <c r="D521" s="83" t="s">
        <v>59</v>
      </c>
      <c r="E521" s="83"/>
      <c r="F521" s="84"/>
    </row>
    <row r="522" spans="1:6" ht="13" thickBot="1" x14ac:dyDescent="0.3">
      <c r="A522" s="55"/>
      <c r="B522" s="56"/>
      <c r="C522" s="57"/>
      <c r="D522" s="56"/>
      <c r="E522" s="56"/>
      <c r="F522" s="58"/>
    </row>
  </sheetData>
  <mergeCells count="72">
    <mergeCell ref="B56:F56"/>
    <mergeCell ref="A2:F2"/>
    <mergeCell ref="B4:C4"/>
    <mergeCell ref="E4:F4"/>
    <mergeCell ref="A7:A8"/>
    <mergeCell ref="B55:F55"/>
    <mergeCell ref="D58:F58"/>
    <mergeCell ref="D61:F61"/>
    <mergeCell ref="D62:F62"/>
    <mergeCell ref="A65:F65"/>
    <mergeCell ref="B67:C67"/>
    <mergeCell ref="E67:F67"/>
    <mergeCell ref="B189:F189"/>
    <mergeCell ref="A70:A71"/>
    <mergeCell ref="B122:F122"/>
    <mergeCell ref="B123:F123"/>
    <mergeCell ref="D125:F125"/>
    <mergeCell ref="D128:F128"/>
    <mergeCell ref="D129:F129"/>
    <mergeCell ref="A131:F131"/>
    <mergeCell ref="B133:C133"/>
    <mergeCell ref="E133:F133"/>
    <mergeCell ref="A136:A137"/>
    <mergeCell ref="B188:F188"/>
    <mergeCell ref="D191:F191"/>
    <mergeCell ref="D194:F194"/>
    <mergeCell ref="D195:F195"/>
    <mergeCell ref="A197:F197"/>
    <mergeCell ref="B199:C199"/>
    <mergeCell ref="E199:F199"/>
    <mergeCell ref="B321:F321"/>
    <mergeCell ref="A202:A203"/>
    <mergeCell ref="B254:F254"/>
    <mergeCell ref="B255:F255"/>
    <mergeCell ref="D257:F257"/>
    <mergeCell ref="D260:F260"/>
    <mergeCell ref="D261:F261"/>
    <mergeCell ref="A264:F264"/>
    <mergeCell ref="B266:C266"/>
    <mergeCell ref="E266:F266"/>
    <mergeCell ref="A269:A270"/>
    <mergeCell ref="B320:F320"/>
    <mergeCell ref="D323:F323"/>
    <mergeCell ref="D326:F326"/>
    <mergeCell ref="D327:F327"/>
    <mergeCell ref="A329:F329"/>
    <mergeCell ref="B331:C331"/>
    <mergeCell ref="E331:F331"/>
    <mergeCell ref="B453:F453"/>
    <mergeCell ref="A334:A335"/>
    <mergeCell ref="B387:F387"/>
    <mergeCell ref="B388:F388"/>
    <mergeCell ref="D390:F390"/>
    <mergeCell ref="D393:F393"/>
    <mergeCell ref="D394:F394"/>
    <mergeCell ref="A395:F395"/>
    <mergeCell ref="B397:C397"/>
    <mergeCell ref="E397:F397"/>
    <mergeCell ref="A400:A401"/>
    <mergeCell ref="B452:F452"/>
    <mergeCell ref="D521:F521"/>
    <mergeCell ref="D455:F455"/>
    <mergeCell ref="D458:F458"/>
    <mergeCell ref="D459:F459"/>
    <mergeCell ref="A461:F461"/>
    <mergeCell ref="B463:C463"/>
    <mergeCell ref="E463:F463"/>
    <mergeCell ref="A466:A467"/>
    <mergeCell ref="B514:F514"/>
    <mergeCell ref="B515:F515"/>
    <mergeCell ref="D517:F517"/>
    <mergeCell ref="D520:F520"/>
  </mergeCells>
  <pageMargins left="0.25" right="0.25" top="0.25" bottom="0.25" header="0.3" footer="0.3"/>
  <pageSetup paperSize="9"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AgriBilis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Ignaco</dc:creator>
  <cp:lastModifiedBy>Mary Ann Ignaco</cp:lastModifiedBy>
  <dcterms:created xsi:type="dcterms:W3CDTF">2021-01-19T07:33:48Z</dcterms:created>
  <dcterms:modified xsi:type="dcterms:W3CDTF">2021-01-19T13:19:16Z</dcterms:modified>
</cp:coreProperties>
</file>