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ligionDH\"/>
    </mc:Choice>
  </mc:AlternateContent>
  <xr:revisionPtr revIDLastSave="0" documentId="13_ncr:1_{910DC1FA-EE8B-44E4-8D54-EB6922C831BA}" xr6:coauthVersionLast="47" xr6:coauthVersionMax="47" xr10:uidLastSave="{00000000-0000-0000-0000-000000000000}"/>
  <bookViews>
    <workbookView xWindow="-135" yWindow="-135" windowWidth="20760" windowHeight="11190" xr2:uid="{448942CC-434F-40E4-A309-1734A0721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<sst xmlns="http://schemas.openxmlformats.org/spreadsheetml/2006/main" count="8" uniqueCount="8">
  <si>
    <t xml:space="preserve">Century </t>
  </si>
  <si>
    <t>Freq of Greek words</t>
  </si>
  <si>
    <t>Total words</t>
  </si>
  <si>
    <t xml:space="preserve">Percentage </t>
  </si>
  <si>
    <t>century</t>
  </si>
  <si>
    <t>Number of “Greek” lexemes appearing for the first time</t>
  </si>
  <si>
    <t xml:space="preserve">total </t>
  </si>
  <si>
    <t>accumulated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</si>
</sst>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842C-4D51-4706-A632-A3F9AF03A7A8}">
  <dimension ref="A1:I19"/>
  <sheetViews>
    <sheetView tabSelected="1" topLeftCell="A4" workbookViewId="0">
      <selection activeCell="C15" sqref="C15"/>
    </sheetView>
  </sheetViews>
  <sheetFormatPr defaultRowHeight="15" x14ac:dyDescent="0.25"/>
  <cols>
    <col min="4" max="4" width="14.28515625" bestFit="1" customWidth="1"/>
  </cols>
  <sheetData>
    <row r="1" spans="1:9" ht="10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F1" s="8" t="s">
        <v>4</v>
      </c>
      <c r="G1" s="9" t="s">
        <v>5</v>
      </c>
      <c r="H1" t="s">
        <v>6</v>
      </c>
      <c r="I1" t="s">
        <v>7</v>
      </c>
    </row>
    <row r="2" spans="1:9" ht="16.5" thickBot="1" x14ac:dyDescent="0.3">
      <c r="A2" s="4">
        <v>2</v>
      </c>
      <c r="B2" s="5">
        <v>67</v>
      </c>
      <c r="C2" s="6">
        <v>5019</v>
      </c>
      <c r="D2" s="7">
        <f>B2/C2*100</f>
        <v>1.3349272763498705</v>
      </c>
      <c r="F2" s="10">
        <v>2</v>
      </c>
      <c r="G2" s="11">
        <v>32</v>
      </c>
      <c r="H2">
        <f>G2</f>
        <v>32</v>
      </c>
      <c r="I2" s="12">
        <f>H2/$H$18</f>
        <v>1.7679558011049725E-2</v>
      </c>
    </row>
    <row r="3" spans="1:9" ht="16.5" thickBot="1" x14ac:dyDescent="0.3">
      <c r="A3" s="4">
        <v>4</v>
      </c>
      <c r="B3" s="5">
        <v>15058</v>
      </c>
      <c r="C3" s="6">
        <v>811658</v>
      </c>
      <c r="D3" s="7">
        <f t="shared" ref="D3:D19" si="0">B3/C3*100</f>
        <v>1.8552148811445215</v>
      </c>
      <c r="F3" s="10">
        <v>4</v>
      </c>
      <c r="G3" s="11">
        <v>361</v>
      </c>
      <c r="H3">
        <f>G3+G2</f>
        <v>393</v>
      </c>
      <c r="I3" s="12">
        <f t="shared" ref="I3:I18" si="1">H3/$H$18</f>
        <v>0.21712707182320443</v>
      </c>
    </row>
    <row r="4" spans="1:9" ht="16.5" thickBot="1" x14ac:dyDescent="0.3">
      <c r="A4" s="4">
        <v>5</v>
      </c>
      <c r="B4" s="5">
        <v>19717</v>
      </c>
      <c r="C4" s="6">
        <v>1325269</v>
      </c>
      <c r="D4" s="7">
        <f t="shared" si="0"/>
        <v>1.4877734256215154</v>
      </c>
      <c r="F4" s="10">
        <v>5</v>
      </c>
      <c r="G4" s="11">
        <v>133</v>
      </c>
      <c r="H4">
        <f>G4+G3+G2</f>
        <v>526</v>
      </c>
      <c r="I4" s="12">
        <f t="shared" si="1"/>
        <v>0.29060773480662982</v>
      </c>
    </row>
    <row r="5" spans="1:9" ht="16.5" thickBot="1" x14ac:dyDescent="0.3">
      <c r="A5" s="4">
        <v>6</v>
      </c>
      <c r="B5" s="5">
        <v>69494</v>
      </c>
      <c r="C5" s="6">
        <v>4224902</v>
      </c>
      <c r="D5" s="7">
        <f t="shared" si="0"/>
        <v>1.6448665554846007</v>
      </c>
      <c r="F5" s="10">
        <v>6</v>
      </c>
      <c r="G5" s="11">
        <v>307</v>
      </c>
      <c r="H5">
        <f>G5+G4+G3+G2</f>
        <v>833</v>
      </c>
      <c r="I5" s="12">
        <f t="shared" si="1"/>
        <v>0.46022099447513815</v>
      </c>
    </row>
    <row r="6" spans="1:9" ht="16.5" thickBot="1" x14ac:dyDescent="0.3">
      <c r="A6" s="4">
        <v>7</v>
      </c>
      <c r="B6" s="5">
        <v>30386</v>
      </c>
      <c r="C6" s="6">
        <v>2026017</v>
      </c>
      <c r="D6" s="7">
        <f t="shared" si="0"/>
        <v>1.4997899820189069</v>
      </c>
      <c r="F6" s="10">
        <v>7</v>
      </c>
      <c r="G6" s="11">
        <v>149</v>
      </c>
      <c r="H6">
        <f>G6+G5+G4+G3+G2</f>
        <v>982</v>
      </c>
      <c r="I6" s="12">
        <f t="shared" si="1"/>
        <v>0.54254143646408837</v>
      </c>
    </row>
    <row r="7" spans="1:9" ht="16.5" thickBot="1" x14ac:dyDescent="0.3">
      <c r="A7" s="4">
        <v>8</v>
      </c>
      <c r="B7" s="5">
        <v>29726</v>
      </c>
      <c r="C7" s="6">
        <v>1757794</v>
      </c>
      <c r="D7" s="7">
        <f t="shared" si="0"/>
        <v>1.6910969089665797</v>
      </c>
      <c r="F7" s="10">
        <v>8</v>
      </c>
      <c r="G7" s="11">
        <v>67</v>
      </c>
      <c r="H7">
        <f>G7+G6+G5+G4+G3+G2</f>
        <v>1049</v>
      </c>
      <c r="I7" s="12">
        <f t="shared" si="1"/>
        <v>0.57955801104972371</v>
      </c>
    </row>
    <row r="8" spans="1:9" ht="16.5" thickBot="1" x14ac:dyDescent="0.3">
      <c r="A8" s="4">
        <v>9</v>
      </c>
      <c r="B8" s="5">
        <v>16769</v>
      </c>
      <c r="C8" s="6">
        <v>1242536</v>
      </c>
      <c r="D8" s="7">
        <f t="shared" si="0"/>
        <v>1.3495786037587645</v>
      </c>
      <c r="F8" s="10">
        <v>9</v>
      </c>
      <c r="G8" s="11">
        <v>66</v>
      </c>
      <c r="H8">
        <f>G8+G7+G6+G5+G4+G3+G2</f>
        <v>1115</v>
      </c>
      <c r="I8" s="12">
        <f t="shared" si="1"/>
        <v>0.61602209944751385</v>
      </c>
    </row>
    <row r="9" spans="1:9" ht="16.5" thickBot="1" x14ac:dyDescent="0.3">
      <c r="A9" s="4">
        <v>10</v>
      </c>
      <c r="B9" s="5">
        <v>10822</v>
      </c>
      <c r="C9" s="6">
        <v>532769</v>
      </c>
      <c r="D9" s="7">
        <f t="shared" si="0"/>
        <v>2.0312743421633015</v>
      </c>
      <c r="F9" s="10">
        <v>10</v>
      </c>
      <c r="G9" s="11">
        <v>624</v>
      </c>
      <c r="H9">
        <f>G9+G8+G7+G6+G5+G4+G3+G2</f>
        <v>1739</v>
      </c>
      <c r="I9" s="12">
        <f t="shared" si="1"/>
        <v>0.9607734806629834</v>
      </c>
    </row>
    <row r="10" spans="1:9" ht="16.5" thickBot="1" x14ac:dyDescent="0.3">
      <c r="A10" s="4">
        <v>11</v>
      </c>
      <c r="B10" s="5">
        <v>4616</v>
      </c>
      <c r="C10" s="6">
        <v>272677</v>
      </c>
      <c r="D10" s="7">
        <f t="shared" si="0"/>
        <v>1.6928453811652617</v>
      </c>
      <c r="F10" s="10">
        <v>11</v>
      </c>
      <c r="G10" s="11">
        <v>6</v>
      </c>
      <c r="H10">
        <f>G10+G9+G8+G7+G6+G5+G4+G3+G2</f>
        <v>1745</v>
      </c>
      <c r="I10" s="12">
        <f t="shared" si="1"/>
        <v>0.96408839779005528</v>
      </c>
    </row>
    <row r="11" spans="1:9" ht="16.5" thickBot="1" x14ac:dyDescent="0.3">
      <c r="A11" s="4">
        <v>12</v>
      </c>
      <c r="B11" s="5">
        <v>11319</v>
      </c>
      <c r="C11" s="6">
        <v>566634</v>
      </c>
      <c r="D11" s="7">
        <f t="shared" si="0"/>
        <v>1.9975857431781361</v>
      </c>
      <c r="F11" s="10">
        <v>12</v>
      </c>
      <c r="G11" s="11">
        <v>3</v>
      </c>
      <c r="H11">
        <f>G11+G10+G9+G8+G7+G6+G5+G4+G3+G2</f>
        <v>1748</v>
      </c>
      <c r="I11" s="12">
        <f t="shared" si="1"/>
        <v>0.96574585635359111</v>
      </c>
    </row>
    <row r="12" spans="1:9" ht="16.5" thickBot="1" x14ac:dyDescent="0.3">
      <c r="A12" s="4">
        <v>13</v>
      </c>
      <c r="B12" s="5">
        <v>20133</v>
      </c>
      <c r="C12" s="6">
        <v>1061155</v>
      </c>
      <c r="D12" s="7">
        <f t="shared" si="0"/>
        <v>1.897272311773492</v>
      </c>
      <c r="F12" s="10">
        <v>13</v>
      </c>
      <c r="G12" s="11">
        <v>49</v>
      </c>
      <c r="H12">
        <f>G12+G11+G10+G9+G8+G7+G6+G5+G4+G3+G2</f>
        <v>1797</v>
      </c>
      <c r="I12" s="12">
        <f t="shared" si="1"/>
        <v>0.99281767955801103</v>
      </c>
    </row>
    <row r="13" spans="1:9" ht="16.5" thickBot="1" x14ac:dyDescent="0.3">
      <c r="A13" s="4">
        <v>14</v>
      </c>
      <c r="B13" s="5">
        <v>12093</v>
      </c>
      <c r="C13" s="6">
        <v>1022358</v>
      </c>
      <c r="D13" s="7">
        <f t="shared" si="0"/>
        <v>1.1828537557294021</v>
      </c>
      <c r="F13" s="10">
        <v>14</v>
      </c>
      <c r="G13" s="11">
        <v>2</v>
      </c>
      <c r="H13">
        <f>G13+G12+G11+G10+G9+G8+G7+G6+G5+G4+G3+G2</f>
        <v>1799</v>
      </c>
      <c r="I13" s="12">
        <f t="shared" si="1"/>
        <v>0.99392265193370166</v>
      </c>
    </row>
    <row r="14" spans="1:9" ht="16.5" thickBot="1" x14ac:dyDescent="0.3">
      <c r="A14" s="4">
        <v>16</v>
      </c>
      <c r="B14" s="5">
        <v>450</v>
      </c>
      <c r="C14" s="6">
        <v>38539</v>
      </c>
      <c r="D14" s="7">
        <f t="shared" si="0"/>
        <v>1.1676483562105919</v>
      </c>
      <c r="F14" s="10">
        <v>16</v>
      </c>
      <c r="G14" s="11">
        <v>4</v>
      </c>
      <c r="H14">
        <f>G14+G13+G12+G11+G10+G9+G8+G7+G6+G5+G4+G3+G2</f>
        <v>1803</v>
      </c>
      <c r="I14" s="12">
        <f t="shared" si="1"/>
        <v>0.99613259668508292</v>
      </c>
    </row>
    <row r="15" spans="1:9" ht="16.5" thickBot="1" x14ac:dyDescent="0.3">
      <c r="A15" s="4">
        <v>17</v>
      </c>
      <c r="B15" s="5">
        <v>520</v>
      </c>
      <c r="C15" s="6">
        <v>46932</v>
      </c>
      <c r="D15" s="7">
        <f t="shared" si="0"/>
        <v>1.1079860223301798</v>
      </c>
      <c r="F15" s="10">
        <v>17</v>
      </c>
      <c r="G15" s="11">
        <v>2</v>
      </c>
      <c r="H15">
        <f>G15+G14+G13+G12+G11+G10+G9+G8+G7+G6+G5+G4+G3+G2</f>
        <v>1805</v>
      </c>
      <c r="I15" s="12">
        <f t="shared" si="1"/>
        <v>0.99723756906077343</v>
      </c>
    </row>
    <row r="16" spans="1:9" ht="16.5" thickBot="1" x14ac:dyDescent="0.3">
      <c r="A16" s="4">
        <v>18</v>
      </c>
      <c r="B16" s="5">
        <v>0</v>
      </c>
      <c r="C16" s="6">
        <v>57</v>
      </c>
      <c r="D16" s="7">
        <f t="shared" si="0"/>
        <v>0</v>
      </c>
      <c r="F16" s="10">
        <v>19</v>
      </c>
      <c r="G16" s="11">
        <v>2</v>
      </c>
      <c r="H16">
        <f>G16+G15+G14+G13+G12+G11+G10+G9+G8+G7+G6+G5+G4+G3+G2</f>
        <v>1807</v>
      </c>
      <c r="I16" s="12">
        <f t="shared" si="1"/>
        <v>0.99834254143646406</v>
      </c>
    </row>
    <row r="17" spans="1:9" ht="16.5" thickBot="1" x14ac:dyDescent="0.3">
      <c r="A17" s="4">
        <v>19</v>
      </c>
      <c r="B17" s="5">
        <v>636</v>
      </c>
      <c r="C17" s="6">
        <v>31948</v>
      </c>
      <c r="D17" s="7">
        <f t="shared" si="0"/>
        <v>1.9907349442844624</v>
      </c>
      <c r="F17" s="10">
        <v>20</v>
      </c>
      <c r="G17" s="11">
        <v>1</v>
      </c>
      <c r="H17">
        <f>G17+G16+G15+G14+G13+G12+G11+G10+G9+G8+G7+G6+G5+G4+G3+G2</f>
        <v>1808</v>
      </c>
      <c r="I17" s="12">
        <f t="shared" si="1"/>
        <v>0.99889502762430937</v>
      </c>
    </row>
    <row r="18" spans="1:9" ht="16.5" thickBot="1" x14ac:dyDescent="0.3">
      <c r="A18" s="4">
        <v>20</v>
      </c>
      <c r="B18" s="5">
        <v>732</v>
      </c>
      <c r="C18" s="6">
        <v>58878</v>
      </c>
      <c r="D18" s="7">
        <f t="shared" si="0"/>
        <v>1.2432487516559665</v>
      </c>
      <c r="F18" s="10">
        <v>21</v>
      </c>
      <c r="G18" s="11">
        <v>2</v>
      </c>
      <c r="H18">
        <f>G18+G17+G16+G15+G14+G13+G12+G11+G10+G9+G8+G7+G6+G5+G4+G3+G2</f>
        <v>1810</v>
      </c>
      <c r="I18" s="12">
        <f t="shared" si="1"/>
        <v>1</v>
      </c>
    </row>
    <row r="19" spans="1:9" ht="16.5" thickBot="1" x14ac:dyDescent="0.3">
      <c r="A19" s="4">
        <v>21</v>
      </c>
      <c r="B19" s="5">
        <v>115</v>
      </c>
      <c r="C19" s="6">
        <v>5696</v>
      </c>
      <c r="D19" s="7">
        <f t="shared" si="0"/>
        <v>2.0189606741573036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2022-04-05T12:42:52Z</dcterms:created>
  <dcterms:modified xsi:type="dcterms:W3CDTF">2022-04-08T11:53:41Z</dcterms:modified>
</cp:coreProperties>
</file>