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VAN\Documents\"/>
    </mc:Choice>
  </mc:AlternateContent>
  <xr:revisionPtr revIDLastSave="0" documentId="13_ncr:1_{80EACA6B-D4D1-4E72-A7C2-6B14D38E173E}" xr6:coauthVersionLast="40" xr6:coauthVersionMax="40" xr10:uidLastSave="{00000000-0000-0000-0000-000000000000}"/>
  <bookViews>
    <workbookView xWindow="0" yWindow="0" windowWidth="19200" windowHeight="7990" activeTab="1" xr2:uid="{5813160F-9280-4A15-8375-EA63C74073EC}"/>
  </bookViews>
  <sheets>
    <sheet name="Latihan01" sheetId="1" r:id="rId1"/>
    <sheet name="Latihan02" sheetId="2" r:id="rId2"/>
    <sheet name="Latihan0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3" l="1"/>
  <c r="E27" i="3"/>
  <c r="E22" i="3"/>
  <c r="E24" i="3"/>
  <c r="E26" i="3"/>
  <c r="E25" i="3"/>
  <c r="E21" i="3"/>
  <c r="E5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3" i="3"/>
  <c r="J8" i="2" l="1"/>
  <c r="J7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3" i="2"/>
  <c r="J6" i="2"/>
  <c r="F19" i="2"/>
  <c r="E19" i="2"/>
  <c r="D19" i="2"/>
  <c r="G19" i="1" l="1"/>
  <c r="F19" i="1"/>
  <c r="E19" i="1"/>
  <c r="D19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3" i="1"/>
</calcChain>
</file>

<file path=xl/sharedStrings.xml><?xml version="1.0" encoding="utf-8"?>
<sst xmlns="http://schemas.openxmlformats.org/spreadsheetml/2006/main" count="78" uniqueCount="58">
  <si>
    <t>No</t>
  </si>
  <si>
    <t>Nama</t>
  </si>
  <si>
    <t>Matematika</t>
  </si>
  <si>
    <t>B. Indonesia</t>
  </si>
  <si>
    <t>B. Inggris</t>
  </si>
  <si>
    <t>Nilai Ujian</t>
  </si>
  <si>
    <t>Sosilo</t>
  </si>
  <si>
    <t>Bambang</t>
  </si>
  <si>
    <t>Yudho</t>
  </si>
  <si>
    <t>Yono</t>
  </si>
  <si>
    <t>Joko</t>
  </si>
  <si>
    <t>Widodo</t>
  </si>
  <si>
    <t>Aura</t>
  </si>
  <si>
    <t>Kasih</t>
  </si>
  <si>
    <t>Juna</t>
  </si>
  <si>
    <t>Edi</t>
  </si>
  <si>
    <t>Atiqah</t>
  </si>
  <si>
    <t>Hasilohan</t>
  </si>
  <si>
    <t>Alice</t>
  </si>
  <si>
    <t>Aline</t>
  </si>
  <si>
    <t>Acila</t>
  </si>
  <si>
    <t>Ilma Hasanah</t>
  </si>
  <si>
    <t>Jumlah</t>
  </si>
  <si>
    <t>Rata-Rata
Nilai</t>
  </si>
  <si>
    <t>Rata-Rata 
Nilai</t>
  </si>
  <si>
    <t>Alicia</t>
  </si>
  <si>
    <t>Hasiholan</t>
  </si>
  <si>
    <t>Susilo</t>
  </si>
  <si>
    <t>Ilma</t>
  </si>
  <si>
    <t>Rata-Rata Mapel</t>
  </si>
  <si>
    <t>Banyak siawsa</t>
  </si>
  <si>
    <t>Rata-rata nilai tetinggi</t>
  </si>
  <si>
    <t>Rata-rata nilai terrendah</t>
  </si>
  <si>
    <t>Fungsi</t>
  </si>
  <si>
    <t>Hasil</t>
  </si>
  <si>
    <t>ARABIC</t>
  </si>
  <si>
    <t>BASE</t>
  </si>
  <si>
    <t>CEILING</t>
  </si>
  <si>
    <t>CEILING.MATH</t>
  </si>
  <si>
    <t>COMBING</t>
  </si>
  <si>
    <t>COS</t>
  </si>
  <si>
    <t>COT</t>
  </si>
  <si>
    <t>CSC</t>
  </si>
  <si>
    <t>GEDREES</t>
  </si>
  <si>
    <t>EVEN</t>
  </si>
  <si>
    <t>FACT</t>
  </si>
  <si>
    <t>FLOOR</t>
  </si>
  <si>
    <t>FLOOR.MATH</t>
  </si>
  <si>
    <t>GCD</t>
  </si>
  <si>
    <t>INT</t>
  </si>
  <si>
    <t>LCM</t>
  </si>
  <si>
    <t>MOD</t>
  </si>
  <si>
    <t>POWER</t>
  </si>
  <si>
    <t>SEC</t>
  </si>
  <si>
    <t>SIN</t>
  </si>
  <si>
    <t>SQRT</t>
  </si>
  <si>
    <t>TAN</t>
  </si>
  <si>
    <t>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</si>
</sst>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83FC"/>
        <bgColor indexed="64"/>
      </patternFill>
    </fill>
    <fill>
      <patternFill patternType="solid">
        <fgColor rgb="FFFAA088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top"/>
    </xf>
    <xf numFmtId="14" fontId="1" fillId="0" borderId="0" xfId="0" applyNumberFormat="1" applyFont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3" borderId="1" xfId="0" applyFont="1" applyFill="1" applyBorder="1"/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7" xfId="0" applyBorder="1"/>
    <xf numFmtId="0" fontId="1" fillId="0" borderId="8" xfId="0" applyFont="1" applyBorder="1"/>
    <xf numFmtId="0" fontId="1" fillId="0" borderId="10" xfId="0" applyFont="1" applyBorder="1"/>
    <xf numFmtId="0" fontId="1" fillId="0" borderId="12" xfId="0" applyFont="1" applyBorder="1"/>
    <xf numFmtId="0" fontId="1" fillId="0" borderId="9" xfId="0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0" borderId="1" xfId="0" applyFont="1" applyBorder="1"/>
    <xf numFmtId="164" fontId="0" fillId="0" borderId="0" xfId="0" applyNumberFormat="1"/>
    <xf numFmtId="165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A088"/>
      <color rgb="FFF8CE8A"/>
      <color rgb="FFFF8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C0209-0C08-4516-9028-B22608F3903B}">
  <dimension ref="A1:J19"/>
  <sheetViews>
    <sheetView workbookViewId="0">
      <selection activeCell="F22" sqref="F22"/>
    </sheetView>
  </sheetViews>
  <sheetFormatPr defaultRowHeight="14.5" x14ac:dyDescent="0.35"/>
  <cols>
    <col min="2" max="2" width="3.81640625" customWidth="1"/>
    <col min="3" max="3" width="12.7265625" customWidth="1"/>
    <col min="4" max="4" width="11.1796875" customWidth="1"/>
    <col min="5" max="5" width="11.08984375" bestFit="1" customWidth="1"/>
    <col min="7" max="7" width="11.81640625" customWidth="1"/>
  </cols>
  <sheetData>
    <row r="1" spans="1:10" x14ac:dyDescent="0.35">
      <c r="B1" s="27" t="s">
        <v>0</v>
      </c>
      <c r="C1" s="27" t="s">
        <v>1</v>
      </c>
      <c r="D1" s="24" t="s">
        <v>5</v>
      </c>
      <c r="E1" s="24"/>
      <c r="F1" s="24"/>
      <c r="G1" s="29" t="s">
        <v>23</v>
      </c>
    </row>
    <row r="2" spans="1:10" x14ac:dyDescent="0.35">
      <c r="B2" s="28"/>
      <c r="C2" s="28"/>
      <c r="D2" s="2" t="s">
        <v>2</v>
      </c>
      <c r="E2" s="2" t="s">
        <v>3</v>
      </c>
      <c r="F2" s="2" t="s">
        <v>4</v>
      </c>
      <c r="G2" s="28"/>
    </row>
    <row r="3" spans="1:10" x14ac:dyDescent="0.35">
      <c r="A3" s="5"/>
      <c r="B3" s="3">
        <v>1</v>
      </c>
      <c r="C3" s="4" t="s">
        <v>6</v>
      </c>
      <c r="D3" s="3">
        <v>80</v>
      </c>
      <c r="E3" s="3">
        <v>86</v>
      </c>
      <c r="F3" s="3">
        <v>87</v>
      </c>
      <c r="G3" s="8">
        <f>AVERAGE(D3:F3)</f>
        <v>84.333333333333329</v>
      </c>
    </row>
    <row r="4" spans="1:10" x14ac:dyDescent="0.35">
      <c r="A4" s="5"/>
      <c r="B4" s="6">
        <v>2</v>
      </c>
      <c r="C4" s="4" t="s">
        <v>7</v>
      </c>
      <c r="D4" s="3">
        <v>86</v>
      </c>
      <c r="E4" s="3">
        <v>89</v>
      </c>
      <c r="F4" s="3">
        <v>88</v>
      </c>
      <c r="G4" s="8">
        <f t="shared" ref="G4:G18" si="0">AVERAGE(D4:F4)</f>
        <v>87.666666666666671</v>
      </c>
    </row>
    <row r="5" spans="1:10" x14ac:dyDescent="0.35">
      <c r="A5" s="7"/>
      <c r="B5" s="3">
        <v>3</v>
      </c>
      <c r="C5" s="4" t="s">
        <v>8</v>
      </c>
      <c r="D5" s="3">
        <v>84</v>
      </c>
      <c r="E5" s="3">
        <v>92</v>
      </c>
      <c r="F5" s="3">
        <v>87</v>
      </c>
      <c r="G5" s="8">
        <f t="shared" si="0"/>
        <v>87.666666666666671</v>
      </c>
    </row>
    <row r="6" spans="1:10" x14ac:dyDescent="0.35">
      <c r="A6" s="5"/>
      <c r="B6" s="3">
        <v>4</v>
      </c>
      <c r="C6" s="4" t="s">
        <v>9</v>
      </c>
      <c r="D6" s="3">
        <v>82</v>
      </c>
      <c r="E6" s="3">
        <v>91</v>
      </c>
      <c r="F6" s="3">
        <v>81</v>
      </c>
      <c r="G6" s="8">
        <f t="shared" si="0"/>
        <v>84.666666666666671</v>
      </c>
    </row>
    <row r="7" spans="1:10" x14ac:dyDescent="0.35">
      <c r="A7" s="5"/>
      <c r="B7" s="3">
        <v>5</v>
      </c>
      <c r="C7" s="4" t="s">
        <v>10</v>
      </c>
      <c r="D7" s="3">
        <v>83</v>
      </c>
      <c r="E7" s="3">
        <v>87</v>
      </c>
      <c r="F7" s="3">
        <v>79</v>
      </c>
      <c r="G7" s="8">
        <f t="shared" si="0"/>
        <v>83</v>
      </c>
    </row>
    <row r="8" spans="1:10" x14ac:dyDescent="0.35">
      <c r="A8" s="5"/>
      <c r="B8" s="3">
        <v>6</v>
      </c>
      <c r="C8" s="4" t="s">
        <v>11</v>
      </c>
      <c r="D8" s="3">
        <v>87</v>
      </c>
      <c r="E8" s="3">
        <v>80</v>
      </c>
      <c r="F8" s="3">
        <v>80</v>
      </c>
      <c r="G8" s="8">
        <f t="shared" si="0"/>
        <v>82.333333333333329</v>
      </c>
      <c r="J8" s="1"/>
    </row>
    <row r="9" spans="1:10" x14ac:dyDescent="0.35">
      <c r="A9" s="5"/>
      <c r="B9" s="3">
        <v>7</v>
      </c>
      <c r="C9" s="4" t="s">
        <v>12</v>
      </c>
      <c r="D9" s="3">
        <v>88</v>
      </c>
      <c r="E9" s="3">
        <v>90</v>
      </c>
      <c r="F9" s="3">
        <v>86</v>
      </c>
      <c r="G9" s="8">
        <f t="shared" si="0"/>
        <v>88</v>
      </c>
    </row>
    <row r="10" spans="1:10" x14ac:dyDescent="0.35">
      <c r="A10" s="5"/>
      <c r="B10" s="3">
        <v>8</v>
      </c>
      <c r="C10" s="4" t="s">
        <v>13</v>
      </c>
      <c r="D10" s="3">
        <v>89</v>
      </c>
      <c r="E10" s="3">
        <v>92</v>
      </c>
      <c r="F10" s="3">
        <v>83</v>
      </c>
      <c r="G10" s="8">
        <f t="shared" si="0"/>
        <v>88</v>
      </c>
    </row>
    <row r="11" spans="1:10" x14ac:dyDescent="0.35">
      <c r="A11" s="5"/>
      <c r="B11" s="3">
        <v>9</v>
      </c>
      <c r="C11" s="4" t="s">
        <v>14</v>
      </c>
      <c r="D11" s="3">
        <v>81</v>
      </c>
      <c r="E11" s="3">
        <v>93</v>
      </c>
      <c r="F11" s="3">
        <v>78</v>
      </c>
      <c r="G11" s="8">
        <f t="shared" si="0"/>
        <v>84</v>
      </c>
    </row>
    <row r="12" spans="1:10" x14ac:dyDescent="0.35">
      <c r="A12" s="5"/>
      <c r="B12" s="3">
        <v>10</v>
      </c>
      <c r="C12" s="4" t="s">
        <v>15</v>
      </c>
      <c r="D12" s="3">
        <v>79</v>
      </c>
      <c r="E12" s="3">
        <v>94</v>
      </c>
      <c r="F12" s="3">
        <v>90</v>
      </c>
      <c r="G12" s="8">
        <f t="shared" si="0"/>
        <v>87.666666666666671</v>
      </c>
    </row>
    <row r="13" spans="1:10" x14ac:dyDescent="0.35">
      <c r="A13" s="5"/>
      <c r="B13" s="3">
        <v>11</v>
      </c>
      <c r="C13" s="4" t="s">
        <v>16</v>
      </c>
      <c r="D13" s="3">
        <v>80</v>
      </c>
      <c r="E13" s="3">
        <v>86</v>
      </c>
      <c r="F13" s="3">
        <v>80</v>
      </c>
      <c r="G13" s="8">
        <f t="shared" si="0"/>
        <v>82</v>
      </c>
    </row>
    <row r="14" spans="1:10" x14ac:dyDescent="0.35">
      <c r="A14" s="5"/>
      <c r="B14" s="3">
        <v>12</v>
      </c>
      <c r="C14" s="4" t="s">
        <v>17</v>
      </c>
      <c r="D14" s="3">
        <v>86</v>
      </c>
      <c r="E14" s="3">
        <v>85</v>
      </c>
      <c r="F14" s="3">
        <v>90</v>
      </c>
      <c r="G14" s="8">
        <f t="shared" si="0"/>
        <v>87</v>
      </c>
    </row>
    <row r="15" spans="1:10" x14ac:dyDescent="0.35">
      <c r="A15" s="5"/>
      <c r="B15" s="3">
        <v>13</v>
      </c>
      <c r="C15" s="4" t="s">
        <v>18</v>
      </c>
      <c r="D15" s="3">
        <v>83</v>
      </c>
      <c r="E15" s="3">
        <v>82</v>
      </c>
      <c r="F15" s="3">
        <v>92</v>
      </c>
      <c r="G15" s="8">
        <f t="shared" si="0"/>
        <v>85.666666666666671</v>
      </c>
    </row>
    <row r="16" spans="1:10" x14ac:dyDescent="0.35">
      <c r="A16" s="5"/>
      <c r="B16" s="3">
        <v>14</v>
      </c>
      <c r="C16" s="4" t="s">
        <v>19</v>
      </c>
      <c r="D16" s="3">
        <v>78</v>
      </c>
      <c r="E16" s="3">
        <v>88</v>
      </c>
      <c r="F16" s="3">
        <v>93</v>
      </c>
      <c r="G16" s="8">
        <f t="shared" si="0"/>
        <v>86.333333333333329</v>
      </c>
    </row>
    <row r="17" spans="1:7" x14ac:dyDescent="0.35">
      <c r="A17" s="5"/>
      <c r="B17" s="3">
        <v>15</v>
      </c>
      <c r="C17" s="4" t="s">
        <v>20</v>
      </c>
      <c r="D17" s="3">
        <v>90</v>
      </c>
      <c r="E17" s="3">
        <v>93</v>
      </c>
      <c r="F17" s="3">
        <v>85</v>
      </c>
      <c r="G17" s="8">
        <f t="shared" si="0"/>
        <v>89.333333333333329</v>
      </c>
    </row>
    <row r="18" spans="1:7" x14ac:dyDescent="0.35">
      <c r="A18" s="5"/>
      <c r="B18" s="3">
        <v>16</v>
      </c>
      <c r="C18" s="4" t="s">
        <v>21</v>
      </c>
      <c r="D18" s="3">
        <v>89</v>
      </c>
      <c r="E18" s="3">
        <v>90</v>
      </c>
      <c r="F18" s="3">
        <v>88</v>
      </c>
      <c r="G18" s="8">
        <f t="shared" si="0"/>
        <v>89</v>
      </c>
    </row>
    <row r="19" spans="1:7" x14ac:dyDescent="0.35">
      <c r="B19" s="25" t="s">
        <v>22</v>
      </c>
      <c r="C19" s="26"/>
      <c r="D19" s="3">
        <f>SUM(D3:D18)</f>
        <v>1345</v>
      </c>
      <c r="E19" s="3">
        <f>SUM(E3:E18)</f>
        <v>1418</v>
      </c>
      <c r="F19" s="3">
        <f>SUM(F3:F18)</f>
        <v>1367</v>
      </c>
      <c r="G19" s="8">
        <f>SUM(G3:G18)</f>
        <v>1376.6666666666667</v>
      </c>
    </row>
  </sheetData>
  <mergeCells count="5">
    <mergeCell ref="D1:F1"/>
    <mergeCell ref="B19:C19"/>
    <mergeCell ref="B1:B2"/>
    <mergeCell ref="C1:C2"/>
    <mergeCell ref="G1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147E4-7E11-4262-B463-C685870C49B3}">
  <dimension ref="B1:J20"/>
  <sheetViews>
    <sheetView tabSelected="1" zoomScale="93" workbookViewId="0">
      <selection activeCell="K12" sqref="K12"/>
    </sheetView>
  </sheetViews>
  <sheetFormatPr defaultRowHeight="14.5" x14ac:dyDescent="0.35"/>
  <cols>
    <col min="1" max="1" width="8.7265625" customWidth="1"/>
    <col min="2" max="2" width="4" customWidth="1"/>
    <col min="3" max="3" width="10.36328125" customWidth="1"/>
    <col min="4" max="4" width="10.90625" customWidth="1"/>
    <col min="5" max="5" width="11.453125" customWidth="1"/>
    <col min="7" max="7" width="10.453125" customWidth="1"/>
    <col min="9" max="9" width="24" customWidth="1"/>
  </cols>
  <sheetData>
    <row r="1" spans="2:10" x14ac:dyDescent="0.35">
      <c r="B1" s="33" t="s">
        <v>0</v>
      </c>
      <c r="C1" s="9"/>
      <c r="D1" s="30" t="s">
        <v>5</v>
      </c>
      <c r="E1" s="31"/>
      <c r="F1" s="32"/>
      <c r="G1" s="35" t="s">
        <v>24</v>
      </c>
    </row>
    <row r="2" spans="2:10" x14ac:dyDescent="0.35">
      <c r="B2" s="34"/>
      <c r="C2" s="9" t="s">
        <v>1</v>
      </c>
      <c r="D2" s="9" t="s">
        <v>2</v>
      </c>
      <c r="E2" s="9" t="s">
        <v>3</v>
      </c>
      <c r="F2" s="9" t="s">
        <v>4</v>
      </c>
      <c r="G2" s="34"/>
    </row>
    <row r="3" spans="2:10" x14ac:dyDescent="0.35">
      <c r="B3" s="10">
        <v>1</v>
      </c>
      <c r="C3" s="10" t="s">
        <v>18</v>
      </c>
      <c r="D3" s="10">
        <v>83</v>
      </c>
      <c r="E3" s="10">
        <v>82</v>
      </c>
      <c r="F3" s="10">
        <v>92</v>
      </c>
      <c r="G3" s="11">
        <f>AVERAGE(D3:F3)</f>
        <v>85.666666666666671</v>
      </c>
    </row>
    <row r="4" spans="2:10" x14ac:dyDescent="0.35">
      <c r="B4" s="10">
        <v>2</v>
      </c>
      <c r="C4" s="10" t="s">
        <v>25</v>
      </c>
      <c r="D4" s="10">
        <v>90</v>
      </c>
      <c r="E4" s="10">
        <v>93</v>
      </c>
      <c r="F4" s="10">
        <v>85</v>
      </c>
      <c r="G4" s="11">
        <f t="shared" ref="G4:G18" si="0">AVERAGE(D4:F4)</f>
        <v>89.333333333333329</v>
      </c>
    </row>
    <row r="5" spans="2:10" ht="15" thickBot="1" x14ac:dyDescent="0.4">
      <c r="B5" s="10">
        <v>3</v>
      </c>
      <c r="C5" s="10" t="s">
        <v>19</v>
      </c>
      <c r="D5" s="10">
        <v>78</v>
      </c>
      <c r="E5" s="10">
        <v>88</v>
      </c>
      <c r="F5" s="10">
        <v>93</v>
      </c>
      <c r="G5" s="11">
        <f t="shared" si="0"/>
        <v>86.333333333333329</v>
      </c>
    </row>
    <row r="6" spans="2:10" x14ac:dyDescent="0.35">
      <c r="B6" s="10">
        <v>4</v>
      </c>
      <c r="C6" s="10" t="s">
        <v>16</v>
      </c>
      <c r="D6" s="10">
        <v>80</v>
      </c>
      <c r="E6" s="10">
        <v>86</v>
      </c>
      <c r="F6" s="10">
        <v>80</v>
      </c>
      <c r="G6" s="11">
        <f t="shared" si="0"/>
        <v>82</v>
      </c>
      <c r="H6" s="12"/>
      <c r="I6" s="13" t="s">
        <v>30</v>
      </c>
      <c r="J6" s="16">
        <f>COUNT(B3:B18)</f>
        <v>16</v>
      </c>
    </row>
    <row r="7" spans="2:10" x14ac:dyDescent="0.35">
      <c r="B7" s="10">
        <v>5</v>
      </c>
      <c r="C7" s="10" t="s">
        <v>12</v>
      </c>
      <c r="D7" s="10">
        <v>88</v>
      </c>
      <c r="E7" s="10">
        <v>90</v>
      </c>
      <c r="F7" s="10">
        <v>86</v>
      </c>
      <c r="G7" s="11">
        <f t="shared" si="0"/>
        <v>88</v>
      </c>
      <c r="I7" s="14" t="s">
        <v>31</v>
      </c>
      <c r="J7" s="17">
        <f>MAX(G3:G18)</f>
        <v>89.333333333333329</v>
      </c>
    </row>
    <row r="8" spans="2:10" ht="15" thickBot="1" x14ac:dyDescent="0.4">
      <c r="B8" s="10">
        <v>6</v>
      </c>
      <c r="C8" s="10" t="s">
        <v>7</v>
      </c>
      <c r="D8" s="10">
        <v>86</v>
      </c>
      <c r="E8" s="10">
        <v>89</v>
      </c>
      <c r="F8" s="10">
        <v>88</v>
      </c>
      <c r="G8" s="11">
        <f t="shared" si="0"/>
        <v>87.666666666666671</v>
      </c>
      <c r="I8" s="15" t="s">
        <v>32</v>
      </c>
      <c r="J8" s="18">
        <f>MIN(G3:G18)</f>
        <v>82</v>
      </c>
    </row>
    <row r="9" spans="2:10" x14ac:dyDescent="0.35">
      <c r="B9" s="10">
        <v>7</v>
      </c>
      <c r="C9" s="10" t="s">
        <v>15</v>
      </c>
      <c r="D9" s="10">
        <v>79</v>
      </c>
      <c r="E9" s="10">
        <v>94</v>
      </c>
      <c r="F9" s="10">
        <v>90</v>
      </c>
      <c r="G9" s="11">
        <f t="shared" si="0"/>
        <v>87.666666666666671</v>
      </c>
    </row>
    <row r="10" spans="2:10" x14ac:dyDescent="0.35">
      <c r="B10" s="10">
        <v>8</v>
      </c>
      <c r="C10" s="10" t="s">
        <v>26</v>
      </c>
      <c r="D10" s="10">
        <v>86</v>
      </c>
      <c r="E10" s="10">
        <v>85</v>
      </c>
      <c r="F10" s="10">
        <v>90</v>
      </c>
      <c r="G10" s="11">
        <f t="shared" si="0"/>
        <v>87</v>
      </c>
    </row>
    <row r="11" spans="2:10" x14ac:dyDescent="0.35">
      <c r="B11" s="10">
        <v>9</v>
      </c>
      <c r="C11" s="10" t="s">
        <v>10</v>
      </c>
      <c r="D11" s="10">
        <v>83</v>
      </c>
      <c r="E11" s="10">
        <v>87</v>
      </c>
      <c r="F11" s="10">
        <v>79</v>
      </c>
      <c r="G11" s="11">
        <f t="shared" si="0"/>
        <v>83</v>
      </c>
    </row>
    <row r="12" spans="2:10" x14ac:dyDescent="0.35">
      <c r="B12" s="10">
        <v>10</v>
      </c>
      <c r="C12" s="10" t="s">
        <v>14</v>
      </c>
      <c r="D12" s="10">
        <v>81</v>
      </c>
      <c r="E12" s="10">
        <v>93</v>
      </c>
      <c r="F12" s="10">
        <v>78</v>
      </c>
      <c r="G12" s="11">
        <f t="shared" si="0"/>
        <v>84</v>
      </c>
    </row>
    <row r="13" spans="2:10" x14ac:dyDescent="0.35">
      <c r="B13" s="10">
        <v>11</v>
      </c>
      <c r="C13" s="10" t="s">
        <v>13</v>
      </c>
      <c r="D13" s="10">
        <v>89</v>
      </c>
      <c r="E13" s="10">
        <v>92</v>
      </c>
      <c r="F13" s="10">
        <v>83</v>
      </c>
      <c r="G13" s="11">
        <f t="shared" si="0"/>
        <v>88</v>
      </c>
    </row>
    <row r="14" spans="2:10" x14ac:dyDescent="0.35">
      <c r="B14" s="10">
        <v>12</v>
      </c>
      <c r="C14" s="10" t="s">
        <v>27</v>
      </c>
      <c r="D14" s="10">
        <v>80</v>
      </c>
      <c r="E14" s="10">
        <v>86</v>
      </c>
      <c r="F14" s="10">
        <v>87</v>
      </c>
      <c r="G14" s="11">
        <f t="shared" si="0"/>
        <v>84.333333333333329</v>
      </c>
    </row>
    <row r="15" spans="2:10" x14ac:dyDescent="0.35">
      <c r="B15" s="10">
        <v>13</v>
      </c>
      <c r="C15" s="10" t="s">
        <v>11</v>
      </c>
      <c r="D15" s="10">
        <v>87</v>
      </c>
      <c r="E15" s="10">
        <v>80</v>
      </c>
      <c r="F15" s="10">
        <v>80</v>
      </c>
      <c r="G15" s="11">
        <f t="shared" si="0"/>
        <v>82.333333333333329</v>
      </c>
    </row>
    <row r="16" spans="2:10" x14ac:dyDescent="0.35">
      <c r="B16" s="10">
        <v>14</v>
      </c>
      <c r="C16" s="10" t="s">
        <v>9</v>
      </c>
      <c r="D16" s="10">
        <v>82</v>
      </c>
      <c r="E16" s="10">
        <v>91</v>
      </c>
      <c r="F16" s="10">
        <v>81</v>
      </c>
      <c r="G16" s="11">
        <f t="shared" si="0"/>
        <v>84.666666666666671</v>
      </c>
    </row>
    <row r="17" spans="2:7" x14ac:dyDescent="0.35">
      <c r="B17" s="10">
        <v>15</v>
      </c>
      <c r="C17" s="10" t="s">
        <v>8</v>
      </c>
      <c r="D17" s="10">
        <v>84</v>
      </c>
      <c r="E17" s="10">
        <v>92</v>
      </c>
      <c r="F17" s="10">
        <v>89</v>
      </c>
      <c r="G17" s="11">
        <f t="shared" si="0"/>
        <v>88.333333333333329</v>
      </c>
    </row>
    <row r="18" spans="2:7" x14ac:dyDescent="0.35">
      <c r="B18" s="10">
        <v>16</v>
      </c>
      <c r="C18" s="10" t="s">
        <v>28</v>
      </c>
      <c r="D18" s="10">
        <v>90</v>
      </c>
      <c r="E18" s="10">
        <v>86</v>
      </c>
      <c r="F18" s="10">
        <v>87</v>
      </c>
      <c r="G18" s="11">
        <f t="shared" si="0"/>
        <v>87.666666666666671</v>
      </c>
    </row>
    <row r="19" spans="2:7" x14ac:dyDescent="0.35">
      <c r="B19" s="25" t="s">
        <v>22</v>
      </c>
      <c r="C19" s="36"/>
      <c r="D19" s="37">
        <f>AVERAGE(D3:D18)</f>
        <v>84.125</v>
      </c>
      <c r="E19" s="37">
        <f>AVERAGE(E3:E18)</f>
        <v>88.375</v>
      </c>
      <c r="F19" s="37">
        <f>AVERAGE(F3:F18)</f>
        <v>85.5</v>
      </c>
      <c r="G19" s="39"/>
    </row>
    <row r="20" spans="2:7" x14ac:dyDescent="0.35">
      <c r="B20" s="25" t="s">
        <v>29</v>
      </c>
      <c r="C20" s="36"/>
      <c r="D20" s="38"/>
      <c r="E20" s="38"/>
      <c r="F20" s="38"/>
      <c r="G20" s="40"/>
    </row>
  </sheetData>
  <mergeCells count="9">
    <mergeCell ref="D1:F1"/>
    <mergeCell ref="B1:B2"/>
    <mergeCell ref="G1:G2"/>
    <mergeCell ref="B19:C19"/>
    <mergeCell ref="B20:C20"/>
    <mergeCell ref="D19:D20"/>
    <mergeCell ref="E19:E20"/>
    <mergeCell ref="F19:F20"/>
    <mergeCell ref="G19:G2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3AA8F-A05B-4D2D-9AEA-62865FE84A1A}">
  <dimension ref="C4:L27"/>
  <sheetViews>
    <sheetView topLeftCell="A3" zoomScale="87" zoomScaleNormal="70" workbookViewId="0">
      <selection activeCell="C5" sqref="C5"/>
    </sheetView>
  </sheetViews>
  <sheetFormatPr defaultRowHeight="14.5" x14ac:dyDescent="0.35"/>
  <cols>
    <col min="2" max="2" width="5.08984375" customWidth="1"/>
    <col min="3" max="3" width="10.36328125" customWidth="1"/>
    <col min="4" max="4" width="17.81640625" customWidth="1"/>
    <col min="5" max="5" width="14.08984375" customWidth="1"/>
    <col min="9" max="9" width="4.81640625" customWidth="1"/>
    <col min="10" max="10" width="13.453125" customWidth="1"/>
    <col min="11" max="11" width="12.90625" customWidth="1"/>
  </cols>
  <sheetData>
    <row r="4" spans="3:5" x14ac:dyDescent="0.35">
      <c r="C4" s="19" t="s">
        <v>0</v>
      </c>
      <c r="D4" s="19" t="s">
        <v>33</v>
      </c>
      <c r="E4" s="19" t="s">
        <v>34</v>
      </c>
    </row>
    <row r="5" spans="3:5" x14ac:dyDescent="0.35">
      <c r="C5" s="3">
        <v>1</v>
      </c>
      <c r="D5" s="20" t="s">
        <v>35</v>
      </c>
      <c r="E5" s="3">
        <f>_xlfn.ARABIC("LVII")</f>
        <v>57</v>
      </c>
    </row>
    <row r="6" spans="3:5" x14ac:dyDescent="0.35">
      <c r="C6" s="3">
        <v>2</v>
      </c>
      <c r="D6" s="20" t="s">
        <v>36</v>
      </c>
      <c r="E6" s="3" t="str">
        <f>_xlfn.BASE(15,2,10)</f>
        <v>0000001111</v>
      </c>
    </row>
    <row r="7" spans="3:5" x14ac:dyDescent="0.35">
      <c r="C7" s="3">
        <v>3</v>
      </c>
      <c r="D7" s="20" t="s">
        <v>37</v>
      </c>
      <c r="E7" s="3">
        <f>CEILING(2,3)</f>
        <v>3</v>
      </c>
    </row>
    <row r="8" spans="3:5" x14ac:dyDescent="0.35">
      <c r="C8" s="3">
        <v>4</v>
      </c>
      <c r="D8" s="20" t="s">
        <v>38</v>
      </c>
      <c r="E8" s="3">
        <f>CEILING(24,5)</f>
        <v>25</v>
      </c>
    </row>
    <row r="9" spans="3:5" x14ac:dyDescent="0.35">
      <c r="C9" s="3">
        <v>5</v>
      </c>
      <c r="D9" s="20" t="s">
        <v>39</v>
      </c>
      <c r="E9" s="3">
        <f>COMBIN(8,2)</f>
        <v>28</v>
      </c>
    </row>
    <row r="10" spans="3:5" x14ac:dyDescent="0.35">
      <c r="C10" s="3">
        <v>6</v>
      </c>
      <c r="D10" s="20" t="s">
        <v>40</v>
      </c>
      <c r="E10" s="3">
        <f>COS(60*PI()/180)</f>
        <v>0.50000000000000011</v>
      </c>
    </row>
    <row r="11" spans="3:5" x14ac:dyDescent="0.35">
      <c r="C11" s="3">
        <v>7</v>
      </c>
      <c r="D11" s="20" t="s">
        <v>41</v>
      </c>
      <c r="E11" s="22">
        <f>_xlfn.COT(30)</f>
        <v>-0.15611995216165922</v>
      </c>
    </row>
    <row r="12" spans="3:5" x14ac:dyDescent="0.35">
      <c r="C12" s="3">
        <v>8</v>
      </c>
      <c r="D12" s="20" t="s">
        <v>42</v>
      </c>
      <c r="E12" s="22">
        <f>_xlfn.CSC(15)</f>
        <v>1.5377805615408537</v>
      </c>
    </row>
    <row r="13" spans="3:5" x14ac:dyDescent="0.35">
      <c r="C13" s="3">
        <v>9</v>
      </c>
      <c r="D13" s="20" t="s">
        <v>43</v>
      </c>
      <c r="E13" s="3">
        <f>DEGREES(PI())</f>
        <v>180</v>
      </c>
    </row>
    <row r="14" spans="3:5" x14ac:dyDescent="0.35">
      <c r="C14" s="3">
        <v>10</v>
      </c>
      <c r="D14" s="20" t="s">
        <v>44</v>
      </c>
      <c r="E14" s="3">
        <f>EVEN(1/5)</f>
        <v>2</v>
      </c>
    </row>
    <row r="15" spans="3:5" x14ac:dyDescent="0.35">
      <c r="C15" s="3">
        <v>11</v>
      </c>
      <c r="D15" s="20" t="s">
        <v>45</v>
      </c>
      <c r="E15" s="3">
        <f>FACT(5)</f>
        <v>120</v>
      </c>
    </row>
    <row r="16" spans="3:5" x14ac:dyDescent="0.35">
      <c r="C16" s="3">
        <v>12</v>
      </c>
      <c r="D16" s="20" t="s">
        <v>46</v>
      </c>
      <c r="E16" s="3">
        <f>FLOOR(3,2)</f>
        <v>2</v>
      </c>
    </row>
    <row r="17" spans="3:12" x14ac:dyDescent="0.35">
      <c r="C17" s="3">
        <v>13</v>
      </c>
      <c r="D17" s="20" t="s">
        <v>47</v>
      </c>
      <c r="E17" s="3">
        <f>_xlfn.FLOOR.MATH(24,5)</f>
        <v>20</v>
      </c>
    </row>
    <row r="18" spans="3:12" x14ac:dyDescent="0.35">
      <c r="C18" s="3">
        <v>14</v>
      </c>
      <c r="D18" s="20" t="s">
        <v>48</v>
      </c>
      <c r="E18" s="3">
        <f>GCD(24,36)</f>
        <v>12</v>
      </c>
    </row>
    <row r="19" spans="3:12" x14ac:dyDescent="0.35">
      <c r="C19" s="3">
        <v>15</v>
      </c>
      <c r="D19" s="20" t="s">
        <v>49</v>
      </c>
      <c r="E19" s="3">
        <f>INT(8.9)</f>
        <v>8</v>
      </c>
    </row>
    <row r="20" spans="3:12" x14ac:dyDescent="0.35">
      <c r="C20" s="3">
        <v>16</v>
      </c>
      <c r="D20" s="20" t="s">
        <v>50</v>
      </c>
      <c r="E20" s="3">
        <f>LCM(24,36)</f>
        <v>72</v>
      </c>
    </row>
    <row r="21" spans="3:12" x14ac:dyDescent="0.35">
      <c r="C21" s="3">
        <v>17</v>
      </c>
      <c r="D21" s="20" t="s">
        <v>57</v>
      </c>
      <c r="E21" s="3">
        <f>LOG(8,2)</f>
        <v>3</v>
      </c>
    </row>
    <row r="22" spans="3:12" x14ac:dyDescent="0.35">
      <c r="C22" s="3">
        <v>18</v>
      </c>
      <c r="D22" s="20" t="s">
        <v>51</v>
      </c>
      <c r="E22" s="3">
        <f>MOD(3,2)</f>
        <v>1</v>
      </c>
    </row>
    <row r="23" spans="3:12" x14ac:dyDescent="0.35">
      <c r="C23" s="3">
        <v>19</v>
      </c>
      <c r="D23" s="20" t="s">
        <v>52</v>
      </c>
      <c r="E23" s="3">
        <f>POWER(5,2)</f>
        <v>25</v>
      </c>
      <c r="L23" s="21"/>
    </row>
    <row r="24" spans="3:12" x14ac:dyDescent="0.35">
      <c r="C24" s="3">
        <v>20</v>
      </c>
      <c r="D24" s="20" t="s">
        <v>53</v>
      </c>
      <c r="E24" s="23">
        <f>_xlfn.SEC(45)</f>
        <v>1.9035944074044246</v>
      </c>
    </row>
    <row r="25" spans="3:12" x14ac:dyDescent="0.35">
      <c r="C25" s="3">
        <v>21</v>
      </c>
      <c r="D25" s="20" t="s">
        <v>54</v>
      </c>
      <c r="E25" s="3">
        <f>SIN(30*PI()/180)</f>
        <v>0.49999999999999994</v>
      </c>
    </row>
    <row r="26" spans="3:12" x14ac:dyDescent="0.35">
      <c r="C26" s="3">
        <v>22</v>
      </c>
      <c r="D26" s="20" t="s">
        <v>55</v>
      </c>
      <c r="E26" s="3">
        <f>SQRT(16)</f>
        <v>4</v>
      </c>
    </row>
    <row r="27" spans="3:12" x14ac:dyDescent="0.35">
      <c r="C27" s="3">
        <v>23</v>
      </c>
      <c r="D27" s="20" t="s">
        <v>56</v>
      </c>
      <c r="E27" s="3">
        <f>TAN(45*PI()/180)</f>
        <v>0.99999999999999989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Latihan01</vt:lpstr>
      <vt:lpstr>Latihan02</vt:lpstr>
      <vt:lpstr>Latihan03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ADVAN</dc:creator>
  <cp:lastModifiedBy>ADVAN</cp:lastModifiedBy>
  <dcterms:created xsi:type="dcterms:W3CDTF">2024-10-30T03:26:00Z</dcterms:created>
  <dcterms:modified xsi:type="dcterms:W3CDTF">2024-10-30T12:01:03Z</dcterms:modified>
</cp:coreProperties>
</file>