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Bellerofonte/Desktop/"/>
    </mc:Choice>
  </mc:AlternateContent>
  <xr:revisionPtr revIDLastSave="0" documentId="8_{7D310FD1-6074-3242-B828-E0FD5520604A}" xr6:coauthVersionLast="36" xr6:coauthVersionMax="36" xr10:uidLastSave="{00000000-0000-0000-0000-000000000000}"/>
  <bookViews>
    <workbookView xWindow="0" yWindow="460" windowWidth="28800" windowHeight="16380" tabRatio="808" activeTab="15" xr2:uid="{00000000-000D-0000-FFFF-FFFF00000000}"/>
  </bookViews>
  <sheets>
    <sheet name="HELP" sheetId="23" r:id="rId1"/>
    <sheet name="MONITORING_VS_TOTAL" sheetId="45" r:id="rId2"/>
    <sheet name="ACTUAL" sheetId="24" r:id="rId3"/>
    <sheet name="FUNDED" sheetId="44" r:id="rId4"/>
    <sheet name="MONITORING" sheetId="21" state="hidden" r:id="rId5"/>
    <sheet name="PLANNED" sheetId="25" state="hidden" r:id="rId6"/>
    <sheet name="GANTT" sheetId="3" r:id="rId7"/>
    <sheet name="ENG" sheetId="8" r:id="rId8"/>
    <sheet name="CERTH" sheetId="46" r:id="rId9"/>
    <sheet name="RiSSC" sheetId="47" r:id="rId10"/>
    <sheet name="EXPSYS" sheetId="48" r:id="rId11"/>
    <sheet name="AIT" sheetId="49" r:id="rId12"/>
    <sheet name="IBEC" sheetId="50" r:id="rId13"/>
    <sheet name="IIP" sheetId="51" r:id="rId14"/>
    <sheet name="SYSTRAN" sheetId="52" r:id="rId15"/>
    <sheet name="TIU-JADS" sheetId="53" r:id="rId16"/>
    <sheet name="DITSS" sheetId="54" r:id="rId17"/>
    <sheet name="VIAS" sheetId="55" r:id="rId18"/>
    <sheet name="KWPG" sheetId="56" r:id="rId19"/>
    <sheet name="AoC" sheetId="57" r:id="rId20"/>
    <sheet name="CAST" sheetId="58" r:id="rId21"/>
    <sheet name="NPN" sheetId="59" r:id="rId22"/>
    <sheet name="GDCOC" sheetId="60" r:id="rId23"/>
    <sheet name="LPV" sheetId="61" r:id="rId24"/>
    <sheet name="Foglio4" sheetId="4" state="hidden" r:id="rId2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" i="61" l="1"/>
  <c r="O65" i="61" s="1"/>
  <c r="O59" i="61" s="1"/>
  <c r="G65" i="61"/>
  <c r="H65" i="61"/>
  <c r="P65" i="61"/>
  <c r="P59" i="61" s="1"/>
  <c r="L65" i="61"/>
  <c r="L59" i="61" s="1"/>
  <c r="D65" i="61"/>
  <c r="C65" i="61"/>
  <c r="B65" i="61"/>
  <c r="A65" i="61"/>
  <c r="H64" i="61"/>
  <c r="G64" i="61"/>
  <c r="F64" i="61"/>
  <c r="E64" i="61"/>
  <c r="D64" i="61"/>
  <c r="C64" i="61"/>
  <c r="B64" i="61"/>
  <c r="A64" i="61"/>
  <c r="H63" i="61"/>
  <c r="G63" i="61"/>
  <c r="F63" i="61"/>
  <c r="E63" i="61"/>
  <c r="D63" i="61"/>
  <c r="C63" i="61"/>
  <c r="B63" i="61"/>
  <c r="A63" i="61"/>
  <c r="H62" i="61"/>
  <c r="G62" i="61"/>
  <c r="F62" i="61"/>
  <c r="E62" i="61"/>
  <c r="D62" i="61"/>
  <c r="C62" i="61"/>
  <c r="B62" i="61"/>
  <c r="A62" i="61"/>
  <c r="H61" i="61"/>
  <c r="G61" i="61"/>
  <c r="F61" i="61"/>
  <c r="E61" i="61"/>
  <c r="D61" i="61"/>
  <c r="C61" i="61"/>
  <c r="B61" i="61"/>
  <c r="A61" i="61"/>
  <c r="H60" i="61"/>
  <c r="G60" i="61"/>
  <c r="F60" i="61"/>
  <c r="E60" i="61"/>
  <c r="D60" i="61"/>
  <c r="C60" i="61"/>
  <c r="B60" i="61"/>
  <c r="A60" i="61"/>
  <c r="AR59" i="61"/>
  <c r="AQ59" i="61"/>
  <c r="AP59" i="61"/>
  <c r="AO59" i="61"/>
  <c r="AN59" i="61"/>
  <c r="AM59" i="61"/>
  <c r="AL59" i="61"/>
  <c r="AK59" i="61"/>
  <c r="AJ59" i="61"/>
  <c r="AI59" i="61"/>
  <c r="AH59" i="61"/>
  <c r="AG59" i="61"/>
  <c r="AF59" i="61"/>
  <c r="AE59" i="61"/>
  <c r="AD59" i="61"/>
  <c r="AC59" i="61"/>
  <c r="AB59" i="61"/>
  <c r="AA59" i="61"/>
  <c r="Z59" i="61"/>
  <c r="Y59" i="61"/>
  <c r="X59" i="61"/>
  <c r="W59" i="61"/>
  <c r="V59" i="61"/>
  <c r="U59" i="61"/>
  <c r="T59" i="61"/>
  <c r="S59" i="61"/>
  <c r="R59" i="61"/>
  <c r="E59" i="61"/>
  <c r="D59" i="61"/>
  <c r="C59" i="61"/>
  <c r="B59" i="61"/>
  <c r="A59" i="61"/>
  <c r="H58" i="61"/>
  <c r="G58" i="61"/>
  <c r="F58" i="61"/>
  <c r="E58" i="61"/>
  <c r="D58" i="61"/>
  <c r="C58" i="61"/>
  <c r="B58" i="61"/>
  <c r="A58" i="61"/>
  <c r="H57" i="61"/>
  <c r="G57" i="61"/>
  <c r="F57" i="61"/>
  <c r="E57" i="61"/>
  <c r="D57" i="61"/>
  <c r="C57" i="61"/>
  <c r="B57" i="61"/>
  <c r="A57" i="61"/>
  <c r="H56" i="61"/>
  <c r="G56" i="61"/>
  <c r="F56" i="61"/>
  <c r="E56" i="61"/>
  <c r="D56" i="61"/>
  <c r="C56" i="61"/>
  <c r="B56" i="61"/>
  <c r="A56" i="61"/>
  <c r="H55" i="61"/>
  <c r="G55" i="61"/>
  <c r="F55" i="61"/>
  <c r="E55" i="61"/>
  <c r="D55" i="61"/>
  <c r="C55" i="61"/>
  <c r="B55" i="61"/>
  <c r="A55" i="61"/>
  <c r="AR54" i="61"/>
  <c r="AQ54" i="61"/>
  <c r="AP54" i="61"/>
  <c r="AO54" i="61"/>
  <c r="AN54" i="61"/>
  <c r="AM54" i="61"/>
  <c r="AL54" i="61"/>
  <c r="AK54" i="61"/>
  <c r="AJ54" i="61"/>
  <c r="AI54" i="61"/>
  <c r="AH54" i="61"/>
  <c r="AG54" i="61"/>
  <c r="AF54" i="61"/>
  <c r="AE54" i="61"/>
  <c r="AD54" i="61"/>
  <c r="AC54" i="61"/>
  <c r="AB54" i="61"/>
  <c r="AA54" i="61"/>
  <c r="Z54" i="61"/>
  <c r="Y54" i="61"/>
  <c r="X54" i="61"/>
  <c r="W54" i="61"/>
  <c r="V54" i="61"/>
  <c r="U54" i="61"/>
  <c r="T54" i="61"/>
  <c r="S54" i="61"/>
  <c r="R54" i="61"/>
  <c r="Q54" i="61"/>
  <c r="P54" i="61"/>
  <c r="O54" i="61"/>
  <c r="N54" i="61"/>
  <c r="M54" i="61"/>
  <c r="L54" i="61"/>
  <c r="K54" i="61"/>
  <c r="J54" i="61"/>
  <c r="I54" i="61"/>
  <c r="F54" i="61"/>
  <c r="E54" i="61"/>
  <c r="D54" i="61"/>
  <c r="C54" i="61"/>
  <c r="B54" i="61"/>
  <c r="A54" i="61"/>
  <c r="E53" i="61"/>
  <c r="O53" i="61" s="1"/>
  <c r="O47" i="61" s="1"/>
  <c r="G53" i="61"/>
  <c r="H53" i="61"/>
  <c r="Q53" i="61"/>
  <c r="P53" i="61"/>
  <c r="P47" i="61" s="1"/>
  <c r="M53" i="61"/>
  <c r="M47" i="61" s="1"/>
  <c r="L53" i="61"/>
  <c r="L47" i="61" s="1"/>
  <c r="I53" i="61"/>
  <c r="D53" i="61"/>
  <c r="C53" i="61"/>
  <c r="B53" i="61"/>
  <c r="A53" i="61"/>
  <c r="H52" i="61"/>
  <c r="G52" i="61"/>
  <c r="F52" i="61"/>
  <c r="E52" i="61"/>
  <c r="D52" i="61"/>
  <c r="C52" i="61"/>
  <c r="B52" i="61"/>
  <c r="A52" i="61"/>
  <c r="H51" i="61"/>
  <c r="G51" i="61"/>
  <c r="F51" i="61"/>
  <c r="E51" i="61"/>
  <c r="D51" i="61"/>
  <c r="C51" i="61"/>
  <c r="B51" i="61"/>
  <c r="A51" i="61"/>
  <c r="H50" i="61"/>
  <c r="G50" i="61"/>
  <c r="F50" i="61"/>
  <c r="E50" i="61"/>
  <c r="D50" i="61"/>
  <c r="C50" i="61"/>
  <c r="B50" i="61"/>
  <c r="A50" i="61"/>
  <c r="H49" i="61"/>
  <c r="G49" i="61"/>
  <c r="F49" i="61"/>
  <c r="E49" i="61"/>
  <c r="D49" i="61"/>
  <c r="C49" i="61"/>
  <c r="B49" i="61"/>
  <c r="A49" i="61"/>
  <c r="H48" i="61"/>
  <c r="G48" i="61"/>
  <c r="F48" i="61"/>
  <c r="E48" i="61"/>
  <c r="D48" i="61"/>
  <c r="C48" i="61"/>
  <c r="B48" i="61"/>
  <c r="A48" i="61"/>
  <c r="AR47" i="61"/>
  <c r="AQ47" i="61"/>
  <c r="AP47" i="61"/>
  <c r="AO47" i="61"/>
  <c r="AN47" i="61"/>
  <c r="AM47" i="61"/>
  <c r="AL47" i="61"/>
  <c r="AK47" i="61"/>
  <c r="AJ47" i="61"/>
  <c r="AI47" i="61"/>
  <c r="AH47" i="61"/>
  <c r="AG47" i="61"/>
  <c r="AF47" i="61"/>
  <c r="AE47" i="61"/>
  <c r="AD47" i="61"/>
  <c r="AC47" i="61"/>
  <c r="AB47" i="61"/>
  <c r="AA47" i="61"/>
  <c r="Z47" i="61"/>
  <c r="Y47" i="61"/>
  <c r="X47" i="61"/>
  <c r="W47" i="61"/>
  <c r="V47" i="61"/>
  <c r="U47" i="61"/>
  <c r="T47" i="61"/>
  <c r="S47" i="61"/>
  <c r="R47" i="61"/>
  <c r="Q47" i="61"/>
  <c r="I47" i="61"/>
  <c r="E47" i="61"/>
  <c r="D47" i="61"/>
  <c r="C47" i="61"/>
  <c r="B47" i="61"/>
  <c r="A47" i="61"/>
  <c r="H46" i="61"/>
  <c r="G46" i="61"/>
  <c r="F46" i="61"/>
  <c r="E46" i="61"/>
  <c r="D46" i="61"/>
  <c r="C46" i="61"/>
  <c r="B46" i="61"/>
  <c r="A46" i="61"/>
  <c r="H45" i="61"/>
  <c r="G45" i="61"/>
  <c r="F45" i="61"/>
  <c r="E45" i="61"/>
  <c r="D45" i="61"/>
  <c r="C45" i="61"/>
  <c r="B45" i="61"/>
  <c r="A45" i="61"/>
  <c r="H44" i="61"/>
  <c r="G44" i="61"/>
  <c r="F44" i="61"/>
  <c r="E44" i="61"/>
  <c r="D44" i="61"/>
  <c r="C44" i="61"/>
  <c r="B44" i="61"/>
  <c r="A44" i="61"/>
  <c r="H43" i="61"/>
  <c r="G43" i="61"/>
  <c r="F43" i="61"/>
  <c r="F42" i="61" s="1"/>
  <c r="E43" i="61"/>
  <c r="D43" i="61"/>
  <c r="C43" i="61"/>
  <c r="B43" i="61"/>
  <c r="A43" i="61"/>
  <c r="AR42" i="61"/>
  <c r="AQ42" i="61"/>
  <c r="AP42" i="61"/>
  <c r="AO42" i="61"/>
  <c r="AN42" i="61"/>
  <c r="AM42" i="61"/>
  <c r="AL42" i="61"/>
  <c r="AK42" i="61"/>
  <c r="AJ42" i="61"/>
  <c r="AI42" i="61"/>
  <c r="AH42" i="61"/>
  <c r="AG42" i="61"/>
  <c r="AF42" i="61"/>
  <c r="AE42" i="61"/>
  <c r="AD42" i="61"/>
  <c r="AC42" i="61"/>
  <c r="AB42" i="61"/>
  <c r="AA42" i="61"/>
  <c r="Z42" i="61"/>
  <c r="Y42" i="61"/>
  <c r="X42" i="61"/>
  <c r="W42" i="61"/>
  <c r="V42" i="61"/>
  <c r="U42" i="61"/>
  <c r="T42" i="61"/>
  <c r="S42" i="61"/>
  <c r="R42" i="61"/>
  <c r="Q42" i="61"/>
  <c r="P42" i="61"/>
  <c r="O42" i="61"/>
  <c r="N42" i="61"/>
  <c r="M42" i="61"/>
  <c r="L42" i="61"/>
  <c r="K42" i="61"/>
  <c r="J42" i="61"/>
  <c r="I42" i="61"/>
  <c r="E42" i="61"/>
  <c r="D42" i="61"/>
  <c r="C42" i="61"/>
  <c r="B42" i="61"/>
  <c r="A42" i="61"/>
  <c r="H41" i="61"/>
  <c r="G41" i="61"/>
  <c r="F41" i="61"/>
  <c r="E41" i="61"/>
  <c r="D41" i="61"/>
  <c r="C41" i="61"/>
  <c r="B41" i="61"/>
  <c r="A41" i="61"/>
  <c r="H40" i="61"/>
  <c r="G40" i="61"/>
  <c r="F40" i="61"/>
  <c r="E40" i="61"/>
  <c r="D40" i="61"/>
  <c r="C40" i="61"/>
  <c r="B40" i="61"/>
  <c r="A40" i="61"/>
  <c r="H39" i="61"/>
  <c r="G39" i="61"/>
  <c r="F39" i="61"/>
  <c r="E39" i="61"/>
  <c r="D39" i="61"/>
  <c r="C39" i="61"/>
  <c r="B39" i="61"/>
  <c r="A39" i="61"/>
  <c r="H38" i="61"/>
  <c r="G38" i="61"/>
  <c r="F38" i="61"/>
  <c r="E38" i="61"/>
  <c r="D38" i="61"/>
  <c r="C38" i="61"/>
  <c r="B38" i="61"/>
  <c r="A38" i="61"/>
  <c r="H37" i="61"/>
  <c r="G37" i="61"/>
  <c r="F37" i="61"/>
  <c r="E37" i="61"/>
  <c r="D37" i="61"/>
  <c r="C37" i="61"/>
  <c r="B37" i="61"/>
  <c r="A37" i="61"/>
  <c r="AR36" i="61"/>
  <c r="AQ36" i="61"/>
  <c r="AP36" i="61"/>
  <c r="AO36" i="61"/>
  <c r="AN36" i="61"/>
  <c r="AM36" i="61"/>
  <c r="AL36" i="61"/>
  <c r="AK36" i="61"/>
  <c r="AJ36" i="61"/>
  <c r="AI36" i="61"/>
  <c r="AH36" i="61"/>
  <c r="AG36" i="61"/>
  <c r="AF36" i="61"/>
  <c r="AE36" i="61"/>
  <c r="AD36" i="61"/>
  <c r="AC36" i="61"/>
  <c r="AB36" i="61"/>
  <c r="AA36" i="61"/>
  <c r="Z36" i="61"/>
  <c r="Y36" i="61"/>
  <c r="X36" i="61"/>
  <c r="W36" i="61"/>
  <c r="V36" i="61"/>
  <c r="U36" i="61"/>
  <c r="T36" i="61"/>
  <c r="S36" i="61"/>
  <c r="R36" i="61"/>
  <c r="Q36" i="61"/>
  <c r="P36" i="61"/>
  <c r="O36" i="61"/>
  <c r="N36" i="61"/>
  <c r="M36" i="61"/>
  <c r="L36" i="61"/>
  <c r="K36" i="61"/>
  <c r="J36" i="61"/>
  <c r="I36" i="61"/>
  <c r="F36" i="61"/>
  <c r="E36" i="61"/>
  <c r="D36" i="61"/>
  <c r="C36" i="61"/>
  <c r="B36" i="61"/>
  <c r="A36" i="61"/>
  <c r="H35" i="61"/>
  <c r="G35" i="61"/>
  <c r="F35" i="61"/>
  <c r="E35" i="61"/>
  <c r="D35" i="61"/>
  <c r="C35" i="61"/>
  <c r="B35" i="61"/>
  <c r="A35" i="61"/>
  <c r="H34" i="61"/>
  <c r="G34" i="61"/>
  <c r="F34" i="61"/>
  <c r="E34" i="61"/>
  <c r="D34" i="61"/>
  <c r="C34" i="61"/>
  <c r="B34" i="61"/>
  <c r="A34" i="61"/>
  <c r="H33" i="61"/>
  <c r="G33" i="61"/>
  <c r="F33" i="61"/>
  <c r="E33" i="61"/>
  <c r="D33" i="61"/>
  <c r="C33" i="61"/>
  <c r="B33" i="61"/>
  <c r="A33" i="61"/>
  <c r="H32" i="61"/>
  <c r="G32" i="61"/>
  <c r="F32" i="61"/>
  <c r="E32" i="61"/>
  <c r="D32" i="61"/>
  <c r="C32" i="61"/>
  <c r="B32" i="61"/>
  <c r="A32" i="61"/>
  <c r="H31" i="61"/>
  <c r="G31" i="61"/>
  <c r="F31" i="61"/>
  <c r="E31" i="61"/>
  <c r="D31" i="61"/>
  <c r="C31" i="61"/>
  <c r="B31" i="61"/>
  <c r="A31" i="61"/>
  <c r="H30" i="61"/>
  <c r="G30" i="61"/>
  <c r="F30" i="61"/>
  <c r="F29" i="61" s="1"/>
  <c r="E30" i="61"/>
  <c r="D30" i="61"/>
  <c r="C30" i="61"/>
  <c r="B30" i="61"/>
  <c r="A30" i="61"/>
  <c r="AR29" i="61"/>
  <c r="AQ29" i="61"/>
  <c r="AP29" i="61"/>
  <c r="AO29" i="61"/>
  <c r="AN29" i="61"/>
  <c r="AM29" i="61"/>
  <c r="AL29" i="61"/>
  <c r="AK29" i="61"/>
  <c r="AJ29" i="61"/>
  <c r="AI29" i="61"/>
  <c r="AH29" i="61"/>
  <c r="AG29" i="61"/>
  <c r="AF29" i="61"/>
  <c r="AE29" i="61"/>
  <c r="AD29" i="61"/>
  <c r="AC29" i="61"/>
  <c r="AB29" i="61"/>
  <c r="AA29" i="61"/>
  <c r="Z29" i="61"/>
  <c r="Y29" i="61"/>
  <c r="X29" i="61"/>
  <c r="W29" i="61"/>
  <c r="V29" i="61"/>
  <c r="U29" i="61"/>
  <c r="T29" i="61"/>
  <c r="S29" i="61"/>
  <c r="R29" i="61"/>
  <c r="Q29" i="61"/>
  <c r="P29" i="61"/>
  <c r="O29" i="61"/>
  <c r="N29" i="61"/>
  <c r="M29" i="61"/>
  <c r="L29" i="61"/>
  <c r="K29" i="61"/>
  <c r="J29" i="61"/>
  <c r="I29" i="61"/>
  <c r="E29" i="61"/>
  <c r="D29" i="61"/>
  <c r="C29" i="61"/>
  <c r="B29" i="61"/>
  <c r="A29" i="61"/>
  <c r="H28" i="61"/>
  <c r="G28" i="61"/>
  <c r="F28" i="61"/>
  <c r="E28" i="61"/>
  <c r="D28" i="61"/>
  <c r="C28" i="61"/>
  <c r="B28" i="61"/>
  <c r="A28" i="61"/>
  <c r="H27" i="61"/>
  <c r="G27" i="61"/>
  <c r="F27" i="61"/>
  <c r="E27" i="61"/>
  <c r="D27" i="61"/>
  <c r="C27" i="61"/>
  <c r="B27" i="61"/>
  <c r="A27" i="61"/>
  <c r="H26" i="61"/>
  <c r="G26" i="61"/>
  <c r="F26" i="61"/>
  <c r="E26" i="61"/>
  <c r="D26" i="61"/>
  <c r="C26" i="61"/>
  <c r="B26" i="61"/>
  <c r="A26" i="61"/>
  <c r="H25" i="61"/>
  <c r="G25" i="61"/>
  <c r="F25" i="61"/>
  <c r="E25" i="61"/>
  <c r="D25" i="61"/>
  <c r="C25" i="61"/>
  <c r="B25" i="61"/>
  <c r="A25" i="61"/>
  <c r="H24" i="61"/>
  <c r="G24" i="61"/>
  <c r="F24" i="61"/>
  <c r="E24" i="61"/>
  <c r="D24" i="61"/>
  <c r="C24" i="61"/>
  <c r="B24" i="61"/>
  <c r="A24" i="61"/>
  <c r="AR23" i="61"/>
  <c r="AQ23" i="61"/>
  <c r="AP23" i="61"/>
  <c r="AO23" i="61"/>
  <c r="AN23" i="61"/>
  <c r="AM23" i="61"/>
  <c r="AL23" i="61"/>
  <c r="AK23" i="61"/>
  <c r="AJ23" i="61"/>
  <c r="AI23" i="61"/>
  <c r="AH23" i="61"/>
  <c r="AG23" i="61"/>
  <c r="AF23" i="61"/>
  <c r="AE23" i="61"/>
  <c r="AD23" i="61"/>
  <c r="AC23" i="61"/>
  <c r="AB23" i="61"/>
  <c r="AA23" i="61"/>
  <c r="Z23" i="61"/>
  <c r="Y23" i="61"/>
  <c r="X23" i="61"/>
  <c r="W23" i="61"/>
  <c r="V23" i="61"/>
  <c r="U23" i="61"/>
  <c r="T23" i="61"/>
  <c r="S23" i="61"/>
  <c r="R23" i="61"/>
  <c r="Q23" i="61"/>
  <c r="P23" i="61"/>
  <c r="O23" i="61"/>
  <c r="N23" i="61"/>
  <c r="M23" i="61"/>
  <c r="L23" i="61"/>
  <c r="K23" i="61"/>
  <c r="J23" i="61"/>
  <c r="I23" i="61"/>
  <c r="F23" i="61"/>
  <c r="E23" i="61"/>
  <c r="D23" i="61"/>
  <c r="C23" i="61"/>
  <c r="B23" i="61"/>
  <c r="A23" i="61"/>
  <c r="H22" i="61"/>
  <c r="G22" i="61"/>
  <c r="F22" i="61"/>
  <c r="E22" i="61"/>
  <c r="D22" i="61"/>
  <c r="C22" i="61"/>
  <c r="B22" i="61"/>
  <c r="A22" i="61"/>
  <c r="H21" i="61"/>
  <c r="G21" i="61"/>
  <c r="F21" i="61"/>
  <c r="E21" i="61"/>
  <c r="D21" i="61"/>
  <c r="C21" i="61"/>
  <c r="B21" i="61"/>
  <c r="A21" i="61"/>
  <c r="H20" i="61"/>
  <c r="G20" i="61"/>
  <c r="F20" i="61"/>
  <c r="F19" i="61" s="1"/>
  <c r="E20" i="61"/>
  <c r="D20" i="61"/>
  <c r="C20" i="61"/>
  <c r="B20" i="61"/>
  <c r="A20" i="61"/>
  <c r="AR19" i="61"/>
  <c r="AQ19" i="61"/>
  <c r="AP19" i="61"/>
  <c r="AO19" i="61"/>
  <c r="AN19" i="61"/>
  <c r="AM19" i="61"/>
  <c r="AL19" i="61"/>
  <c r="AK19" i="61"/>
  <c r="AJ19" i="61"/>
  <c r="AI19" i="61"/>
  <c r="AH19" i="61"/>
  <c r="AG19" i="61"/>
  <c r="AF19" i="61"/>
  <c r="AE19" i="61"/>
  <c r="AD19" i="61"/>
  <c r="AC19" i="61"/>
  <c r="AB19" i="61"/>
  <c r="AA19" i="61"/>
  <c r="Z19" i="61"/>
  <c r="Y19" i="61"/>
  <c r="X19" i="61"/>
  <c r="W19" i="61"/>
  <c r="V19" i="61"/>
  <c r="U19" i="61"/>
  <c r="T19" i="61"/>
  <c r="S19" i="61"/>
  <c r="R19" i="61"/>
  <c r="Q19" i="61"/>
  <c r="P19" i="61"/>
  <c r="O19" i="61"/>
  <c r="N19" i="61"/>
  <c r="M19" i="61"/>
  <c r="L19" i="61"/>
  <c r="K19" i="61"/>
  <c r="J19" i="61"/>
  <c r="I19" i="61"/>
  <c r="E19" i="61"/>
  <c r="D19" i="61"/>
  <c r="C19" i="61"/>
  <c r="B19" i="61"/>
  <c r="A19" i="61"/>
  <c r="H18" i="61"/>
  <c r="G18" i="61"/>
  <c r="F18" i="61"/>
  <c r="E18" i="61"/>
  <c r="D18" i="61"/>
  <c r="C18" i="61"/>
  <c r="B18" i="61"/>
  <c r="A18" i="61"/>
  <c r="H17" i="61"/>
  <c r="G17" i="61"/>
  <c r="F17" i="61"/>
  <c r="E17" i="61"/>
  <c r="D17" i="61"/>
  <c r="C17" i="61"/>
  <c r="B17" i="61"/>
  <c r="A17" i="61"/>
  <c r="H16" i="61"/>
  <c r="G16" i="61"/>
  <c r="F16" i="61"/>
  <c r="E16" i="61"/>
  <c r="D16" i="61"/>
  <c r="C16" i="61"/>
  <c r="B16" i="61"/>
  <c r="A16" i="61"/>
  <c r="H15" i="61"/>
  <c r="G15" i="61"/>
  <c r="F15" i="61"/>
  <c r="E15" i="61"/>
  <c r="D15" i="61"/>
  <c r="C15" i="61"/>
  <c r="B15" i="61"/>
  <c r="A15" i="61"/>
  <c r="AR14" i="61"/>
  <c r="AQ14" i="61"/>
  <c r="AP14" i="61"/>
  <c r="AO14" i="61"/>
  <c r="AN14" i="61"/>
  <c r="AM14" i="61"/>
  <c r="AL14" i="61"/>
  <c r="AK14" i="61"/>
  <c r="AJ14" i="61"/>
  <c r="AI14" i="61"/>
  <c r="AH14" i="61"/>
  <c r="AG14" i="61"/>
  <c r="AF14" i="61"/>
  <c r="AE14" i="61"/>
  <c r="AD14" i="61"/>
  <c r="AC14" i="61"/>
  <c r="AB14" i="61"/>
  <c r="AA14" i="61"/>
  <c r="Z14" i="61"/>
  <c r="Y14" i="61"/>
  <c r="X14" i="61"/>
  <c r="W14" i="61"/>
  <c r="V14" i="61"/>
  <c r="U14" i="61"/>
  <c r="T14" i="61"/>
  <c r="S14" i="61"/>
  <c r="R14" i="61"/>
  <c r="Q14" i="61"/>
  <c r="P14" i="61"/>
  <c r="O14" i="61"/>
  <c r="N14" i="61"/>
  <c r="M14" i="61"/>
  <c r="L14" i="61"/>
  <c r="K14" i="61"/>
  <c r="J14" i="61"/>
  <c r="I14" i="61"/>
  <c r="F14" i="61"/>
  <c r="E14" i="61"/>
  <c r="D14" i="61"/>
  <c r="C14" i="61"/>
  <c r="B14" i="61"/>
  <c r="A14" i="61"/>
  <c r="H13" i="61"/>
  <c r="G13" i="61"/>
  <c r="F13" i="61"/>
  <c r="E13" i="61"/>
  <c r="D13" i="61"/>
  <c r="C13" i="61"/>
  <c r="B13" i="61"/>
  <c r="A13" i="61"/>
  <c r="H12" i="61"/>
  <c r="G12" i="61"/>
  <c r="F12" i="61"/>
  <c r="E12" i="61"/>
  <c r="D12" i="61"/>
  <c r="C12" i="61"/>
  <c r="B12" i="61"/>
  <c r="A12" i="61"/>
  <c r="H11" i="61"/>
  <c r="G11" i="61"/>
  <c r="F11" i="61"/>
  <c r="F10" i="61" s="1"/>
  <c r="E11" i="61"/>
  <c r="D11" i="61"/>
  <c r="C11" i="61"/>
  <c r="B11" i="61"/>
  <c r="A11" i="61"/>
  <c r="AR10" i="61"/>
  <c r="AQ10" i="61"/>
  <c r="AP10" i="61"/>
  <c r="AO10" i="61"/>
  <c r="AN10" i="61"/>
  <c r="AM10" i="61"/>
  <c r="AL10" i="61"/>
  <c r="AK10" i="61"/>
  <c r="AJ10" i="61"/>
  <c r="AI10" i="61"/>
  <c r="AH10" i="61"/>
  <c r="AG10" i="61"/>
  <c r="AF10" i="61"/>
  <c r="AE10" i="61"/>
  <c r="AD10" i="61"/>
  <c r="AC10" i="61"/>
  <c r="AB10" i="61"/>
  <c r="AA10" i="61"/>
  <c r="Z10" i="61"/>
  <c r="Y10" i="61"/>
  <c r="X10" i="61"/>
  <c r="W10" i="61"/>
  <c r="V10" i="61"/>
  <c r="U10" i="61"/>
  <c r="T10" i="61"/>
  <c r="S10" i="61"/>
  <c r="R10" i="61"/>
  <c r="Q10" i="61"/>
  <c r="P10" i="61"/>
  <c r="O10" i="61"/>
  <c r="N10" i="61"/>
  <c r="M10" i="61"/>
  <c r="L10" i="61"/>
  <c r="K10" i="61"/>
  <c r="J10" i="61"/>
  <c r="I10" i="61"/>
  <c r="E10" i="61"/>
  <c r="D10" i="61"/>
  <c r="C10" i="61"/>
  <c r="B10" i="61"/>
  <c r="A10" i="61"/>
  <c r="H9" i="61"/>
  <c r="G9" i="61"/>
  <c r="F9" i="61"/>
  <c r="E9" i="61"/>
  <c r="D9" i="61"/>
  <c r="C9" i="61"/>
  <c r="B9" i="61"/>
  <c r="A9" i="61"/>
  <c r="H8" i="61"/>
  <c r="G8" i="61"/>
  <c r="F8" i="61"/>
  <c r="E8" i="61"/>
  <c r="D8" i="61"/>
  <c r="C8" i="61"/>
  <c r="B8" i="61"/>
  <c r="A8" i="61"/>
  <c r="H7" i="61"/>
  <c r="G7" i="61"/>
  <c r="F7" i="61"/>
  <c r="E7" i="61"/>
  <c r="D7" i="61"/>
  <c r="C7" i="61"/>
  <c r="B7" i="61"/>
  <c r="A7" i="61"/>
  <c r="H6" i="61"/>
  <c r="G6" i="61"/>
  <c r="F6" i="61"/>
  <c r="E6" i="61"/>
  <c r="D6" i="61"/>
  <c r="C6" i="61"/>
  <c r="B6" i="61"/>
  <c r="A6" i="61"/>
  <c r="AR5" i="61"/>
  <c r="AQ5" i="61"/>
  <c r="AP5" i="61"/>
  <c r="AO5" i="61"/>
  <c r="AO1" i="61" s="1"/>
  <c r="AN5" i="61"/>
  <c r="AM5" i="61"/>
  <c r="AL5" i="61"/>
  <c r="AK5" i="61"/>
  <c r="AK1" i="61" s="1"/>
  <c r="AJ5" i="61"/>
  <c r="AI5" i="61"/>
  <c r="AH5" i="61"/>
  <c r="AG5" i="61"/>
  <c r="AG1" i="61" s="1"/>
  <c r="AF5" i="61"/>
  <c r="AE5" i="61"/>
  <c r="AD5" i="61"/>
  <c r="AC5" i="61"/>
  <c r="AC1" i="61" s="1"/>
  <c r="AB5" i="61"/>
  <c r="AA5" i="61"/>
  <c r="Z5" i="61"/>
  <c r="Y5" i="61"/>
  <c r="Y1" i="61" s="1"/>
  <c r="X5" i="61"/>
  <c r="W5" i="61"/>
  <c r="V5" i="61"/>
  <c r="U5" i="61"/>
  <c r="U1" i="61" s="1"/>
  <c r="T5" i="61"/>
  <c r="S5" i="61"/>
  <c r="R5" i="61"/>
  <c r="Q5" i="61"/>
  <c r="Q1" i="61" s="1"/>
  <c r="P5" i="61"/>
  <c r="O5" i="61"/>
  <c r="N5" i="61"/>
  <c r="M5" i="61"/>
  <c r="M1" i="61" s="1"/>
  <c r="L5" i="61"/>
  <c r="K5" i="61"/>
  <c r="J5" i="61"/>
  <c r="I5" i="61"/>
  <c r="I1" i="61" s="1"/>
  <c r="F5" i="61"/>
  <c r="E5" i="61"/>
  <c r="D5" i="61"/>
  <c r="C5" i="61"/>
  <c r="B5" i="61"/>
  <c r="A5" i="61"/>
  <c r="H4" i="61"/>
  <c r="G4" i="61"/>
  <c r="D4" i="61"/>
  <c r="C4" i="61"/>
  <c r="B4" i="61"/>
  <c r="A4" i="61"/>
  <c r="AR1" i="61"/>
  <c r="AQ1" i="61"/>
  <c r="AN1" i="61"/>
  <c r="AM1" i="61"/>
  <c r="AJ1" i="61"/>
  <c r="AI1" i="61"/>
  <c r="AF1" i="61"/>
  <c r="AE1" i="61"/>
  <c r="AB1" i="61"/>
  <c r="AA1" i="61"/>
  <c r="X1" i="61"/>
  <c r="W1" i="61"/>
  <c r="T1" i="61"/>
  <c r="S1" i="61"/>
  <c r="P1" i="61"/>
  <c r="O1" i="61"/>
  <c r="L1" i="61"/>
  <c r="K1" i="61"/>
  <c r="E65" i="60"/>
  <c r="G65" i="60"/>
  <c r="P65" i="60" s="1"/>
  <c r="P59" i="60" s="1"/>
  <c r="H65" i="60"/>
  <c r="L65" i="60"/>
  <c r="L59" i="60" s="1"/>
  <c r="D65" i="60"/>
  <c r="C65" i="60"/>
  <c r="B65" i="60"/>
  <c r="A65" i="60"/>
  <c r="H64" i="60"/>
  <c r="G64" i="60"/>
  <c r="F64" i="60"/>
  <c r="E64" i="60"/>
  <c r="D64" i="60"/>
  <c r="C64" i="60"/>
  <c r="B64" i="60"/>
  <c r="A64" i="60"/>
  <c r="H63" i="60"/>
  <c r="G63" i="60"/>
  <c r="F63" i="60"/>
  <c r="E63" i="60"/>
  <c r="D63" i="60"/>
  <c r="C63" i="60"/>
  <c r="B63" i="60"/>
  <c r="A63" i="60"/>
  <c r="H62" i="60"/>
  <c r="G62" i="60"/>
  <c r="F62" i="60"/>
  <c r="E62" i="60"/>
  <c r="D62" i="60"/>
  <c r="C62" i="60"/>
  <c r="B62" i="60"/>
  <c r="A62" i="60"/>
  <c r="H61" i="60"/>
  <c r="G61" i="60"/>
  <c r="F61" i="60"/>
  <c r="E61" i="60"/>
  <c r="D61" i="60"/>
  <c r="C61" i="60"/>
  <c r="B61" i="60"/>
  <c r="A61" i="60"/>
  <c r="H60" i="60"/>
  <c r="G60" i="60"/>
  <c r="F60" i="60"/>
  <c r="E60" i="60"/>
  <c r="D60" i="60"/>
  <c r="C60" i="60"/>
  <c r="B60" i="60"/>
  <c r="A60" i="60"/>
  <c r="AR59" i="60"/>
  <c r="AQ59" i="60"/>
  <c r="AP59" i="60"/>
  <c r="AO59" i="60"/>
  <c r="AN59" i="60"/>
  <c r="AM59" i="60"/>
  <c r="AL59" i="60"/>
  <c r="AK59" i="60"/>
  <c r="AJ59" i="60"/>
  <c r="AI59" i="60"/>
  <c r="AH59" i="60"/>
  <c r="AG59" i="60"/>
  <c r="AF59" i="60"/>
  <c r="AE59" i="60"/>
  <c r="AD59" i="60"/>
  <c r="AC59" i="60"/>
  <c r="AB59" i="60"/>
  <c r="AA59" i="60"/>
  <c r="Z59" i="60"/>
  <c r="Y59" i="60"/>
  <c r="X59" i="60"/>
  <c r="W59" i="60"/>
  <c r="V59" i="60"/>
  <c r="U59" i="60"/>
  <c r="T59" i="60"/>
  <c r="S59" i="60"/>
  <c r="R59" i="60"/>
  <c r="E59" i="60"/>
  <c r="D59" i="60"/>
  <c r="C59" i="60"/>
  <c r="B59" i="60"/>
  <c r="A59" i="60"/>
  <c r="H58" i="60"/>
  <c r="G58" i="60"/>
  <c r="F58" i="60"/>
  <c r="E58" i="60"/>
  <c r="D58" i="60"/>
  <c r="C58" i="60"/>
  <c r="B58" i="60"/>
  <c r="A58" i="60"/>
  <c r="H57" i="60"/>
  <c r="G57" i="60"/>
  <c r="F57" i="60"/>
  <c r="E57" i="60"/>
  <c r="D57" i="60"/>
  <c r="C57" i="60"/>
  <c r="B57" i="60"/>
  <c r="A57" i="60"/>
  <c r="H56" i="60"/>
  <c r="G56" i="60"/>
  <c r="F56" i="60"/>
  <c r="E56" i="60"/>
  <c r="D56" i="60"/>
  <c r="C56" i="60"/>
  <c r="B56" i="60"/>
  <c r="A56" i="60"/>
  <c r="H55" i="60"/>
  <c r="G55" i="60"/>
  <c r="F55" i="60"/>
  <c r="E55" i="60"/>
  <c r="D55" i="60"/>
  <c r="C55" i="60"/>
  <c r="B55" i="60"/>
  <c r="A55" i="60"/>
  <c r="AR54" i="60"/>
  <c r="AQ54" i="60"/>
  <c r="AP54" i="60"/>
  <c r="AO54" i="60"/>
  <c r="AN54" i="60"/>
  <c r="AM54" i="60"/>
  <c r="AL54" i="60"/>
  <c r="AK54" i="60"/>
  <c r="AJ54" i="60"/>
  <c r="AI54" i="60"/>
  <c r="AH54" i="60"/>
  <c r="AG54" i="60"/>
  <c r="AF54" i="60"/>
  <c r="AE54" i="60"/>
  <c r="AD54" i="60"/>
  <c r="AC54" i="60"/>
  <c r="AB54" i="60"/>
  <c r="AA54" i="60"/>
  <c r="Z54" i="60"/>
  <c r="Y54" i="60"/>
  <c r="X54" i="60"/>
  <c r="W54" i="60"/>
  <c r="V54" i="60"/>
  <c r="U54" i="60"/>
  <c r="T54" i="60"/>
  <c r="S54" i="60"/>
  <c r="R54" i="60"/>
  <c r="Q54" i="60"/>
  <c r="P54" i="60"/>
  <c r="O54" i="60"/>
  <c r="N54" i="60"/>
  <c r="M54" i="60"/>
  <c r="L54" i="60"/>
  <c r="K54" i="60"/>
  <c r="J54" i="60"/>
  <c r="I54" i="60"/>
  <c r="F54" i="60"/>
  <c r="E54" i="60"/>
  <c r="D54" i="60"/>
  <c r="C54" i="60"/>
  <c r="B54" i="60"/>
  <c r="A54" i="60"/>
  <c r="E53" i="60"/>
  <c r="G53" i="60"/>
  <c r="H53" i="60"/>
  <c r="P53" i="60"/>
  <c r="P47" i="60" s="1"/>
  <c r="D53" i="60"/>
  <c r="C53" i="60"/>
  <c r="B53" i="60"/>
  <c r="A53" i="60"/>
  <c r="H52" i="60"/>
  <c r="G52" i="60"/>
  <c r="F52" i="60"/>
  <c r="E52" i="60"/>
  <c r="D52" i="60"/>
  <c r="C52" i="60"/>
  <c r="B52" i="60"/>
  <c r="A52" i="60"/>
  <c r="H51" i="60"/>
  <c r="G51" i="60"/>
  <c r="F51" i="60"/>
  <c r="E51" i="60"/>
  <c r="D51" i="60"/>
  <c r="C51" i="60"/>
  <c r="B51" i="60"/>
  <c r="A51" i="60"/>
  <c r="H50" i="60"/>
  <c r="G50" i="60"/>
  <c r="F50" i="60"/>
  <c r="E50" i="60"/>
  <c r="D50" i="60"/>
  <c r="C50" i="60"/>
  <c r="B50" i="60"/>
  <c r="A50" i="60"/>
  <c r="H49" i="60"/>
  <c r="G49" i="60"/>
  <c r="F49" i="60"/>
  <c r="E49" i="60"/>
  <c r="D49" i="60"/>
  <c r="C49" i="60"/>
  <c r="B49" i="60"/>
  <c r="A49" i="60"/>
  <c r="H48" i="60"/>
  <c r="G48" i="60"/>
  <c r="F48" i="60"/>
  <c r="E48" i="60"/>
  <c r="D48" i="60"/>
  <c r="C48" i="60"/>
  <c r="B48" i="60"/>
  <c r="A48" i="60"/>
  <c r="AR47" i="60"/>
  <c r="AQ47" i="60"/>
  <c r="AP47" i="60"/>
  <c r="AO47" i="60"/>
  <c r="AN47" i="60"/>
  <c r="AM47" i="60"/>
  <c r="AL47" i="60"/>
  <c r="AK47" i="60"/>
  <c r="AJ47" i="60"/>
  <c r="AI47" i="60"/>
  <c r="AH47" i="60"/>
  <c r="AG47" i="60"/>
  <c r="AF47" i="60"/>
  <c r="AE47" i="60"/>
  <c r="AD47" i="60"/>
  <c r="AC47" i="60"/>
  <c r="AB47" i="60"/>
  <c r="AA47" i="60"/>
  <c r="Z47" i="60"/>
  <c r="Y47" i="60"/>
  <c r="X47" i="60"/>
  <c r="W47" i="60"/>
  <c r="V47" i="60"/>
  <c r="U47" i="60"/>
  <c r="T47" i="60"/>
  <c r="S47" i="60"/>
  <c r="R47" i="60"/>
  <c r="E47" i="60"/>
  <c r="D47" i="60"/>
  <c r="C47" i="60"/>
  <c r="B47" i="60"/>
  <c r="A47" i="60"/>
  <c r="H46" i="60"/>
  <c r="G46" i="60"/>
  <c r="F46" i="60"/>
  <c r="E46" i="60"/>
  <c r="D46" i="60"/>
  <c r="C46" i="60"/>
  <c r="B46" i="60"/>
  <c r="A46" i="60"/>
  <c r="H45" i="60"/>
  <c r="G45" i="60"/>
  <c r="F45" i="60"/>
  <c r="E45" i="60"/>
  <c r="D45" i="60"/>
  <c r="C45" i="60"/>
  <c r="B45" i="60"/>
  <c r="A45" i="60"/>
  <c r="H44" i="60"/>
  <c r="G44" i="60"/>
  <c r="F44" i="60"/>
  <c r="E44" i="60"/>
  <c r="D44" i="60"/>
  <c r="C44" i="60"/>
  <c r="B44" i="60"/>
  <c r="A44" i="60"/>
  <c r="H43" i="60"/>
  <c r="G43" i="60"/>
  <c r="F43" i="60"/>
  <c r="E43" i="60"/>
  <c r="D43" i="60"/>
  <c r="C43" i="60"/>
  <c r="B43" i="60"/>
  <c r="A43" i="60"/>
  <c r="AR42" i="60"/>
  <c r="AQ42" i="60"/>
  <c r="AP42" i="60"/>
  <c r="AO42" i="60"/>
  <c r="AN42" i="60"/>
  <c r="AM42" i="60"/>
  <c r="AL42" i="60"/>
  <c r="AK42" i="60"/>
  <c r="AJ42" i="60"/>
  <c r="AI42" i="60"/>
  <c r="AH42" i="60"/>
  <c r="AG42" i="60"/>
  <c r="AF42" i="60"/>
  <c r="AE42" i="60"/>
  <c r="AD42" i="60"/>
  <c r="AC42" i="60"/>
  <c r="AB42" i="60"/>
  <c r="AA42" i="60"/>
  <c r="Z42" i="60"/>
  <c r="Y42" i="60"/>
  <c r="X42" i="60"/>
  <c r="W42" i="60"/>
  <c r="V42" i="60"/>
  <c r="U42" i="60"/>
  <c r="T42" i="60"/>
  <c r="S42" i="60"/>
  <c r="R42" i="60"/>
  <c r="Q42" i="60"/>
  <c r="P42" i="60"/>
  <c r="O42" i="60"/>
  <c r="N42" i="60"/>
  <c r="M42" i="60"/>
  <c r="L42" i="60"/>
  <c r="K42" i="60"/>
  <c r="J42" i="60"/>
  <c r="I42" i="60"/>
  <c r="F42" i="60"/>
  <c r="E42" i="60"/>
  <c r="D42" i="60"/>
  <c r="C42" i="60"/>
  <c r="B42" i="60"/>
  <c r="A42" i="60"/>
  <c r="H41" i="60"/>
  <c r="G41" i="60"/>
  <c r="F41" i="60"/>
  <c r="E41" i="60"/>
  <c r="D41" i="60"/>
  <c r="C41" i="60"/>
  <c r="B41" i="60"/>
  <c r="A41" i="60"/>
  <c r="H40" i="60"/>
  <c r="G40" i="60"/>
  <c r="F40" i="60"/>
  <c r="E40" i="60"/>
  <c r="D40" i="60"/>
  <c r="C40" i="60"/>
  <c r="B40" i="60"/>
  <c r="A40" i="60"/>
  <c r="H39" i="60"/>
  <c r="G39" i="60"/>
  <c r="F39" i="60"/>
  <c r="E39" i="60"/>
  <c r="D39" i="60"/>
  <c r="C39" i="60"/>
  <c r="B39" i="60"/>
  <c r="A39" i="60"/>
  <c r="H38" i="60"/>
  <c r="G38" i="60"/>
  <c r="F38" i="60"/>
  <c r="E38" i="60"/>
  <c r="D38" i="60"/>
  <c r="C38" i="60"/>
  <c r="B38" i="60"/>
  <c r="A38" i="60"/>
  <c r="H37" i="60"/>
  <c r="G37" i="60"/>
  <c r="F37" i="60"/>
  <c r="F36" i="60" s="1"/>
  <c r="E37" i="60"/>
  <c r="D37" i="60"/>
  <c r="C37" i="60"/>
  <c r="B37" i="60"/>
  <c r="A37" i="60"/>
  <c r="AR36" i="60"/>
  <c r="AQ36" i="60"/>
  <c r="AP36" i="60"/>
  <c r="AO36" i="60"/>
  <c r="AN36" i="60"/>
  <c r="AM36" i="60"/>
  <c r="AL36" i="60"/>
  <c r="AK36" i="60"/>
  <c r="AJ36" i="60"/>
  <c r="AI36" i="60"/>
  <c r="AH36" i="60"/>
  <c r="AG36" i="60"/>
  <c r="AF36" i="60"/>
  <c r="AE36" i="60"/>
  <c r="AD36" i="60"/>
  <c r="AC36" i="60"/>
  <c r="AB36" i="60"/>
  <c r="AA36" i="60"/>
  <c r="Z36" i="60"/>
  <c r="Y36" i="60"/>
  <c r="X36" i="60"/>
  <c r="W36" i="60"/>
  <c r="V36" i="60"/>
  <c r="U36" i="60"/>
  <c r="T36" i="60"/>
  <c r="S36" i="60"/>
  <c r="R36" i="60"/>
  <c r="Q36" i="60"/>
  <c r="P36" i="60"/>
  <c r="O36" i="60"/>
  <c r="N36" i="60"/>
  <c r="M36" i="60"/>
  <c r="L36" i="60"/>
  <c r="K36" i="60"/>
  <c r="J36" i="60"/>
  <c r="I36" i="60"/>
  <c r="E36" i="60"/>
  <c r="D36" i="60"/>
  <c r="C36" i="60"/>
  <c r="B36" i="60"/>
  <c r="A36" i="60"/>
  <c r="H35" i="60"/>
  <c r="G35" i="60"/>
  <c r="F35" i="60"/>
  <c r="E35" i="60"/>
  <c r="D35" i="60"/>
  <c r="C35" i="60"/>
  <c r="B35" i="60"/>
  <c r="A35" i="60"/>
  <c r="H34" i="60"/>
  <c r="G34" i="60"/>
  <c r="F34" i="60"/>
  <c r="E34" i="60"/>
  <c r="D34" i="60"/>
  <c r="C34" i="60"/>
  <c r="B34" i="60"/>
  <c r="A34" i="60"/>
  <c r="H33" i="60"/>
  <c r="G33" i="60"/>
  <c r="F33" i="60"/>
  <c r="E33" i="60"/>
  <c r="D33" i="60"/>
  <c r="C33" i="60"/>
  <c r="B33" i="60"/>
  <c r="A33" i="60"/>
  <c r="H32" i="60"/>
  <c r="G32" i="60"/>
  <c r="F32" i="60"/>
  <c r="E32" i="60"/>
  <c r="D32" i="60"/>
  <c r="C32" i="60"/>
  <c r="B32" i="60"/>
  <c r="A32" i="60"/>
  <c r="H31" i="60"/>
  <c r="G31" i="60"/>
  <c r="F31" i="60"/>
  <c r="E31" i="60"/>
  <c r="D31" i="60"/>
  <c r="C31" i="60"/>
  <c r="B31" i="60"/>
  <c r="A31" i="60"/>
  <c r="H30" i="60"/>
  <c r="G30" i="60"/>
  <c r="F30" i="60"/>
  <c r="E30" i="60"/>
  <c r="D30" i="60"/>
  <c r="C30" i="60"/>
  <c r="B30" i="60"/>
  <c r="A30" i="60"/>
  <c r="AR29" i="60"/>
  <c r="AQ29" i="60"/>
  <c r="AP29" i="60"/>
  <c r="AO29" i="60"/>
  <c r="AN29" i="60"/>
  <c r="AM29" i="60"/>
  <c r="AL29" i="60"/>
  <c r="AK29" i="60"/>
  <c r="AJ29" i="60"/>
  <c r="AI29" i="60"/>
  <c r="AH29" i="60"/>
  <c r="AG29" i="60"/>
  <c r="AF29" i="60"/>
  <c r="AE29" i="60"/>
  <c r="AD29" i="60"/>
  <c r="AC29" i="60"/>
  <c r="AB29" i="60"/>
  <c r="AA29" i="60"/>
  <c r="Z29" i="60"/>
  <c r="Y29" i="60"/>
  <c r="X29" i="60"/>
  <c r="W29" i="60"/>
  <c r="V29" i="60"/>
  <c r="U29" i="60"/>
  <c r="T29" i="60"/>
  <c r="S29" i="60"/>
  <c r="R29" i="60"/>
  <c r="Q29" i="60"/>
  <c r="P29" i="60"/>
  <c r="O29" i="60"/>
  <c r="N29" i="60"/>
  <c r="M29" i="60"/>
  <c r="L29" i="60"/>
  <c r="K29" i="60"/>
  <c r="J29" i="60"/>
  <c r="I29" i="60"/>
  <c r="F29" i="60"/>
  <c r="E29" i="60"/>
  <c r="D29" i="60"/>
  <c r="C29" i="60"/>
  <c r="B29" i="60"/>
  <c r="A29" i="60"/>
  <c r="H28" i="60"/>
  <c r="G28" i="60"/>
  <c r="F28" i="60"/>
  <c r="E28" i="60"/>
  <c r="D28" i="60"/>
  <c r="C28" i="60"/>
  <c r="B28" i="60"/>
  <c r="A28" i="60"/>
  <c r="H27" i="60"/>
  <c r="G27" i="60"/>
  <c r="F27" i="60"/>
  <c r="E27" i="60"/>
  <c r="D27" i="60"/>
  <c r="C27" i="60"/>
  <c r="B27" i="60"/>
  <c r="A27" i="60"/>
  <c r="H26" i="60"/>
  <c r="G26" i="60"/>
  <c r="F26" i="60"/>
  <c r="E26" i="60"/>
  <c r="D26" i="60"/>
  <c r="C26" i="60"/>
  <c r="B26" i="60"/>
  <c r="A26" i="60"/>
  <c r="H25" i="60"/>
  <c r="G25" i="60"/>
  <c r="F25" i="60"/>
  <c r="E25" i="60"/>
  <c r="D25" i="60"/>
  <c r="C25" i="60"/>
  <c r="B25" i="60"/>
  <c r="A25" i="60"/>
  <c r="H24" i="60"/>
  <c r="G24" i="60"/>
  <c r="F24" i="60"/>
  <c r="F23" i="60" s="1"/>
  <c r="E24" i="60"/>
  <c r="D24" i="60"/>
  <c r="C24" i="60"/>
  <c r="B24" i="60"/>
  <c r="A24" i="60"/>
  <c r="AR23" i="60"/>
  <c r="AQ23" i="60"/>
  <c r="AP23" i="60"/>
  <c r="AO23" i="60"/>
  <c r="AN23" i="60"/>
  <c r="AM23" i="60"/>
  <c r="AL23" i="60"/>
  <c r="AK23" i="60"/>
  <c r="AJ23" i="60"/>
  <c r="AI23" i="60"/>
  <c r="AH23" i="60"/>
  <c r="AG23" i="60"/>
  <c r="AF23" i="60"/>
  <c r="AE23" i="60"/>
  <c r="AD23" i="60"/>
  <c r="AC23" i="60"/>
  <c r="AB23" i="60"/>
  <c r="AA23" i="60"/>
  <c r="Z23" i="60"/>
  <c r="Y23" i="60"/>
  <c r="X23" i="60"/>
  <c r="W23" i="60"/>
  <c r="V23" i="60"/>
  <c r="U23" i="60"/>
  <c r="T23" i="60"/>
  <c r="S23" i="60"/>
  <c r="R23" i="60"/>
  <c r="Q23" i="60"/>
  <c r="P23" i="60"/>
  <c r="O23" i="60"/>
  <c r="N23" i="60"/>
  <c r="M23" i="60"/>
  <c r="L23" i="60"/>
  <c r="K23" i="60"/>
  <c r="J23" i="60"/>
  <c r="I23" i="60"/>
  <c r="E23" i="60"/>
  <c r="D23" i="60"/>
  <c r="C23" i="60"/>
  <c r="B23" i="60"/>
  <c r="A23" i="60"/>
  <c r="H22" i="60"/>
  <c r="G22" i="60"/>
  <c r="F22" i="60"/>
  <c r="E22" i="60"/>
  <c r="D22" i="60"/>
  <c r="C22" i="60"/>
  <c r="B22" i="60"/>
  <c r="A22" i="60"/>
  <c r="H21" i="60"/>
  <c r="G21" i="60"/>
  <c r="F21" i="60"/>
  <c r="E21" i="60"/>
  <c r="D21" i="60"/>
  <c r="C21" i="60"/>
  <c r="B21" i="60"/>
  <c r="A21" i="60"/>
  <c r="H20" i="60"/>
  <c r="G20" i="60"/>
  <c r="F20" i="60"/>
  <c r="E20" i="60"/>
  <c r="D20" i="60"/>
  <c r="C20" i="60"/>
  <c r="B20" i="60"/>
  <c r="A20" i="60"/>
  <c r="AR19" i="60"/>
  <c r="AQ19" i="60"/>
  <c r="AP19" i="60"/>
  <c r="AO19" i="60"/>
  <c r="AN19" i="60"/>
  <c r="AM19" i="60"/>
  <c r="AL19" i="60"/>
  <c r="AK19" i="60"/>
  <c r="AJ19" i="60"/>
  <c r="AI19" i="60"/>
  <c r="AH19" i="60"/>
  <c r="AG19" i="60"/>
  <c r="AF19" i="60"/>
  <c r="AE19" i="60"/>
  <c r="AD19" i="60"/>
  <c r="AC19" i="60"/>
  <c r="AB19" i="60"/>
  <c r="AA19" i="60"/>
  <c r="Z19" i="60"/>
  <c r="Y19" i="60"/>
  <c r="X19" i="60"/>
  <c r="W19" i="60"/>
  <c r="V19" i="60"/>
  <c r="U19" i="60"/>
  <c r="T19" i="60"/>
  <c r="S19" i="60"/>
  <c r="R19" i="60"/>
  <c r="Q19" i="60"/>
  <c r="P19" i="60"/>
  <c r="O19" i="60"/>
  <c r="N19" i="60"/>
  <c r="M19" i="60"/>
  <c r="L19" i="60"/>
  <c r="K19" i="60"/>
  <c r="J19" i="60"/>
  <c r="I19" i="60"/>
  <c r="F19" i="60"/>
  <c r="E19" i="60"/>
  <c r="D19" i="60"/>
  <c r="C19" i="60"/>
  <c r="B19" i="60"/>
  <c r="A19" i="60"/>
  <c r="H18" i="60"/>
  <c r="G18" i="60"/>
  <c r="F18" i="60"/>
  <c r="E18" i="60"/>
  <c r="D18" i="60"/>
  <c r="C18" i="60"/>
  <c r="B18" i="60"/>
  <c r="A18" i="60"/>
  <c r="H17" i="60"/>
  <c r="G17" i="60"/>
  <c r="F17" i="60"/>
  <c r="E17" i="60"/>
  <c r="D17" i="60"/>
  <c r="C17" i="60"/>
  <c r="B17" i="60"/>
  <c r="A17" i="60"/>
  <c r="H16" i="60"/>
  <c r="G16" i="60"/>
  <c r="F16" i="60"/>
  <c r="E16" i="60"/>
  <c r="D16" i="60"/>
  <c r="C16" i="60"/>
  <c r="B16" i="60"/>
  <c r="A16" i="60"/>
  <c r="H15" i="60"/>
  <c r="G15" i="60"/>
  <c r="F15" i="60"/>
  <c r="F14" i="60" s="1"/>
  <c r="E15" i="60"/>
  <c r="D15" i="60"/>
  <c r="C15" i="60"/>
  <c r="B15" i="60"/>
  <c r="A15" i="60"/>
  <c r="AR14" i="60"/>
  <c r="AQ14" i="60"/>
  <c r="AP14" i="60"/>
  <c r="AO14" i="60"/>
  <c r="AN14" i="60"/>
  <c r="AM14" i="60"/>
  <c r="AL14" i="60"/>
  <c r="AK14" i="60"/>
  <c r="AJ14" i="60"/>
  <c r="AI14" i="60"/>
  <c r="AH14" i="60"/>
  <c r="AG14" i="60"/>
  <c r="AF14" i="60"/>
  <c r="AE14" i="60"/>
  <c r="AD14" i="60"/>
  <c r="AC14" i="60"/>
  <c r="AB14" i="60"/>
  <c r="AA14" i="60"/>
  <c r="Z14" i="60"/>
  <c r="Y14" i="60"/>
  <c r="X14" i="60"/>
  <c r="W14" i="60"/>
  <c r="V14" i="60"/>
  <c r="U14" i="60"/>
  <c r="T14" i="60"/>
  <c r="S14" i="60"/>
  <c r="R14" i="60"/>
  <c r="Q14" i="60"/>
  <c r="P14" i="60"/>
  <c r="O14" i="60"/>
  <c r="N14" i="60"/>
  <c r="M14" i="60"/>
  <c r="L14" i="60"/>
  <c r="K14" i="60"/>
  <c r="J14" i="60"/>
  <c r="I14" i="60"/>
  <c r="E14" i="60"/>
  <c r="D14" i="60"/>
  <c r="C14" i="60"/>
  <c r="B14" i="60"/>
  <c r="A14" i="60"/>
  <c r="H13" i="60"/>
  <c r="G13" i="60"/>
  <c r="F13" i="60"/>
  <c r="E13" i="60"/>
  <c r="D13" i="60"/>
  <c r="C13" i="60"/>
  <c r="B13" i="60"/>
  <c r="A13" i="60"/>
  <c r="H12" i="60"/>
  <c r="G12" i="60"/>
  <c r="F12" i="60"/>
  <c r="E12" i="60"/>
  <c r="D12" i="60"/>
  <c r="C12" i="60"/>
  <c r="B12" i="60"/>
  <c r="A12" i="60"/>
  <c r="H11" i="60"/>
  <c r="G11" i="60"/>
  <c r="F11" i="60"/>
  <c r="F10" i="60" s="1"/>
  <c r="E11" i="60"/>
  <c r="D11" i="60"/>
  <c r="C11" i="60"/>
  <c r="B11" i="60"/>
  <c r="A11" i="60"/>
  <c r="AR10" i="60"/>
  <c r="AQ10" i="60"/>
  <c r="AP10" i="60"/>
  <c r="AO10" i="60"/>
  <c r="AN10" i="60"/>
  <c r="AM10" i="60"/>
  <c r="AL10" i="60"/>
  <c r="AK10" i="60"/>
  <c r="AJ10" i="60"/>
  <c r="AI10" i="60"/>
  <c r="AH10" i="60"/>
  <c r="AG10" i="60"/>
  <c r="AF10" i="60"/>
  <c r="AE10" i="60"/>
  <c r="AD10" i="60"/>
  <c r="AC10" i="60"/>
  <c r="AB10" i="60"/>
  <c r="AA10" i="60"/>
  <c r="Z10" i="60"/>
  <c r="Y10" i="60"/>
  <c r="X10" i="60"/>
  <c r="W10" i="60"/>
  <c r="V10" i="60"/>
  <c r="U10" i="60"/>
  <c r="T10" i="60"/>
  <c r="S10" i="60"/>
  <c r="R10" i="60"/>
  <c r="Q10" i="60"/>
  <c r="P10" i="60"/>
  <c r="O10" i="60"/>
  <c r="N10" i="60"/>
  <c r="M10" i="60"/>
  <c r="L10" i="60"/>
  <c r="K10" i="60"/>
  <c r="J10" i="60"/>
  <c r="I10" i="60"/>
  <c r="E10" i="60"/>
  <c r="D10" i="60"/>
  <c r="C10" i="60"/>
  <c r="B10" i="60"/>
  <c r="A10" i="60"/>
  <c r="H9" i="60"/>
  <c r="G9" i="60"/>
  <c r="F9" i="60"/>
  <c r="E9" i="60"/>
  <c r="D9" i="60"/>
  <c r="C9" i="60"/>
  <c r="B9" i="60"/>
  <c r="A9" i="60"/>
  <c r="H8" i="60"/>
  <c r="G8" i="60"/>
  <c r="F8" i="60"/>
  <c r="E8" i="60"/>
  <c r="D8" i="60"/>
  <c r="C8" i="60"/>
  <c r="B8" i="60"/>
  <c r="A8" i="60"/>
  <c r="H7" i="60"/>
  <c r="G7" i="60"/>
  <c r="F7" i="60"/>
  <c r="E7" i="60"/>
  <c r="D7" i="60"/>
  <c r="C7" i="60"/>
  <c r="B7" i="60"/>
  <c r="A7" i="60"/>
  <c r="H6" i="60"/>
  <c r="G6" i="60"/>
  <c r="F6" i="60"/>
  <c r="F5" i="60" s="1"/>
  <c r="E6" i="60"/>
  <c r="D6" i="60"/>
  <c r="C6" i="60"/>
  <c r="B6" i="60"/>
  <c r="A6" i="60"/>
  <c r="AR5" i="60"/>
  <c r="AQ5" i="60"/>
  <c r="AP5" i="60"/>
  <c r="AP1" i="60" s="1"/>
  <c r="AO5" i="60"/>
  <c r="AO1" i="60" s="1"/>
  <c r="AN5" i="60"/>
  <c r="AM5" i="60"/>
  <c r="AL5" i="60"/>
  <c r="AL1" i="60" s="1"/>
  <c r="AK5" i="60"/>
  <c r="AK1" i="60" s="1"/>
  <c r="AJ5" i="60"/>
  <c r="AI5" i="60"/>
  <c r="AH5" i="60"/>
  <c r="AH1" i="60" s="1"/>
  <c r="AG5" i="60"/>
  <c r="AG1" i="60" s="1"/>
  <c r="AF5" i="60"/>
  <c r="AE5" i="60"/>
  <c r="AD5" i="60"/>
  <c r="AD1" i="60" s="1"/>
  <c r="AC5" i="60"/>
  <c r="AC1" i="60" s="1"/>
  <c r="AB5" i="60"/>
  <c r="AA5" i="60"/>
  <c r="Z5" i="60"/>
  <c r="Z1" i="60" s="1"/>
  <c r="Y5" i="60"/>
  <c r="Y1" i="60" s="1"/>
  <c r="X5" i="60"/>
  <c r="W5" i="60"/>
  <c r="V5" i="60"/>
  <c r="V1" i="60" s="1"/>
  <c r="U5" i="60"/>
  <c r="U1" i="60" s="1"/>
  <c r="T5" i="60"/>
  <c r="S5" i="60"/>
  <c r="R5" i="60"/>
  <c r="R1" i="60" s="1"/>
  <c r="Q5" i="60"/>
  <c r="Q1" i="60" s="1"/>
  <c r="P5" i="60"/>
  <c r="O5" i="60"/>
  <c r="N5" i="60"/>
  <c r="N1" i="60" s="1"/>
  <c r="M5" i="60"/>
  <c r="M1" i="60" s="1"/>
  <c r="L5" i="60"/>
  <c r="K5" i="60"/>
  <c r="J5" i="60"/>
  <c r="J1" i="60" s="1"/>
  <c r="I5" i="60"/>
  <c r="I1" i="60" s="1"/>
  <c r="E5" i="60"/>
  <c r="D5" i="60"/>
  <c r="C5" i="60"/>
  <c r="B5" i="60"/>
  <c r="A5" i="60"/>
  <c r="H4" i="60"/>
  <c r="G4" i="60"/>
  <c r="D4" i="60"/>
  <c r="C4" i="60"/>
  <c r="B4" i="60"/>
  <c r="A4" i="60"/>
  <c r="AR1" i="60"/>
  <c r="AQ1" i="60"/>
  <c r="AN1" i="60"/>
  <c r="AM1" i="60"/>
  <c r="AJ1" i="60"/>
  <c r="AI1" i="60"/>
  <c r="AF1" i="60"/>
  <c r="AE1" i="60"/>
  <c r="AB1" i="60"/>
  <c r="AA1" i="60"/>
  <c r="X1" i="60"/>
  <c r="W1" i="60"/>
  <c r="T1" i="60"/>
  <c r="S1" i="60"/>
  <c r="P1" i="60"/>
  <c r="O1" i="60"/>
  <c r="L1" i="60"/>
  <c r="K1" i="60"/>
  <c r="E65" i="59"/>
  <c r="G65" i="59"/>
  <c r="P65" i="59" s="1"/>
  <c r="P59" i="59" s="1"/>
  <c r="H65" i="59"/>
  <c r="L65" i="59"/>
  <c r="L59" i="59" s="1"/>
  <c r="D65" i="59"/>
  <c r="C65" i="59"/>
  <c r="B65" i="59"/>
  <c r="A65" i="59"/>
  <c r="H64" i="59"/>
  <c r="G64" i="59"/>
  <c r="F64" i="59"/>
  <c r="E64" i="59"/>
  <c r="D64" i="59"/>
  <c r="C64" i="59"/>
  <c r="B64" i="59"/>
  <c r="A64" i="59"/>
  <c r="H63" i="59"/>
  <c r="G63" i="59"/>
  <c r="F63" i="59"/>
  <c r="E63" i="59"/>
  <c r="D63" i="59"/>
  <c r="C63" i="59"/>
  <c r="B63" i="59"/>
  <c r="A63" i="59"/>
  <c r="H62" i="59"/>
  <c r="G62" i="59"/>
  <c r="F62" i="59"/>
  <c r="E62" i="59"/>
  <c r="D62" i="59"/>
  <c r="C62" i="59"/>
  <c r="B62" i="59"/>
  <c r="A62" i="59"/>
  <c r="H61" i="59"/>
  <c r="G61" i="59"/>
  <c r="F61" i="59"/>
  <c r="E61" i="59"/>
  <c r="D61" i="59"/>
  <c r="C61" i="59"/>
  <c r="B61" i="59"/>
  <c r="A61" i="59"/>
  <c r="H60" i="59"/>
  <c r="G60" i="59"/>
  <c r="F60" i="59"/>
  <c r="E60" i="59"/>
  <c r="D60" i="59"/>
  <c r="C60" i="59"/>
  <c r="B60" i="59"/>
  <c r="A60" i="59"/>
  <c r="AR59" i="59"/>
  <c r="AQ59" i="59"/>
  <c r="AP59" i="59"/>
  <c r="AO59" i="59"/>
  <c r="AN59" i="59"/>
  <c r="AM59" i="59"/>
  <c r="AL59" i="59"/>
  <c r="AK59" i="59"/>
  <c r="AJ59" i="59"/>
  <c r="AI59" i="59"/>
  <c r="AH59" i="59"/>
  <c r="AG59" i="59"/>
  <c r="AF59" i="59"/>
  <c r="AE59" i="59"/>
  <c r="AD59" i="59"/>
  <c r="AC59" i="59"/>
  <c r="AB59" i="59"/>
  <c r="AA59" i="59"/>
  <c r="Z59" i="59"/>
  <c r="Y59" i="59"/>
  <c r="X59" i="59"/>
  <c r="W59" i="59"/>
  <c r="V59" i="59"/>
  <c r="U59" i="59"/>
  <c r="T59" i="59"/>
  <c r="S59" i="59"/>
  <c r="R59" i="59"/>
  <c r="E59" i="59"/>
  <c r="D59" i="59"/>
  <c r="C59" i="59"/>
  <c r="B59" i="59"/>
  <c r="A59" i="59"/>
  <c r="H58" i="59"/>
  <c r="G58" i="59"/>
  <c r="F58" i="59"/>
  <c r="E58" i="59"/>
  <c r="D58" i="59"/>
  <c r="C58" i="59"/>
  <c r="B58" i="59"/>
  <c r="A58" i="59"/>
  <c r="H57" i="59"/>
  <c r="G57" i="59"/>
  <c r="F57" i="59"/>
  <c r="E57" i="59"/>
  <c r="D57" i="59"/>
  <c r="C57" i="59"/>
  <c r="B57" i="59"/>
  <c r="A57" i="59"/>
  <c r="H56" i="59"/>
  <c r="G56" i="59"/>
  <c r="F56" i="59"/>
  <c r="E56" i="59"/>
  <c r="D56" i="59"/>
  <c r="C56" i="59"/>
  <c r="B56" i="59"/>
  <c r="A56" i="59"/>
  <c r="H55" i="59"/>
  <c r="G55" i="59"/>
  <c r="F55" i="59"/>
  <c r="E55" i="59"/>
  <c r="D55" i="59"/>
  <c r="C55" i="59"/>
  <c r="B55" i="59"/>
  <c r="A55" i="59"/>
  <c r="AR54" i="59"/>
  <c r="AQ54" i="59"/>
  <c r="AP54" i="59"/>
  <c r="AO54" i="59"/>
  <c r="AN54" i="59"/>
  <c r="AM54" i="59"/>
  <c r="AL54" i="59"/>
  <c r="AK54" i="59"/>
  <c r="AJ54" i="59"/>
  <c r="AI54" i="59"/>
  <c r="AH54" i="59"/>
  <c r="AG54" i="59"/>
  <c r="AF54" i="59"/>
  <c r="AE54" i="59"/>
  <c r="AD54" i="59"/>
  <c r="AC54" i="59"/>
  <c r="AB54" i="59"/>
  <c r="AA54" i="59"/>
  <c r="Z54" i="59"/>
  <c r="Y54" i="59"/>
  <c r="X54" i="59"/>
  <c r="W54" i="59"/>
  <c r="V54" i="59"/>
  <c r="U54" i="59"/>
  <c r="T54" i="59"/>
  <c r="S54" i="59"/>
  <c r="R54" i="59"/>
  <c r="Q54" i="59"/>
  <c r="P54" i="59"/>
  <c r="O54" i="59"/>
  <c r="N54" i="59"/>
  <c r="M54" i="59"/>
  <c r="L54" i="59"/>
  <c r="K54" i="59"/>
  <c r="J54" i="59"/>
  <c r="I54" i="59"/>
  <c r="F54" i="59"/>
  <c r="E54" i="59"/>
  <c r="D54" i="59"/>
  <c r="C54" i="59"/>
  <c r="B54" i="59"/>
  <c r="A54" i="59"/>
  <c r="E53" i="59"/>
  <c r="G53" i="59"/>
  <c r="H53" i="59"/>
  <c r="P53" i="59"/>
  <c r="P47" i="59" s="1"/>
  <c r="D53" i="59"/>
  <c r="C53" i="59"/>
  <c r="B53" i="59"/>
  <c r="A53" i="59"/>
  <c r="H52" i="59"/>
  <c r="G52" i="59"/>
  <c r="F52" i="59"/>
  <c r="E52" i="59"/>
  <c r="D52" i="59"/>
  <c r="C52" i="59"/>
  <c r="B52" i="59"/>
  <c r="A52" i="59"/>
  <c r="H51" i="59"/>
  <c r="G51" i="59"/>
  <c r="F51" i="59"/>
  <c r="E51" i="59"/>
  <c r="D51" i="59"/>
  <c r="C51" i="59"/>
  <c r="B51" i="59"/>
  <c r="A51" i="59"/>
  <c r="H50" i="59"/>
  <c r="G50" i="59"/>
  <c r="F50" i="59"/>
  <c r="E50" i="59"/>
  <c r="D50" i="59"/>
  <c r="C50" i="59"/>
  <c r="B50" i="59"/>
  <c r="A50" i="59"/>
  <c r="H49" i="59"/>
  <c r="G49" i="59"/>
  <c r="F49" i="59"/>
  <c r="E49" i="59"/>
  <c r="D49" i="59"/>
  <c r="C49" i="59"/>
  <c r="B49" i="59"/>
  <c r="A49" i="59"/>
  <c r="H48" i="59"/>
  <c r="G48" i="59"/>
  <c r="F48" i="59"/>
  <c r="E48" i="59"/>
  <c r="D48" i="59"/>
  <c r="C48" i="59"/>
  <c r="B48" i="59"/>
  <c r="A48" i="59"/>
  <c r="AR47" i="59"/>
  <c r="AQ47" i="59"/>
  <c r="AP47" i="59"/>
  <c r="AO47" i="59"/>
  <c r="AN47" i="59"/>
  <c r="AM47" i="59"/>
  <c r="AL47" i="59"/>
  <c r="AK47" i="59"/>
  <c r="AJ47" i="59"/>
  <c r="AI47" i="59"/>
  <c r="AH47" i="59"/>
  <c r="AG47" i="59"/>
  <c r="AF47" i="59"/>
  <c r="AE47" i="59"/>
  <c r="AD47" i="59"/>
  <c r="AC47" i="59"/>
  <c r="AB47" i="59"/>
  <c r="AA47" i="59"/>
  <c r="Z47" i="59"/>
  <c r="Y47" i="59"/>
  <c r="X47" i="59"/>
  <c r="W47" i="59"/>
  <c r="V47" i="59"/>
  <c r="U47" i="59"/>
  <c r="T47" i="59"/>
  <c r="S47" i="59"/>
  <c r="R47" i="59"/>
  <c r="E47" i="59"/>
  <c r="D47" i="59"/>
  <c r="C47" i="59"/>
  <c r="B47" i="59"/>
  <c r="A47" i="59"/>
  <c r="H46" i="59"/>
  <c r="G46" i="59"/>
  <c r="F46" i="59"/>
  <c r="E46" i="59"/>
  <c r="D46" i="59"/>
  <c r="C46" i="59"/>
  <c r="B46" i="59"/>
  <c r="A46" i="59"/>
  <c r="H45" i="59"/>
  <c r="G45" i="59"/>
  <c r="F45" i="59"/>
  <c r="E45" i="59"/>
  <c r="D45" i="59"/>
  <c r="C45" i="59"/>
  <c r="B45" i="59"/>
  <c r="A45" i="59"/>
  <c r="H44" i="59"/>
  <c r="G44" i="59"/>
  <c r="F44" i="59"/>
  <c r="E44" i="59"/>
  <c r="D44" i="59"/>
  <c r="C44" i="59"/>
  <c r="B44" i="59"/>
  <c r="A44" i="59"/>
  <c r="H43" i="59"/>
  <c r="G43" i="59"/>
  <c r="F43" i="59"/>
  <c r="E43" i="59"/>
  <c r="D43" i="59"/>
  <c r="C43" i="59"/>
  <c r="B43" i="59"/>
  <c r="A43" i="59"/>
  <c r="AR42" i="59"/>
  <c r="AQ42" i="59"/>
  <c r="AP42" i="59"/>
  <c r="AO42" i="59"/>
  <c r="AN42" i="59"/>
  <c r="AM42" i="59"/>
  <c r="AL42" i="59"/>
  <c r="AK42" i="59"/>
  <c r="AJ42" i="59"/>
  <c r="AI42" i="59"/>
  <c r="AH42" i="59"/>
  <c r="AG42" i="59"/>
  <c r="AF42" i="59"/>
  <c r="AE42" i="59"/>
  <c r="AD42" i="59"/>
  <c r="AC42" i="59"/>
  <c r="AB42" i="59"/>
  <c r="AA42" i="59"/>
  <c r="Z42" i="59"/>
  <c r="Y42" i="59"/>
  <c r="X42" i="59"/>
  <c r="W42" i="59"/>
  <c r="V42" i="59"/>
  <c r="U42" i="59"/>
  <c r="T42" i="59"/>
  <c r="S42" i="59"/>
  <c r="R42" i="59"/>
  <c r="Q42" i="59"/>
  <c r="P42" i="59"/>
  <c r="O42" i="59"/>
  <c r="N42" i="59"/>
  <c r="M42" i="59"/>
  <c r="L42" i="59"/>
  <c r="K42" i="59"/>
  <c r="J42" i="59"/>
  <c r="I42" i="59"/>
  <c r="F42" i="59"/>
  <c r="E42" i="59"/>
  <c r="D42" i="59"/>
  <c r="C42" i="59"/>
  <c r="B42" i="59"/>
  <c r="A42" i="59"/>
  <c r="H41" i="59"/>
  <c r="G41" i="59"/>
  <c r="F41" i="59"/>
  <c r="E41" i="59"/>
  <c r="D41" i="59"/>
  <c r="C41" i="59"/>
  <c r="B41" i="59"/>
  <c r="A41" i="59"/>
  <c r="H40" i="59"/>
  <c r="G40" i="59"/>
  <c r="F40" i="59"/>
  <c r="E40" i="59"/>
  <c r="D40" i="59"/>
  <c r="C40" i="59"/>
  <c r="B40" i="59"/>
  <c r="A40" i="59"/>
  <c r="H39" i="59"/>
  <c r="G39" i="59"/>
  <c r="F39" i="59"/>
  <c r="E39" i="59"/>
  <c r="D39" i="59"/>
  <c r="C39" i="59"/>
  <c r="B39" i="59"/>
  <c r="A39" i="59"/>
  <c r="H38" i="59"/>
  <c r="G38" i="59"/>
  <c r="F38" i="59"/>
  <c r="E38" i="59"/>
  <c r="D38" i="59"/>
  <c r="C38" i="59"/>
  <c r="B38" i="59"/>
  <c r="A38" i="59"/>
  <c r="H37" i="59"/>
  <c r="G37" i="59"/>
  <c r="F37" i="59"/>
  <c r="F36" i="59" s="1"/>
  <c r="E37" i="59"/>
  <c r="D37" i="59"/>
  <c r="C37" i="59"/>
  <c r="B37" i="59"/>
  <c r="A37" i="59"/>
  <c r="AR36" i="59"/>
  <c r="AQ36" i="59"/>
  <c r="AP36" i="59"/>
  <c r="AO36" i="59"/>
  <c r="AN36" i="59"/>
  <c r="AM36" i="59"/>
  <c r="AL36" i="59"/>
  <c r="AK36" i="59"/>
  <c r="AJ36" i="59"/>
  <c r="AI36" i="59"/>
  <c r="AH36" i="59"/>
  <c r="AG36" i="59"/>
  <c r="AF36" i="59"/>
  <c r="AE36" i="59"/>
  <c r="AD36" i="59"/>
  <c r="AC36" i="59"/>
  <c r="AB36" i="59"/>
  <c r="AA36" i="59"/>
  <c r="Z36" i="59"/>
  <c r="Y36" i="59"/>
  <c r="X36" i="59"/>
  <c r="W36" i="59"/>
  <c r="V36" i="59"/>
  <c r="U36" i="59"/>
  <c r="T36" i="59"/>
  <c r="S36" i="59"/>
  <c r="R36" i="59"/>
  <c r="Q36" i="59"/>
  <c r="P36" i="59"/>
  <c r="O36" i="59"/>
  <c r="N36" i="59"/>
  <c r="M36" i="59"/>
  <c r="L36" i="59"/>
  <c r="K36" i="59"/>
  <c r="J36" i="59"/>
  <c r="I36" i="59"/>
  <c r="E36" i="59"/>
  <c r="D36" i="59"/>
  <c r="C36" i="59"/>
  <c r="B36" i="59"/>
  <c r="A36" i="59"/>
  <c r="H35" i="59"/>
  <c r="G35" i="59"/>
  <c r="F35" i="59"/>
  <c r="E35" i="59"/>
  <c r="D35" i="59"/>
  <c r="C35" i="59"/>
  <c r="B35" i="59"/>
  <c r="A35" i="59"/>
  <c r="H34" i="59"/>
  <c r="G34" i="59"/>
  <c r="F34" i="59"/>
  <c r="E34" i="59"/>
  <c r="D34" i="59"/>
  <c r="C34" i="59"/>
  <c r="B34" i="59"/>
  <c r="A34" i="59"/>
  <c r="H33" i="59"/>
  <c r="G33" i="59"/>
  <c r="F33" i="59"/>
  <c r="E33" i="59"/>
  <c r="D33" i="59"/>
  <c r="C33" i="59"/>
  <c r="B33" i="59"/>
  <c r="A33" i="59"/>
  <c r="H32" i="59"/>
  <c r="G32" i="59"/>
  <c r="F32" i="59"/>
  <c r="E32" i="59"/>
  <c r="D32" i="59"/>
  <c r="C32" i="59"/>
  <c r="B32" i="59"/>
  <c r="A32" i="59"/>
  <c r="H31" i="59"/>
  <c r="G31" i="59"/>
  <c r="F31" i="59"/>
  <c r="E31" i="59"/>
  <c r="D31" i="59"/>
  <c r="C31" i="59"/>
  <c r="B31" i="59"/>
  <c r="A31" i="59"/>
  <c r="H30" i="59"/>
  <c r="G30" i="59"/>
  <c r="F30" i="59"/>
  <c r="E30" i="59"/>
  <c r="D30" i="59"/>
  <c r="C30" i="59"/>
  <c r="B30" i="59"/>
  <c r="A30" i="59"/>
  <c r="AR29" i="59"/>
  <c r="AQ29" i="59"/>
  <c r="AP29" i="59"/>
  <c r="AO29" i="59"/>
  <c r="AN29" i="59"/>
  <c r="AM29" i="59"/>
  <c r="AL29" i="59"/>
  <c r="AK29" i="59"/>
  <c r="AJ29" i="59"/>
  <c r="AI29" i="59"/>
  <c r="AH29" i="59"/>
  <c r="AG29" i="59"/>
  <c r="AF29" i="59"/>
  <c r="AE29" i="59"/>
  <c r="AD29" i="59"/>
  <c r="AC29" i="59"/>
  <c r="AB29" i="59"/>
  <c r="AA29" i="59"/>
  <c r="Z29" i="59"/>
  <c r="Y29" i="59"/>
  <c r="X29" i="59"/>
  <c r="W29" i="59"/>
  <c r="V29" i="59"/>
  <c r="U29" i="59"/>
  <c r="T29" i="59"/>
  <c r="S29" i="59"/>
  <c r="R29" i="59"/>
  <c r="Q29" i="59"/>
  <c r="P29" i="59"/>
  <c r="O29" i="59"/>
  <c r="N29" i="59"/>
  <c r="M29" i="59"/>
  <c r="L29" i="59"/>
  <c r="K29" i="59"/>
  <c r="J29" i="59"/>
  <c r="I29" i="59"/>
  <c r="F29" i="59"/>
  <c r="E29" i="59"/>
  <c r="D29" i="59"/>
  <c r="C29" i="59"/>
  <c r="B29" i="59"/>
  <c r="A29" i="59"/>
  <c r="H28" i="59"/>
  <c r="G28" i="59"/>
  <c r="F28" i="59"/>
  <c r="E28" i="59"/>
  <c r="D28" i="59"/>
  <c r="C28" i="59"/>
  <c r="B28" i="59"/>
  <c r="A28" i="59"/>
  <c r="H27" i="59"/>
  <c r="G27" i="59"/>
  <c r="F27" i="59"/>
  <c r="E27" i="59"/>
  <c r="D27" i="59"/>
  <c r="C27" i="59"/>
  <c r="B27" i="59"/>
  <c r="A27" i="59"/>
  <c r="H26" i="59"/>
  <c r="G26" i="59"/>
  <c r="F26" i="59"/>
  <c r="E26" i="59"/>
  <c r="D26" i="59"/>
  <c r="C26" i="59"/>
  <c r="B26" i="59"/>
  <c r="A26" i="59"/>
  <c r="H25" i="59"/>
  <c r="G25" i="59"/>
  <c r="F25" i="59"/>
  <c r="E25" i="59"/>
  <c r="D25" i="59"/>
  <c r="C25" i="59"/>
  <c r="B25" i="59"/>
  <c r="A25" i="59"/>
  <c r="H24" i="59"/>
  <c r="G24" i="59"/>
  <c r="F24" i="59"/>
  <c r="F23" i="59" s="1"/>
  <c r="E24" i="59"/>
  <c r="D24" i="59"/>
  <c r="C24" i="59"/>
  <c r="B24" i="59"/>
  <c r="A24" i="59"/>
  <c r="AR23" i="59"/>
  <c r="AQ23" i="59"/>
  <c r="AP23" i="59"/>
  <c r="AO23" i="59"/>
  <c r="AN23" i="59"/>
  <c r="AM23" i="59"/>
  <c r="AL23" i="59"/>
  <c r="AK23" i="59"/>
  <c r="AJ23" i="59"/>
  <c r="AI23" i="59"/>
  <c r="AH23" i="59"/>
  <c r="AG23" i="59"/>
  <c r="AF23" i="59"/>
  <c r="AE23" i="59"/>
  <c r="AD23" i="59"/>
  <c r="AC23" i="59"/>
  <c r="AB23" i="59"/>
  <c r="AA23" i="59"/>
  <c r="Z23" i="59"/>
  <c r="Y23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K23" i="59"/>
  <c r="J23" i="59"/>
  <c r="I23" i="59"/>
  <c r="E23" i="59"/>
  <c r="D23" i="59"/>
  <c r="C23" i="59"/>
  <c r="B23" i="59"/>
  <c r="A23" i="59"/>
  <c r="H22" i="59"/>
  <c r="G22" i="59"/>
  <c r="F22" i="59"/>
  <c r="E22" i="59"/>
  <c r="D22" i="59"/>
  <c r="C22" i="59"/>
  <c r="B22" i="59"/>
  <c r="A22" i="59"/>
  <c r="H21" i="59"/>
  <c r="G21" i="59"/>
  <c r="F21" i="59"/>
  <c r="E21" i="59"/>
  <c r="D21" i="59"/>
  <c r="C21" i="59"/>
  <c r="B21" i="59"/>
  <c r="A21" i="59"/>
  <c r="H20" i="59"/>
  <c r="G20" i="59"/>
  <c r="F20" i="59"/>
  <c r="E20" i="59"/>
  <c r="D20" i="59"/>
  <c r="C20" i="59"/>
  <c r="B20" i="59"/>
  <c r="A20" i="59"/>
  <c r="AR19" i="59"/>
  <c r="AQ19" i="59"/>
  <c r="AP19" i="59"/>
  <c r="AO19" i="59"/>
  <c r="AN19" i="59"/>
  <c r="AM19" i="59"/>
  <c r="AL19" i="59"/>
  <c r="AK19" i="59"/>
  <c r="AJ19" i="59"/>
  <c r="AI19" i="59"/>
  <c r="AH19" i="59"/>
  <c r="AG19" i="59"/>
  <c r="AF19" i="59"/>
  <c r="AE19" i="59"/>
  <c r="AD19" i="59"/>
  <c r="AC19" i="59"/>
  <c r="AB19" i="59"/>
  <c r="AA19" i="59"/>
  <c r="Z19" i="59"/>
  <c r="Y19" i="59"/>
  <c r="X19" i="59"/>
  <c r="W19" i="59"/>
  <c r="V19" i="59"/>
  <c r="U19" i="59"/>
  <c r="T19" i="59"/>
  <c r="S19" i="59"/>
  <c r="R19" i="59"/>
  <c r="Q19" i="59"/>
  <c r="P19" i="59"/>
  <c r="O19" i="59"/>
  <c r="N19" i="59"/>
  <c r="M19" i="59"/>
  <c r="L19" i="59"/>
  <c r="K19" i="59"/>
  <c r="J19" i="59"/>
  <c r="I19" i="59"/>
  <c r="F19" i="59"/>
  <c r="E19" i="59"/>
  <c r="D19" i="59"/>
  <c r="C19" i="59"/>
  <c r="B19" i="59"/>
  <c r="A19" i="59"/>
  <c r="H18" i="59"/>
  <c r="G18" i="59"/>
  <c r="F18" i="59"/>
  <c r="E18" i="59"/>
  <c r="D18" i="59"/>
  <c r="C18" i="59"/>
  <c r="B18" i="59"/>
  <c r="A18" i="59"/>
  <c r="H17" i="59"/>
  <c r="G17" i="59"/>
  <c r="F17" i="59"/>
  <c r="E17" i="59"/>
  <c r="D17" i="59"/>
  <c r="C17" i="59"/>
  <c r="B17" i="59"/>
  <c r="A17" i="59"/>
  <c r="H16" i="59"/>
  <c r="G16" i="59"/>
  <c r="F16" i="59"/>
  <c r="E16" i="59"/>
  <c r="D16" i="59"/>
  <c r="C16" i="59"/>
  <c r="B16" i="59"/>
  <c r="A16" i="59"/>
  <c r="H15" i="59"/>
  <c r="G15" i="59"/>
  <c r="F15" i="59"/>
  <c r="F14" i="59" s="1"/>
  <c r="E15" i="59"/>
  <c r="D15" i="59"/>
  <c r="C15" i="59"/>
  <c r="B15" i="59"/>
  <c r="A15" i="59"/>
  <c r="AR14" i="59"/>
  <c r="AQ14" i="59"/>
  <c r="AP14" i="59"/>
  <c r="AO14" i="59"/>
  <c r="AN14" i="59"/>
  <c r="AM14" i="59"/>
  <c r="AL14" i="59"/>
  <c r="AK14" i="59"/>
  <c r="AJ14" i="59"/>
  <c r="AI14" i="59"/>
  <c r="AH14" i="59"/>
  <c r="AG14" i="59"/>
  <c r="AF14" i="59"/>
  <c r="AE14" i="59"/>
  <c r="AD14" i="59"/>
  <c r="AC14" i="59"/>
  <c r="AB14" i="59"/>
  <c r="AA14" i="59"/>
  <c r="Z14" i="59"/>
  <c r="Y14" i="59"/>
  <c r="X14" i="59"/>
  <c r="W14" i="59"/>
  <c r="V14" i="59"/>
  <c r="U14" i="59"/>
  <c r="T14" i="59"/>
  <c r="S14" i="59"/>
  <c r="R14" i="59"/>
  <c r="Q14" i="59"/>
  <c r="P14" i="59"/>
  <c r="O14" i="59"/>
  <c r="N14" i="59"/>
  <c r="M14" i="59"/>
  <c r="L14" i="59"/>
  <c r="K14" i="59"/>
  <c r="J14" i="59"/>
  <c r="I14" i="59"/>
  <c r="E14" i="59"/>
  <c r="D14" i="59"/>
  <c r="C14" i="59"/>
  <c r="B14" i="59"/>
  <c r="A14" i="59"/>
  <c r="H13" i="59"/>
  <c r="G13" i="59"/>
  <c r="F13" i="59"/>
  <c r="E13" i="59"/>
  <c r="D13" i="59"/>
  <c r="C13" i="59"/>
  <c r="B13" i="59"/>
  <c r="A13" i="59"/>
  <c r="H12" i="59"/>
  <c r="G12" i="59"/>
  <c r="F12" i="59"/>
  <c r="E12" i="59"/>
  <c r="D12" i="59"/>
  <c r="C12" i="59"/>
  <c r="B12" i="59"/>
  <c r="A12" i="59"/>
  <c r="H11" i="59"/>
  <c r="G11" i="59"/>
  <c r="F11" i="59"/>
  <c r="E11" i="59"/>
  <c r="D11" i="59"/>
  <c r="C11" i="59"/>
  <c r="B11" i="59"/>
  <c r="A11" i="59"/>
  <c r="AR10" i="59"/>
  <c r="AQ10" i="59"/>
  <c r="AP10" i="59"/>
  <c r="AO10" i="59"/>
  <c r="AN10" i="59"/>
  <c r="AM10" i="59"/>
  <c r="AL10" i="59"/>
  <c r="AK10" i="59"/>
  <c r="AJ10" i="59"/>
  <c r="AI10" i="59"/>
  <c r="AH10" i="59"/>
  <c r="AG10" i="59"/>
  <c r="AF10" i="59"/>
  <c r="AE10" i="59"/>
  <c r="AD10" i="59"/>
  <c r="AC10" i="59"/>
  <c r="AB10" i="59"/>
  <c r="AA10" i="59"/>
  <c r="Z10" i="59"/>
  <c r="Y10" i="59"/>
  <c r="X10" i="59"/>
  <c r="W10" i="59"/>
  <c r="V10" i="59"/>
  <c r="U10" i="59"/>
  <c r="T10" i="59"/>
  <c r="S10" i="59"/>
  <c r="R10" i="59"/>
  <c r="Q10" i="59"/>
  <c r="P10" i="59"/>
  <c r="O10" i="59"/>
  <c r="N10" i="59"/>
  <c r="M10" i="59"/>
  <c r="L10" i="59"/>
  <c r="K10" i="59"/>
  <c r="J10" i="59"/>
  <c r="I10" i="59"/>
  <c r="F10" i="59"/>
  <c r="E10" i="59"/>
  <c r="D10" i="59"/>
  <c r="C10" i="59"/>
  <c r="B10" i="59"/>
  <c r="A10" i="59"/>
  <c r="H9" i="59"/>
  <c r="G9" i="59"/>
  <c r="F9" i="59"/>
  <c r="E9" i="59"/>
  <c r="D9" i="59"/>
  <c r="C9" i="59"/>
  <c r="B9" i="59"/>
  <c r="A9" i="59"/>
  <c r="H8" i="59"/>
  <c r="G8" i="59"/>
  <c r="F8" i="59"/>
  <c r="E8" i="59"/>
  <c r="D8" i="59"/>
  <c r="C8" i="59"/>
  <c r="B8" i="59"/>
  <c r="A8" i="59"/>
  <c r="H7" i="59"/>
  <c r="G7" i="59"/>
  <c r="F7" i="59"/>
  <c r="E7" i="59"/>
  <c r="D7" i="59"/>
  <c r="C7" i="59"/>
  <c r="B7" i="59"/>
  <c r="A7" i="59"/>
  <c r="H6" i="59"/>
  <c r="G6" i="59"/>
  <c r="F6" i="59"/>
  <c r="F5" i="59" s="1"/>
  <c r="E6" i="59"/>
  <c r="D6" i="59"/>
  <c r="C6" i="59"/>
  <c r="B6" i="59"/>
  <c r="A6" i="59"/>
  <c r="AR5" i="59"/>
  <c r="AQ5" i="59"/>
  <c r="AP5" i="59"/>
  <c r="AP1" i="59" s="1"/>
  <c r="AO5" i="59"/>
  <c r="AO1" i="59" s="1"/>
  <c r="AN5" i="59"/>
  <c r="AM5" i="59"/>
  <c r="AL5" i="59"/>
  <c r="AL1" i="59" s="1"/>
  <c r="AK5" i="59"/>
  <c r="AK1" i="59" s="1"/>
  <c r="AJ5" i="59"/>
  <c r="AI5" i="59"/>
  <c r="AH5" i="59"/>
  <c r="AH1" i="59" s="1"/>
  <c r="AG5" i="59"/>
  <c r="AG1" i="59" s="1"/>
  <c r="AF5" i="59"/>
  <c r="AE5" i="59"/>
  <c r="AD5" i="59"/>
  <c r="AD1" i="59" s="1"/>
  <c r="AC5" i="59"/>
  <c r="AC1" i="59" s="1"/>
  <c r="AB5" i="59"/>
  <c r="AA5" i="59"/>
  <c r="Z5" i="59"/>
  <c r="Z1" i="59" s="1"/>
  <c r="Y5" i="59"/>
  <c r="Y1" i="59" s="1"/>
  <c r="X5" i="59"/>
  <c r="W5" i="59"/>
  <c r="V5" i="59"/>
  <c r="V1" i="59" s="1"/>
  <c r="U5" i="59"/>
  <c r="U1" i="59" s="1"/>
  <c r="T5" i="59"/>
  <c r="S5" i="59"/>
  <c r="R5" i="59"/>
  <c r="R1" i="59" s="1"/>
  <c r="Q5" i="59"/>
  <c r="Q1" i="59" s="1"/>
  <c r="P5" i="59"/>
  <c r="O5" i="59"/>
  <c r="N5" i="59"/>
  <c r="N1" i="59" s="1"/>
  <c r="M5" i="59"/>
  <c r="M1" i="59" s="1"/>
  <c r="L5" i="59"/>
  <c r="K5" i="59"/>
  <c r="J5" i="59"/>
  <c r="J1" i="59" s="1"/>
  <c r="I5" i="59"/>
  <c r="I1" i="59" s="1"/>
  <c r="E5" i="59"/>
  <c r="D5" i="59"/>
  <c r="C5" i="59"/>
  <c r="B5" i="59"/>
  <c r="A5" i="59"/>
  <c r="H4" i="59"/>
  <c r="G4" i="59"/>
  <c r="D4" i="59"/>
  <c r="C4" i="59"/>
  <c r="B4" i="59"/>
  <c r="A4" i="59"/>
  <c r="AR1" i="59"/>
  <c r="AQ1" i="59"/>
  <c r="AN1" i="59"/>
  <c r="AM1" i="59"/>
  <c r="AJ1" i="59"/>
  <c r="AI1" i="59"/>
  <c r="AF1" i="59"/>
  <c r="AE1" i="59"/>
  <c r="AB1" i="59"/>
  <c r="AA1" i="59"/>
  <c r="X1" i="59"/>
  <c r="W1" i="59"/>
  <c r="T1" i="59"/>
  <c r="S1" i="59"/>
  <c r="P1" i="59"/>
  <c r="O1" i="59"/>
  <c r="L1" i="59"/>
  <c r="K1" i="59"/>
  <c r="E65" i="58"/>
  <c r="G65" i="58"/>
  <c r="O65" i="58" s="1"/>
  <c r="O59" i="58" s="1"/>
  <c r="H65" i="58"/>
  <c r="M65" i="58"/>
  <c r="M59" i="58" s="1"/>
  <c r="I65" i="58"/>
  <c r="D65" i="58"/>
  <c r="C65" i="58"/>
  <c r="B65" i="58"/>
  <c r="A65" i="58"/>
  <c r="H64" i="58"/>
  <c r="G64" i="58"/>
  <c r="F64" i="58"/>
  <c r="E64" i="58"/>
  <c r="D64" i="58"/>
  <c r="C64" i="58"/>
  <c r="B64" i="58"/>
  <c r="A64" i="58"/>
  <c r="H63" i="58"/>
  <c r="G63" i="58"/>
  <c r="F63" i="58"/>
  <c r="E63" i="58"/>
  <c r="D63" i="58"/>
  <c r="C63" i="58"/>
  <c r="B63" i="58"/>
  <c r="A63" i="58"/>
  <c r="H62" i="58"/>
  <c r="G62" i="58"/>
  <c r="F62" i="58"/>
  <c r="E62" i="58"/>
  <c r="D62" i="58"/>
  <c r="C62" i="58"/>
  <c r="B62" i="58"/>
  <c r="A62" i="58"/>
  <c r="H61" i="58"/>
  <c r="G61" i="58"/>
  <c r="F61" i="58"/>
  <c r="E61" i="58"/>
  <c r="D61" i="58"/>
  <c r="C61" i="58"/>
  <c r="B61" i="58"/>
  <c r="A61" i="58"/>
  <c r="H60" i="58"/>
  <c r="G60" i="58"/>
  <c r="F60" i="58"/>
  <c r="E60" i="58"/>
  <c r="D60" i="58"/>
  <c r="C60" i="58"/>
  <c r="B60" i="58"/>
  <c r="A60" i="58"/>
  <c r="AR59" i="58"/>
  <c r="AQ59" i="58"/>
  <c r="AP59" i="58"/>
  <c r="AO59" i="58"/>
  <c r="AN59" i="58"/>
  <c r="AM59" i="58"/>
  <c r="AL59" i="58"/>
  <c r="AK59" i="58"/>
  <c r="AJ59" i="58"/>
  <c r="AI59" i="58"/>
  <c r="AH59" i="58"/>
  <c r="AG59" i="58"/>
  <c r="AF59" i="58"/>
  <c r="AE59" i="58"/>
  <c r="AD59" i="58"/>
  <c r="AC59" i="58"/>
  <c r="AB59" i="58"/>
  <c r="AA59" i="58"/>
  <c r="Z59" i="58"/>
  <c r="Y59" i="58"/>
  <c r="X59" i="58"/>
  <c r="W59" i="58"/>
  <c r="V59" i="58"/>
  <c r="U59" i="58"/>
  <c r="T59" i="58"/>
  <c r="S59" i="58"/>
  <c r="R59" i="58"/>
  <c r="E59" i="58"/>
  <c r="D59" i="58"/>
  <c r="C59" i="58"/>
  <c r="B59" i="58"/>
  <c r="A59" i="58"/>
  <c r="H58" i="58"/>
  <c r="G58" i="58"/>
  <c r="F58" i="58"/>
  <c r="E58" i="58"/>
  <c r="D58" i="58"/>
  <c r="C58" i="58"/>
  <c r="B58" i="58"/>
  <c r="A58" i="58"/>
  <c r="H57" i="58"/>
  <c r="G57" i="58"/>
  <c r="F57" i="58"/>
  <c r="E57" i="58"/>
  <c r="D57" i="58"/>
  <c r="C57" i="58"/>
  <c r="B57" i="58"/>
  <c r="A57" i="58"/>
  <c r="H56" i="58"/>
  <c r="G56" i="58"/>
  <c r="F56" i="58"/>
  <c r="E56" i="58"/>
  <c r="D56" i="58"/>
  <c r="C56" i="58"/>
  <c r="B56" i="58"/>
  <c r="A56" i="58"/>
  <c r="H55" i="58"/>
  <c r="G55" i="58"/>
  <c r="F55" i="58"/>
  <c r="E55" i="58"/>
  <c r="D55" i="58"/>
  <c r="C55" i="58"/>
  <c r="B55" i="58"/>
  <c r="A55" i="58"/>
  <c r="AR54" i="58"/>
  <c r="AQ54" i="58"/>
  <c r="AP54" i="58"/>
  <c r="AO54" i="58"/>
  <c r="AN54" i="58"/>
  <c r="AM54" i="58"/>
  <c r="AL54" i="58"/>
  <c r="AK54" i="58"/>
  <c r="AJ54" i="58"/>
  <c r="AI54" i="58"/>
  <c r="AH54" i="58"/>
  <c r="AG54" i="58"/>
  <c r="AF54" i="58"/>
  <c r="AE54" i="58"/>
  <c r="AD54" i="58"/>
  <c r="AC54" i="58"/>
  <c r="AB54" i="58"/>
  <c r="AA54" i="58"/>
  <c r="Z54" i="58"/>
  <c r="Y54" i="58"/>
  <c r="X54" i="58"/>
  <c r="W54" i="58"/>
  <c r="V54" i="58"/>
  <c r="U54" i="58"/>
  <c r="T54" i="58"/>
  <c r="S54" i="58"/>
  <c r="R54" i="58"/>
  <c r="Q54" i="58"/>
  <c r="P54" i="58"/>
  <c r="O54" i="58"/>
  <c r="N54" i="58"/>
  <c r="M54" i="58"/>
  <c r="L54" i="58"/>
  <c r="K54" i="58"/>
  <c r="J54" i="58"/>
  <c r="I54" i="58"/>
  <c r="F54" i="58"/>
  <c r="E54" i="58"/>
  <c r="D54" i="58"/>
  <c r="C54" i="58"/>
  <c r="B54" i="58"/>
  <c r="A54" i="58"/>
  <c r="E53" i="58"/>
  <c r="Q53" i="58" s="1"/>
  <c r="Q47" i="58" s="1"/>
  <c r="G53" i="58"/>
  <c r="P53" i="58" s="1"/>
  <c r="P47" i="58" s="1"/>
  <c r="H53" i="58"/>
  <c r="O53" i="58" s="1"/>
  <c r="O47" i="58" s="1"/>
  <c r="N53" i="58"/>
  <c r="N47" i="58" s="1"/>
  <c r="J53" i="58"/>
  <c r="J47" i="58" s="1"/>
  <c r="D53" i="58"/>
  <c r="C53" i="58"/>
  <c r="B53" i="58"/>
  <c r="A53" i="58"/>
  <c r="H52" i="58"/>
  <c r="G52" i="58"/>
  <c r="F52" i="58"/>
  <c r="E52" i="58"/>
  <c r="D52" i="58"/>
  <c r="C52" i="58"/>
  <c r="B52" i="58"/>
  <c r="A52" i="58"/>
  <c r="H51" i="58"/>
  <c r="G51" i="58"/>
  <c r="F51" i="58"/>
  <c r="E51" i="58"/>
  <c r="D51" i="58"/>
  <c r="C51" i="58"/>
  <c r="B51" i="58"/>
  <c r="A51" i="58"/>
  <c r="H50" i="58"/>
  <c r="G50" i="58"/>
  <c r="F50" i="58"/>
  <c r="E50" i="58"/>
  <c r="D50" i="58"/>
  <c r="C50" i="58"/>
  <c r="B50" i="58"/>
  <c r="A50" i="58"/>
  <c r="H49" i="58"/>
  <c r="G49" i="58"/>
  <c r="F49" i="58"/>
  <c r="E49" i="58"/>
  <c r="D49" i="58"/>
  <c r="C49" i="58"/>
  <c r="B49" i="58"/>
  <c r="A49" i="58"/>
  <c r="H48" i="58"/>
  <c r="G48" i="58"/>
  <c r="F48" i="58"/>
  <c r="E48" i="58"/>
  <c r="D48" i="58"/>
  <c r="C48" i="58"/>
  <c r="B48" i="58"/>
  <c r="A48" i="58"/>
  <c r="AR47" i="58"/>
  <c r="AQ47" i="58"/>
  <c r="AP47" i="58"/>
  <c r="AO47" i="58"/>
  <c r="AN47" i="58"/>
  <c r="AM47" i="58"/>
  <c r="AL47" i="58"/>
  <c r="AK47" i="58"/>
  <c r="AJ47" i="58"/>
  <c r="AI47" i="58"/>
  <c r="AH47" i="58"/>
  <c r="AG47" i="58"/>
  <c r="AF47" i="58"/>
  <c r="AE47" i="58"/>
  <c r="AD47" i="58"/>
  <c r="AC47" i="58"/>
  <c r="AB47" i="58"/>
  <c r="AA47" i="58"/>
  <c r="Z47" i="58"/>
  <c r="Y47" i="58"/>
  <c r="X47" i="58"/>
  <c r="W47" i="58"/>
  <c r="V47" i="58"/>
  <c r="U47" i="58"/>
  <c r="T47" i="58"/>
  <c r="S47" i="58"/>
  <c r="R47" i="58"/>
  <c r="E47" i="58"/>
  <c r="D47" i="58"/>
  <c r="C47" i="58"/>
  <c r="B47" i="58"/>
  <c r="A47" i="58"/>
  <c r="H46" i="58"/>
  <c r="G46" i="58"/>
  <c r="F46" i="58"/>
  <c r="E46" i="58"/>
  <c r="D46" i="58"/>
  <c r="C46" i="58"/>
  <c r="B46" i="58"/>
  <c r="A46" i="58"/>
  <c r="H45" i="58"/>
  <c r="G45" i="58"/>
  <c r="F45" i="58"/>
  <c r="E45" i="58"/>
  <c r="D45" i="58"/>
  <c r="C45" i="58"/>
  <c r="B45" i="58"/>
  <c r="A45" i="58"/>
  <c r="H44" i="58"/>
  <c r="G44" i="58"/>
  <c r="F44" i="58"/>
  <c r="E44" i="58"/>
  <c r="D44" i="58"/>
  <c r="C44" i="58"/>
  <c r="B44" i="58"/>
  <c r="A44" i="58"/>
  <c r="H43" i="58"/>
  <c r="G43" i="58"/>
  <c r="F43" i="58"/>
  <c r="E43" i="58"/>
  <c r="D43" i="58"/>
  <c r="C43" i="58"/>
  <c r="B43" i="58"/>
  <c r="A43" i="58"/>
  <c r="AR42" i="58"/>
  <c r="AQ42" i="58"/>
  <c r="AP42" i="58"/>
  <c r="AO42" i="58"/>
  <c r="AN42" i="58"/>
  <c r="AM42" i="58"/>
  <c r="AL42" i="58"/>
  <c r="AK42" i="58"/>
  <c r="AJ42" i="58"/>
  <c r="AI42" i="58"/>
  <c r="AH42" i="58"/>
  <c r="AG42" i="58"/>
  <c r="AF42" i="58"/>
  <c r="AE42" i="58"/>
  <c r="AD42" i="58"/>
  <c r="AC42" i="58"/>
  <c r="AB42" i="58"/>
  <c r="AA42" i="58"/>
  <c r="Z42" i="58"/>
  <c r="Y42" i="58"/>
  <c r="X42" i="58"/>
  <c r="W42" i="58"/>
  <c r="V42" i="58"/>
  <c r="U42" i="58"/>
  <c r="T42" i="58"/>
  <c r="S42" i="58"/>
  <c r="R42" i="58"/>
  <c r="Q42" i="58"/>
  <c r="P42" i="58"/>
  <c r="O42" i="58"/>
  <c r="N42" i="58"/>
  <c r="M42" i="58"/>
  <c r="L42" i="58"/>
  <c r="K42" i="58"/>
  <c r="J42" i="58"/>
  <c r="I42" i="58"/>
  <c r="F42" i="58"/>
  <c r="E42" i="58"/>
  <c r="D42" i="58"/>
  <c r="C42" i="58"/>
  <c r="B42" i="58"/>
  <c r="A42" i="58"/>
  <c r="H41" i="58"/>
  <c r="G41" i="58"/>
  <c r="F41" i="58"/>
  <c r="E41" i="58"/>
  <c r="D41" i="58"/>
  <c r="C41" i="58"/>
  <c r="B41" i="58"/>
  <c r="A41" i="58"/>
  <c r="H40" i="58"/>
  <c r="G40" i="58"/>
  <c r="F40" i="58"/>
  <c r="E40" i="58"/>
  <c r="D40" i="58"/>
  <c r="C40" i="58"/>
  <c r="B40" i="58"/>
  <c r="A40" i="58"/>
  <c r="H39" i="58"/>
  <c r="G39" i="58"/>
  <c r="F39" i="58"/>
  <c r="E39" i="58"/>
  <c r="D39" i="58"/>
  <c r="C39" i="58"/>
  <c r="B39" i="58"/>
  <c r="A39" i="58"/>
  <c r="H38" i="58"/>
  <c r="G38" i="58"/>
  <c r="F38" i="58"/>
  <c r="E38" i="58"/>
  <c r="D38" i="58"/>
  <c r="C38" i="58"/>
  <c r="B38" i="58"/>
  <c r="A38" i="58"/>
  <c r="H37" i="58"/>
  <c r="G37" i="58"/>
  <c r="F37" i="58"/>
  <c r="E37" i="58"/>
  <c r="D37" i="58"/>
  <c r="C37" i="58"/>
  <c r="B37" i="58"/>
  <c r="A37" i="58"/>
  <c r="AR36" i="58"/>
  <c r="AQ36" i="58"/>
  <c r="AP36" i="58"/>
  <c r="AO36" i="58"/>
  <c r="AN36" i="58"/>
  <c r="AM36" i="58"/>
  <c r="AL36" i="58"/>
  <c r="AK36" i="58"/>
  <c r="AJ36" i="58"/>
  <c r="AI36" i="58"/>
  <c r="AH36" i="58"/>
  <c r="AG36" i="58"/>
  <c r="AF36" i="58"/>
  <c r="AE36" i="58"/>
  <c r="AD36" i="58"/>
  <c r="AC36" i="58"/>
  <c r="AB36" i="58"/>
  <c r="AA36" i="58"/>
  <c r="Z36" i="58"/>
  <c r="Y36" i="58"/>
  <c r="X36" i="58"/>
  <c r="W36" i="58"/>
  <c r="V36" i="58"/>
  <c r="U36" i="58"/>
  <c r="T36" i="58"/>
  <c r="S36" i="58"/>
  <c r="R36" i="58"/>
  <c r="Q36" i="58"/>
  <c r="P36" i="58"/>
  <c r="O36" i="58"/>
  <c r="N36" i="58"/>
  <c r="M36" i="58"/>
  <c r="L36" i="58"/>
  <c r="K36" i="58"/>
  <c r="J36" i="58"/>
  <c r="I36" i="58"/>
  <c r="F36" i="58"/>
  <c r="E36" i="58"/>
  <c r="D36" i="58"/>
  <c r="C36" i="58"/>
  <c r="B36" i="58"/>
  <c r="A36" i="58"/>
  <c r="H35" i="58"/>
  <c r="G35" i="58"/>
  <c r="F35" i="58"/>
  <c r="E35" i="58"/>
  <c r="D35" i="58"/>
  <c r="C35" i="58"/>
  <c r="B35" i="58"/>
  <c r="A35" i="58"/>
  <c r="H34" i="58"/>
  <c r="G34" i="58"/>
  <c r="F34" i="58"/>
  <c r="E34" i="58"/>
  <c r="D34" i="58"/>
  <c r="C34" i="58"/>
  <c r="B34" i="58"/>
  <c r="A34" i="58"/>
  <c r="H33" i="58"/>
  <c r="G33" i="58"/>
  <c r="F33" i="58"/>
  <c r="E33" i="58"/>
  <c r="D33" i="58"/>
  <c r="C33" i="58"/>
  <c r="B33" i="58"/>
  <c r="A33" i="58"/>
  <c r="H32" i="58"/>
  <c r="G32" i="58"/>
  <c r="F32" i="58"/>
  <c r="E32" i="58"/>
  <c r="D32" i="58"/>
  <c r="C32" i="58"/>
  <c r="B32" i="58"/>
  <c r="A32" i="58"/>
  <c r="H31" i="58"/>
  <c r="G31" i="58"/>
  <c r="F31" i="58"/>
  <c r="E31" i="58"/>
  <c r="D31" i="58"/>
  <c r="C31" i="58"/>
  <c r="B31" i="58"/>
  <c r="A31" i="58"/>
  <c r="H30" i="58"/>
  <c r="G30" i="58"/>
  <c r="F30" i="58"/>
  <c r="E30" i="58"/>
  <c r="D30" i="58"/>
  <c r="C30" i="58"/>
  <c r="B30" i="58"/>
  <c r="A30" i="58"/>
  <c r="AR29" i="58"/>
  <c r="AQ29" i="58"/>
  <c r="AP29" i="58"/>
  <c r="AO29" i="58"/>
  <c r="AN29" i="58"/>
  <c r="AM29" i="58"/>
  <c r="AL29" i="58"/>
  <c r="AK29" i="58"/>
  <c r="AJ29" i="58"/>
  <c r="AI29" i="58"/>
  <c r="AH29" i="58"/>
  <c r="AG29" i="58"/>
  <c r="AF29" i="58"/>
  <c r="AE29" i="58"/>
  <c r="AD29" i="58"/>
  <c r="AC29" i="58"/>
  <c r="AB29" i="58"/>
  <c r="AA29" i="58"/>
  <c r="Z29" i="58"/>
  <c r="Y29" i="58"/>
  <c r="X29" i="58"/>
  <c r="W29" i="58"/>
  <c r="V29" i="58"/>
  <c r="U29" i="58"/>
  <c r="T29" i="58"/>
  <c r="S29" i="58"/>
  <c r="R29" i="58"/>
  <c r="Q29" i="58"/>
  <c r="P29" i="58"/>
  <c r="O29" i="58"/>
  <c r="N29" i="58"/>
  <c r="M29" i="58"/>
  <c r="L29" i="58"/>
  <c r="K29" i="58"/>
  <c r="J29" i="58"/>
  <c r="I29" i="58"/>
  <c r="F29" i="58"/>
  <c r="E29" i="58"/>
  <c r="D29" i="58"/>
  <c r="C29" i="58"/>
  <c r="B29" i="58"/>
  <c r="A29" i="58"/>
  <c r="H28" i="58"/>
  <c r="G28" i="58"/>
  <c r="F28" i="58"/>
  <c r="E28" i="58"/>
  <c r="D28" i="58"/>
  <c r="C28" i="58"/>
  <c r="B28" i="58"/>
  <c r="A28" i="58"/>
  <c r="H27" i="58"/>
  <c r="G27" i="58"/>
  <c r="F27" i="58"/>
  <c r="E27" i="58"/>
  <c r="D27" i="58"/>
  <c r="C27" i="58"/>
  <c r="B27" i="58"/>
  <c r="A27" i="58"/>
  <c r="H26" i="58"/>
  <c r="G26" i="58"/>
  <c r="F26" i="58"/>
  <c r="E26" i="58"/>
  <c r="D26" i="58"/>
  <c r="C26" i="58"/>
  <c r="B26" i="58"/>
  <c r="A26" i="58"/>
  <c r="H25" i="58"/>
  <c r="G25" i="58"/>
  <c r="F25" i="58"/>
  <c r="E25" i="58"/>
  <c r="D25" i="58"/>
  <c r="C25" i="58"/>
  <c r="B25" i="58"/>
  <c r="A25" i="58"/>
  <c r="H24" i="58"/>
  <c r="G24" i="58"/>
  <c r="F24" i="58"/>
  <c r="E24" i="58"/>
  <c r="D24" i="58"/>
  <c r="C24" i="58"/>
  <c r="B24" i="58"/>
  <c r="A24" i="58"/>
  <c r="AR23" i="58"/>
  <c r="AQ23" i="58"/>
  <c r="AP23" i="58"/>
  <c r="AO23" i="58"/>
  <c r="AN23" i="58"/>
  <c r="AM23" i="58"/>
  <c r="AL23" i="58"/>
  <c r="AK23" i="58"/>
  <c r="AJ23" i="58"/>
  <c r="AI23" i="58"/>
  <c r="AH23" i="58"/>
  <c r="AG23" i="58"/>
  <c r="AF23" i="58"/>
  <c r="AE23" i="58"/>
  <c r="AD23" i="58"/>
  <c r="AC23" i="58"/>
  <c r="AB23" i="58"/>
  <c r="AA23" i="58"/>
  <c r="Z23" i="58"/>
  <c r="Y23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K23" i="58"/>
  <c r="J23" i="58"/>
  <c r="I23" i="58"/>
  <c r="F23" i="58"/>
  <c r="E23" i="58"/>
  <c r="D23" i="58"/>
  <c r="C23" i="58"/>
  <c r="B23" i="58"/>
  <c r="A23" i="58"/>
  <c r="H22" i="58"/>
  <c r="G22" i="58"/>
  <c r="F22" i="58"/>
  <c r="E22" i="58"/>
  <c r="D22" i="58"/>
  <c r="C22" i="58"/>
  <c r="B22" i="58"/>
  <c r="A22" i="58"/>
  <c r="H21" i="58"/>
  <c r="G21" i="58"/>
  <c r="F21" i="58"/>
  <c r="E21" i="58"/>
  <c r="D21" i="58"/>
  <c r="C21" i="58"/>
  <c r="B21" i="58"/>
  <c r="A21" i="58"/>
  <c r="H20" i="58"/>
  <c r="G20" i="58"/>
  <c r="F20" i="58"/>
  <c r="E20" i="58"/>
  <c r="D20" i="58"/>
  <c r="C20" i="58"/>
  <c r="B20" i="58"/>
  <c r="A20" i="58"/>
  <c r="AR19" i="58"/>
  <c r="AQ19" i="58"/>
  <c r="AP19" i="58"/>
  <c r="AO19" i="58"/>
  <c r="AN19" i="58"/>
  <c r="AM19" i="58"/>
  <c r="AL19" i="58"/>
  <c r="AK19" i="58"/>
  <c r="AJ19" i="58"/>
  <c r="AI19" i="58"/>
  <c r="AH19" i="58"/>
  <c r="AG19" i="58"/>
  <c r="AF19" i="58"/>
  <c r="AE19" i="58"/>
  <c r="AD19" i="58"/>
  <c r="AC19" i="58"/>
  <c r="AB19" i="58"/>
  <c r="AA19" i="58"/>
  <c r="Z19" i="58"/>
  <c r="Y19" i="58"/>
  <c r="X19" i="58"/>
  <c r="W19" i="58"/>
  <c r="V19" i="58"/>
  <c r="U19" i="58"/>
  <c r="T19" i="58"/>
  <c r="S19" i="58"/>
  <c r="R19" i="58"/>
  <c r="Q19" i="58"/>
  <c r="P19" i="58"/>
  <c r="O19" i="58"/>
  <c r="N19" i="58"/>
  <c r="M19" i="58"/>
  <c r="L19" i="58"/>
  <c r="K19" i="58"/>
  <c r="J19" i="58"/>
  <c r="I19" i="58"/>
  <c r="F19" i="58"/>
  <c r="E19" i="58"/>
  <c r="D19" i="58"/>
  <c r="C19" i="58"/>
  <c r="B19" i="58"/>
  <c r="A19" i="58"/>
  <c r="H18" i="58"/>
  <c r="G18" i="58"/>
  <c r="F18" i="58"/>
  <c r="E18" i="58"/>
  <c r="D18" i="58"/>
  <c r="C18" i="58"/>
  <c r="B18" i="58"/>
  <c r="A18" i="58"/>
  <c r="H17" i="58"/>
  <c r="G17" i="58"/>
  <c r="F17" i="58"/>
  <c r="E17" i="58"/>
  <c r="D17" i="58"/>
  <c r="C17" i="58"/>
  <c r="B17" i="58"/>
  <c r="A17" i="58"/>
  <c r="H16" i="58"/>
  <c r="G16" i="58"/>
  <c r="F16" i="58"/>
  <c r="E16" i="58"/>
  <c r="D16" i="58"/>
  <c r="C16" i="58"/>
  <c r="B16" i="58"/>
  <c r="A16" i="58"/>
  <c r="H15" i="58"/>
  <c r="G15" i="58"/>
  <c r="F15" i="58"/>
  <c r="E15" i="58"/>
  <c r="D15" i="58"/>
  <c r="C15" i="58"/>
  <c r="B15" i="58"/>
  <c r="A15" i="58"/>
  <c r="AR14" i="58"/>
  <c r="AQ14" i="58"/>
  <c r="AP14" i="58"/>
  <c r="AO14" i="58"/>
  <c r="AN14" i="58"/>
  <c r="AM14" i="58"/>
  <c r="AL14" i="58"/>
  <c r="AK14" i="58"/>
  <c r="AJ14" i="58"/>
  <c r="AI14" i="58"/>
  <c r="AH14" i="58"/>
  <c r="AG14" i="58"/>
  <c r="AF14" i="58"/>
  <c r="AE14" i="58"/>
  <c r="AD14" i="58"/>
  <c r="AC14" i="58"/>
  <c r="AB14" i="58"/>
  <c r="AA14" i="58"/>
  <c r="Z14" i="58"/>
  <c r="Y14" i="58"/>
  <c r="X14" i="58"/>
  <c r="W14" i="58"/>
  <c r="V14" i="58"/>
  <c r="U14" i="58"/>
  <c r="T14" i="58"/>
  <c r="S14" i="58"/>
  <c r="R14" i="58"/>
  <c r="Q14" i="58"/>
  <c r="P14" i="58"/>
  <c r="O14" i="58"/>
  <c r="N14" i="58"/>
  <c r="M14" i="58"/>
  <c r="L14" i="58"/>
  <c r="K14" i="58"/>
  <c r="J14" i="58"/>
  <c r="I14" i="58"/>
  <c r="F14" i="58"/>
  <c r="E14" i="58"/>
  <c r="D14" i="58"/>
  <c r="C14" i="58"/>
  <c r="B14" i="58"/>
  <c r="A14" i="58"/>
  <c r="H13" i="58"/>
  <c r="G13" i="58"/>
  <c r="F13" i="58"/>
  <c r="E13" i="58"/>
  <c r="D13" i="58"/>
  <c r="C13" i="58"/>
  <c r="B13" i="58"/>
  <c r="A13" i="58"/>
  <c r="H12" i="58"/>
  <c r="G12" i="58"/>
  <c r="F12" i="58"/>
  <c r="E12" i="58"/>
  <c r="D12" i="58"/>
  <c r="C12" i="58"/>
  <c r="B12" i="58"/>
  <c r="A12" i="58"/>
  <c r="H11" i="58"/>
  <c r="G11" i="58"/>
  <c r="F11" i="58"/>
  <c r="E11" i="58"/>
  <c r="D11" i="58"/>
  <c r="C11" i="58"/>
  <c r="B11" i="58"/>
  <c r="A11" i="58"/>
  <c r="AR10" i="58"/>
  <c r="AQ10" i="58"/>
  <c r="AP10" i="58"/>
  <c r="AO10" i="58"/>
  <c r="AN10" i="58"/>
  <c r="AM10" i="58"/>
  <c r="AL10" i="58"/>
  <c r="AK10" i="58"/>
  <c r="AJ10" i="58"/>
  <c r="AI10" i="58"/>
  <c r="AH10" i="58"/>
  <c r="AG10" i="58"/>
  <c r="AF10" i="58"/>
  <c r="AE10" i="58"/>
  <c r="AD10" i="58"/>
  <c r="AC10" i="58"/>
  <c r="AB10" i="58"/>
  <c r="AA10" i="58"/>
  <c r="Z10" i="58"/>
  <c r="Y10" i="58"/>
  <c r="X10" i="58"/>
  <c r="W10" i="58"/>
  <c r="V10" i="58"/>
  <c r="U10" i="58"/>
  <c r="T10" i="58"/>
  <c r="S10" i="58"/>
  <c r="R10" i="58"/>
  <c r="Q10" i="58"/>
  <c r="P10" i="58"/>
  <c r="O10" i="58"/>
  <c r="N10" i="58"/>
  <c r="M10" i="58"/>
  <c r="L10" i="58"/>
  <c r="K10" i="58"/>
  <c r="J10" i="58"/>
  <c r="I10" i="58"/>
  <c r="F10" i="58"/>
  <c r="E10" i="58"/>
  <c r="D10" i="58"/>
  <c r="C10" i="58"/>
  <c r="B10" i="58"/>
  <c r="A10" i="58"/>
  <c r="H9" i="58"/>
  <c r="G9" i="58"/>
  <c r="F9" i="58"/>
  <c r="E9" i="58"/>
  <c r="D9" i="58"/>
  <c r="C9" i="58"/>
  <c r="B9" i="58"/>
  <c r="A9" i="58"/>
  <c r="H8" i="58"/>
  <c r="G8" i="58"/>
  <c r="F8" i="58"/>
  <c r="E8" i="58"/>
  <c r="D8" i="58"/>
  <c r="C8" i="58"/>
  <c r="B8" i="58"/>
  <c r="A8" i="58"/>
  <c r="H7" i="58"/>
  <c r="G7" i="58"/>
  <c r="F7" i="58"/>
  <c r="E7" i="58"/>
  <c r="D7" i="58"/>
  <c r="C7" i="58"/>
  <c r="B7" i="58"/>
  <c r="A7" i="58"/>
  <c r="H6" i="58"/>
  <c r="G6" i="58"/>
  <c r="F6" i="58"/>
  <c r="E6" i="58"/>
  <c r="D6" i="58"/>
  <c r="C6" i="58"/>
  <c r="B6" i="58"/>
  <c r="A6" i="58"/>
  <c r="AR5" i="58"/>
  <c r="AR1" i="58" s="1"/>
  <c r="AQ5" i="58"/>
  <c r="AQ1" i="58" s="1"/>
  <c r="AP5" i="58"/>
  <c r="AO5" i="58"/>
  <c r="AN5" i="58"/>
  <c r="AN1" i="58" s="1"/>
  <c r="AM5" i="58"/>
  <c r="AM1" i="58" s="1"/>
  <c r="AL5" i="58"/>
  <c r="AK5" i="58"/>
  <c r="AJ5" i="58"/>
  <c r="AJ1" i="58" s="1"/>
  <c r="AI5" i="58"/>
  <c r="AI1" i="58" s="1"/>
  <c r="AH5" i="58"/>
  <c r="AG5" i="58"/>
  <c r="AF5" i="58"/>
  <c r="AF1" i="58" s="1"/>
  <c r="AE5" i="58"/>
  <c r="AE1" i="58" s="1"/>
  <c r="AD5" i="58"/>
  <c r="AC5" i="58"/>
  <c r="AB5" i="58"/>
  <c r="AB1" i="58" s="1"/>
  <c r="AA5" i="58"/>
  <c r="AA1" i="58" s="1"/>
  <c r="Z5" i="58"/>
  <c r="Y5" i="58"/>
  <c r="X5" i="58"/>
  <c r="X1" i="58" s="1"/>
  <c r="W5" i="58"/>
  <c r="W1" i="58" s="1"/>
  <c r="V5" i="58"/>
  <c r="U5" i="58"/>
  <c r="T5" i="58"/>
  <c r="T1" i="58" s="1"/>
  <c r="S5" i="58"/>
  <c r="S1" i="58" s="1"/>
  <c r="R5" i="58"/>
  <c r="Q5" i="58"/>
  <c r="P5" i="58"/>
  <c r="P1" i="58" s="1"/>
  <c r="O5" i="58"/>
  <c r="O1" i="58" s="1"/>
  <c r="N5" i="58"/>
  <c r="M5" i="58"/>
  <c r="L5" i="58"/>
  <c r="L1" i="58" s="1"/>
  <c r="K5" i="58"/>
  <c r="K1" i="58" s="1"/>
  <c r="J5" i="58"/>
  <c r="I5" i="58"/>
  <c r="F5" i="58"/>
  <c r="E5" i="58"/>
  <c r="D5" i="58"/>
  <c r="C5" i="58"/>
  <c r="B5" i="58"/>
  <c r="A5" i="58"/>
  <c r="H4" i="58"/>
  <c r="G4" i="58"/>
  <c r="D4" i="58"/>
  <c r="C4" i="58"/>
  <c r="B4" i="58"/>
  <c r="A4" i="58"/>
  <c r="AP1" i="58"/>
  <c r="AO1" i="58"/>
  <c r="AL1" i="58"/>
  <c r="AK1" i="58"/>
  <c r="AH1" i="58"/>
  <c r="AG1" i="58"/>
  <c r="AD1" i="58"/>
  <c r="AC1" i="58"/>
  <c r="Z1" i="58"/>
  <c r="Y1" i="58"/>
  <c r="V1" i="58"/>
  <c r="U1" i="58"/>
  <c r="R1" i="58"/>
  <c r="Q1" i="58"/>
  <c r="N1" i="58"/>
  <c r="M1" i="58"/>
  <c r="J1" i="58"/>
  <c r="I1" i="58"/>
  <c r="E65" i="57"/>
  <c r="G65" i="57"/>
  <c r="P65" i="57" s="1"/>
  <c r="P59" i="57" s="1"/>
  <c r="H65" i="57"/>
  <c r="Q65" i="57"/>
  <c r="Q59" i="57" s="1"/>
  <c r="O65" i="57"/>
  <c r="N65" i="57"/>
  <c r="M65" i="57"/>
  <c r="M59" i="57" s="1"/>
  <c r="K65" i="57"/>
  <c r="J65" i="57"/>
  <c r="I65" i="57"/>
  <c r="D65" i="57"/>
  <c r="C65" i="57"/>
  <c r="B65" i="57"/>
  <c r="A65" i="57"/>
  <c r="H64" i="57"/>
  <c r="G64" i="57"/>
  <c r="F64" i="57"/>
  <c r="E64" i="57"/>
  <c r="D64" i="57"/>
  <c r="C64" i="57"/>
  <c r="B64" i="57"/>
  <c r="A64" i="57"/>
  <c r="H63" i="57"/>
  <c r="G63" i="57"/>
  <c r="F63" i="57"/>
  <c r="E63" i="57"/>
  <c r="D63" i="57"/>
  <c r="C63" i="57"/>
  <c r="B63" i="57"/>
  <c r="A63" i="57"/>
  <c r="H62" i="57"/>
  <c r="G62" i="57"/>
  <c r="F62" i="57"/>
  <c r="E62" i="57"/>
  <c r="D62" i="57"/>
  <c r="C62" i="57"/>
  <c r="B62" i="57"/>
  <c r="A62" i="57"/>
  <c r="H61" i="57"/>
  <c r="G61" i="57"/>
  <c r="F61" i="57"/>
  <c r="E61" i="57"/>
  <c r="D61" i="57"/>
  <c r="C61" i="57"/>
  <c r="B61" i="57"/>
  <c r="A61" i="57"/>
  <c r="H60" i="57"/>
  <c r="G60" i="57"/>
  <c r="F60" i="57"/>
  <c r="E60" i="57"/>
  <c r="D60" i="57"/>
  <c r="C60" i="57"/>
  <c r="B60" i="57"/>
  <c r="A60" i="57"/>
  <c r="AR59" i="57"/>
  <c r="AQ59" i="57"/>
  <c r="AP59" i="57"/>
  <c r="AO59" i="57"/>
  <c r="AN59" i="57"/>
  <c r="AM59" i="57"/>
  <c r="AL59" i="57"/>
  <c r="AK59" i="57"/>
  <c r="AJ59" i="57"/>
  <c r="AI59" i="57"/>
  <c r="AH59" i="57"/>
  <c r="AG59" i="57"/>
  <c r="AF59" i="57"/>
  <c r="AE59" i="57"/>
  <c r="AD59" i="57"/>
  <c r="AC59" i="57"/>
  <c r="AB59" i="57"/>
  <c r="AA59" i="57"/>
  <c r="Z59" i="57"/>
  <c r="Y59" i="57"/>
  <c r="X59" i="57"/>
  <c r="W59" i="57"/>
  <c r="V59" i="57"/>
  <c r="U59" i="57"/>
  <c r="T59" i="57"/>
  <c r="S59" i="57"/>
  <c r="R59" i="57"/>
  <c r="O59" i="57"/>
  <c r="N59" i="57"/>
  <c r="K59" i="57"/>
  <c r="J59" i="57"/>
  <c r="E59" i="57"/>
  <c r="D59" i="57"/>
  <c r="C59" i="57"/>
  <c r="B59" i="57"/>
  <c r="A59" i="57"/>
  <c r="H58" i="57"/>
  <c r="G58" i="57"/>
  <c r="F58" i="57"/>
  <c r="E58" i="57"/>
  <c r="D58" i="57"/>
  <c r="C58" i="57"/>
  <c r="B58" i="57"/>
  <c r="A58" i="57"/>
  <c r="H57" i="57"/>
  <c r="G57" i="57"/>
  <c r="F57" i="57"/>
  <c r="E57" i="57"/>
  <c r="D57" i="57"/>
  <c r="C57" i="57"/>
  <c r="B57" i="57"/>
  <c r="A57" i="57"/>
  <c r="H56" i="57"/>
  <c r="G56" i="57"/>
  <c r="F56" i="57"/>
  <c r="E56" i="57"/>
  <c r="D56" i="57"/>
  <c r="C56" i="57"/>
  <c r="B56" i="57"/>
  <c r="A56" i="57"/>
  <c r="H55" i="57"/>
  <c r="G55" i="57"/>
  <c r="F55" i="57"/>
  <c r="E55" i="57"/>
  <c r="D55" i="57"/>
  <c r="C55" i="57"/>
  <c r="B55" i="57"/>
  <c r="A55" i="57"/>
  <c r="AR54" i="57"/>
  <c r="AQ54" i="57"/>
  <c r="AP54" i="57"/>
  <c r="AO54" i="57"/>
  <c r="AN54" i="57"/>
  <c r="AM54" i="57"/>
  <c r="AL54" i="57"/>
  <c r="AK54" i="57"/>
  <c r="AJ54" i="57"/>
  <c r="AI54" i="57"/>
  <c r="AH54" i="57"/>
  <c r="AG54" i="57"/>
  <c r="AF54" i="57"/>
  <c r="AE54" i="57"/>
  <c r="AD54" i="57"/>
  <c r="AC54" i="57"/>
  <c r="AB54" i="57"/>
  <c r="AA54" i="57"/>
  <c r="Z54" i="57"/>
  <c r="Y54" i="57"/>
  <c r="X54" i="57"/>
  <c r="W54" i="57"/>
  <c r="V54" i="57"/>
  <c r="U54" i="57"/>
  <c r="T54" i="57"/>
  <c r="S54" i="57"/>
  <c r="R54" i="57"/>
  <c r="Q54" i="57"/>
  <c r="P54" i="57"/>
  <c r="O54" i="57"/>
  <c r="N54" i="57"/>
  <c r="M54" i="57"/>
  <c r="L54" i="57"/>
  <c r="K54" i="57"/>
  <c r="J54" i="57"/>
  <c r="I54" i="57"/>
  <c r="F54" i="57"/>
  <c r="E54" i="57"/>
  <c r="D54" i="57"/>
  <c r="C54" i="57"/>
  <c r="B54" i="57"/>
  <c r="A54" i="57"/>
  <c r="E53" i="57"/>
  <c r="Q53" i="57" s="1"/>
  <c r="Q47" i="57" s="1"/>
  <c r="G53" i="57"/>
  <c r="H53" i="57"/>
  <c r="P53" i="57" s="1"/>
  <c r="P47" i="57" s="1"/>
  <c r="N53" i="57"/>
  <c r="N47" i="57" s="1"/>
  <c r="J53" i="57"/>
  <c r="J47" i="57" s="1"/>
  <c r="D53" i="57"/>
  <c r="C53" i="57"/>
  <c r="B53" i="57"/>
  <c r="A53" i="57"/>
  <c r="H52" i="57"/>
  <c r="G52" i="57"/>
  <c r="F52" i="57"/>
  <c r="E52" i="57"/>
  <c r="D52" i="57"/>
  <c r="C52" i="57"/>
  <c r="B52" i="57"/>
  <c r="A52" i="57"/>
  <c r="H51" i="57"/>
  <c r="G51" i="57"/>
  <c r="F51" i="57"/>
  <c r="E51" i="57"/>
  <c r="D51" i="57"/>
  <c r="C51" i="57"/>
  <c r="B51" i="57"/>
  <c r="A51" i="57"/>
  <c r="H50" i="57"/>
  <c r="G50" i="57"/>
  <c r="F50" i="57"/>
  <c r="E50" i="57"/>
  <c r="D50" i="57"/>
  <c r="C50" i="57"/>
  <c r="B50" i="57"/>
  <c r="A50" i="57"/>
  <c r="H49" i="57"/>
  <c r="G49" i="57"/>
  <c r="F49" i="57"/>
  <c r="E49" i="57"/>
  <c r="D49" i="57"/>
  <c r="C49" i="57"/>
  <c r="B49" i="57"/>
  <c r="A49" i="57"/>
  <c r="H48" i="57"/>
  <c r="G48" i="57"/>
  <c r="F48" i="57"/>
  <c r="E48" i="57"/>
  <c r="D48" i="57"/>
  <c r="C48" i="57"/>
  <c r="B48" i="57"/>
  <c r="A48" i="57"/>
  <c r="AR47" i="57"/>
  <c r="AQ47" i="57"/>
  <c r="AP47" i="57"/>
  <c r="AO47" i="57"/>
  <c r="AN47" i="57"/>
  <c r="AM47" i="57"/>
  <c r="AL47" i="57"/>
  <c r="AK47" i="57"/>
  <c r="AJ47" i="57"/>
  <c r="AI47" i="57"/>
  <c r="AH47" i="57"/>
  <c r="AG47" i="57"/>
  <c r="AF47" i="57"/>
  <c r="AE47" i="57"/>
  <c r="AD47" i="57"/>
  <c r="AC47" i="57"/>
  <c r="AB47" i="57"/>
  <c r="AA47" i="57"/>
  <c r="Z47" i="57"/>
  <c r="Y47" i="57"/>
  <c r="X47" i="57"/>
  <c r="W47" i="57"/>
  <c r="V47" i="57"/>
  <c r="U47" i="57"/>
  <c r="T47" i="57"/>
  <c r="S47" i="57"/>
  <c r="R47" i="57"/>
  <c r="E47" i="57"/>
  <c r="D47" i="57"/>
  <c r="C47" i="57"/>
  <c r="B47" i="57"/>
  <c r="A47" i="57"/>
  <c r="H46" i="57"/>
  <c r="G46" i="57"/>
  <c r="F46" i="57"/>
  <c r="E46" i="57"/>
  <c r="D46" i="57"/>
  <c r="C46" i="57"/>
  <c r="B46" i="57"/>
  <c r="A46" i="57"/>
  <c r="H45" i="57"/>
  <c r="G45" i="57"/>
  <c r="F45" i="57"/>
  <c r="E45" i="57"/>
  <c r="D45" i="57"/>
  <c r="C45" i="57"/>
  <c r="B45" i="57"/>
  <c r="A45" i="57"/>
  <c r="H44" i="57"/>
  <c r="G44" i="57"/>
  <c r="F44" i="57"/>
  <c r="E44" i="57"/>
  <c r="D44" i="57"/>
  <c r="C44" i="57"/>
  <c r="B44" i="57"/>
  <c r="A44" i="57"/>
  <c r="H43" i="57"/>
  <c r="G43" i="57"/>
  <c r="F43" i="57"/>
  <c r="E43" i="57"/>
  <c r="D43" i="57"/>
  <c r="C43" i="57"/>
  <c r="B43" i="57"/>
  <c r="A43" i="57"/>
  <c r="AR42" i="57"/>
  <c r="AQ42" i="57"/>
  <c r="AP42" i="57"/>
  <c r="AO42" i="57"/>
  <c r="AN42" i="57"/>
  <c r="AM42" i="57"/>
  <c r="AL42" i="57"/>
  <c r="AK42" i="57"/>
  <c r="AJ42" i="57"/>
  <c r="AI42" i="57"/>
  <c r="AH42" i="57"/>
  <c r="AG42" i="57"/>
  <c r="AF42" i="57"/>
  <c r="AE42" i="57"/>
  <c r="AD42" i="57"/>
  <c r="AC42" i="57"/>
  <c r="AB42" i="57"/>
  <c r="AA42" i="57"/>
  <c r="Z42" i="57"/>
  <c r="Y42" i="57"/>
  <c r="X42" i="57"/>
  <c r="W42" i="57"/>
  <c r="V42" i="57"/>
  <c r="U42" i="57"/>
  <c r="T42" i="57"/>
  <c r="S42" i="57"/>
  <c r="R42" i="57"/>
  <c r="Q42" i="57"/>
  <c r="P42" i="57"/>
  <c r="O42" i="57"/>
  <c r="N42" i="57"/>
  <c r="M42" i="57"/>
  <c r="L42" i="57"/>
  <c r="K42" i="57"/>
  <c r="J42" i="57"/>
  <c r="I42" i="57"/>
  <c r="F42" i="57"/>
  <c r="E42" i="57"/>
  <c r="D42" i="57"/>
  <c r="C42" i="57"/>
  <c r="B42" i="57"/>
  <c r="A42" i="57"/>
  <c r="H41" i="57"/>
  <c r="G41" i="57"/>
  <c r="F41" i="57"/>
  <c r="E41" i="57"/>
  <c r="D41" i="57"/>
  <c r="C41" i="57"/>
  <c r="B41" i="57"/>
  <c r="A41" i="57"/>
  <c r="H40" i="57"/>
  <c r="G40" i="57"/>
  <c r="F40" i="57"/>
  <c r="E40" i="57"/>
  <c r="D40" i="57"/>
  <c r="C40" i="57"/>
  <c r="B40" i="57"/>
  <c r="A40" i="57"/>
  <c r="H39" i="57"/>
  <c r="G39" i="57"/>
  <c r="F39" i="57"/>
  <c r="E39" i="57"/>
  <c r="D39" i="57"/>
  <c r="C39" i="57"/>
  <c r="B39" i="57"/>
  <c r="A39" i="57"/>
  <c r="H38" i="57"/>
  <c r="G38" i="57"/>
  <c r="F38" i="57"/>
  <c r="E38" i="57"/>
  <c r="D38" i="57"/>
  <c r="C38" i="57"/>
  <c r="B38" i="57"/>
  <c r="A38" i="57"/>
  <c r="H37" i="57"/>
  <c r="G37" i="57"/>
  <c r="F37" i="57"/>
  <c r="E37" i="57"/>
  <c r="D37" i="57"/>
  <c r="C37" i="57"/>
  <c r="B37" i="57"/>
  <c r="A37" i="57"/>
  <c r="AR36" i="57"/>
  <c r="AQ36" i="57"/>
  <c r="AP36" i="57"/>
  <c r="AO36" i="57"/>
  <c r="AN36" i="57"/>
  <c r="AM36" i="57"/>
  <c r="AL36" i="57"/>
  <c r="AK36" i="57"/>
  <c r="AJ36" i="57"/>
  <c r="AI36" i="57"/>
  <c r="AH36" i="57"/>
  <c r="AG36" i="57"/>
  <c r="AF36" i="57"/>
  <c r="AE36" i="57"/>
  <c r="AD36" i="57"/>
  <c r="AC36" i="57"/>
  <c r="AB36" i="57"/>
  <c r="AA36" i="57"/>
  <c r="Z36" i="57"/>
  <c r="Y36" i="57"/>
  <c r="X36" i="57"/>
  <c r="W36" i="57"/>
  <c r="V36" i="57"/>
  <c r="U36" i="57"/>
  <c r="T36" i="57"/>
  <c r="S36" i="57"/>
  <c r="R36" i="57"/>
  <c r="Q36" i="57"/>
  <c r="P36" i="57"/>
  <c r="O36" i="57"/>
  <c r="N36" i="57"/>
  <c r="M36" i="57"/>
  <c r="L36" i="57"/>
  <c r="K36" i="57"/>
  <c r="J36" i="57"/>
  <c r="I36" i="57"/>
  <c r="F36" i="57"/>
  <c r="E36" i="57"/>
  <c r="D36" i="57"/>
  <c r="C36" i="57"/>
  <c r="B36" i="57"/>
  <c r="A36" i="57"/>
  <c r="H35" i="57"/>
  <c r="G35" i="57"/>
  <c r="F35" i="57"/>
  <c r="E35" i="57"/>
  <c r="D35" i="57"/>
  <c r="C35" i="57"/>
  <c r="B35" i="57"/>
  <c r="A35" i="57"/>
  <c r="H34" i="57"/>
  <c r="G34" i="57"/>
  <c r="F34" i="57"/>
  <c r="E34" i="57"/>
  <c r="D34" i="57"/>
  <c r="C34" i="57"/>
  <c r="B34" i="57"/>
  <c r="A34" i="57"/>
  <c r="H33" i="57"/>
  <c r="G33" i="57"/>
  <c r="F33" i="57"/>
  <c r="E33" i="57"/>
  <c r="D33" i="57"/>
  <c r="C33" i="57"/>
  <c r="B33" i="57"/>
  <c r="A33" i="57"/>
  <c r="H32" i="57"/>
  <c r="G32" i="57"/>
  <c r="F32" i="57"/>
  <c r="E32" i="57"/>
  <c r="D32" i="57"/>
  <c r="C32" i="57"/>
  <c r="B32" i="57"/>
  <c r="A32" i="57"/>
  <c r="H31" i="57"/>
  <c r="G31" i="57"/>
  <c r="F31" i="57"/>
  <c r="E31" i="57"/>
  <c r="D31" i="57"/>
  <c r="C31" i="57"/>
  <c r="B31" i="57"/>
  <c r="A31" i="57"/>
  <c r="H30" i="57"/>
  <c r="G30" i="57"/>
  <c r="F30" i="57"/>
  <c r="E30" i="57"/>
  <c r="D30" i="57"/>
  <c r="C30" i="57"/>
  <c r="B30" i="57"/>
  <c r="A30" i="57"/>
  <c r="AR29" i="57"/>
  <c r="AQ29" i="57"/>
  <c r="AP29" i="57"/>
  <c r="AO29" i="57"/>
  <c r="AN29" i="57"/>
  <c r="AM29" i="57"/>
  <c r="AL29" i="57"/>
  <c r="AK29" i="57"/>
  <c r="AJ29" i="57"/>
  <c r="AI29" i="57"/>
  <c r="AH29" i="57"/>
  <c r="AG29" i="57"/>
  <c r="AF29" i="57"/>
  <c r="AE29" i="57"/>
  <c r="AD29" i="57"/>
  <c r="AC29" i="57"/>
  <c r="AB29" i="57"/>
  <c r="AA29" i="57"/>
  <c r="Z29" i="57"/>
  <c r="Y29" i="57"/>
  <c r="X29" i="57"/>
  <c r="W29" i="57"/>
  <c r="V29" i="57"/>
  <c r="U29" i="57"/>
  <c r="T29" i="57"/>
  <c r="S29" i="57"/>
  <c r="R29" i="57"/>
  <c r="Q29" i="57"/>
  <c r="P29" i="57"/>
  <c r="O29" i="57"/>
  <c r="N29" i="57"/>
  <c r="M29" i="57"/>
  <c r="L29" i="57"/>
  <c r="K29" i="57"/>
  <c r="J29" i="57"/>
  <c r="I29" i="57"/>
  <c r="F29" i="57"/>
  <c r="E29" i="57"/>
  <c r="D29" i="57"/>
  <c r="C29" i="57"/>
  <c r="B29" i="57"/>
  <c r="A29" i="57"/>
  <c r="H28" i="57"/>
  <c r="G28" i="57"/>
  <c r="F28" i="57"/>
  <c r="E28" i="57"/>
  <c r="D28" i="57"/>
  <c r="C28" i="57"/>
  <c r="B28" i="57"/>
  <c r="A28" i="57"/>
  <c r="H27" i="57"/>
  <c r="G27" i="57"/>
  <c r="F27" i="57"/>
  <c r="E27" i="57"/>
  <c r="D27" i="57"/>
  <c r="C27" i="57"/>
  <c r="B27" i="57"/>
  <c r="A27" i="57"/>
  <c r="H26" i="57"/>
  <c r="G26" i="57"/>
  <c r="F26" i="57"/>
  <c r="E26" i="57"/>
  <c r="D26" i="57"/>
  <c r="C26" i="57"/>
  <c r="B26" i="57"/>
  <c r="A26" i="57"/>
  <c r="H25" i="57"/>
  <c r="G25" i="57"/>
  <c r="F25" i="57"/>
  <c r="E25" i="57"/>
  <c r="D25" i="57"/>
  <c r="C25" i="57"/>
  <c r="B25" i="57"/>
  <c r="A25" i="57"/>
  <c r="H24" i="57"/>
  <c r="G24" i="57"/>
  <c r="F24" i="57"/>
  <c r="E24" i="57"/>
  <c r="D24" i="57"/>
  <c r="C24" i="57"/>
  <c r="B24" i="57"/>
  <c r="A24" i="57"/>
  <c r="AR23" i="57"/>
  <c r="AQ23" i="57"/>
  <c r="AP23" i="57"/>
  <c r="AO23" i="57"/>
  <c r="AN23" i="57"/>
  <c r="AM23" i="57"/>
  <c r="AL23" i="57"/>
  <c r="AK23" i="57"/>
  <c r="AJ23" i="57"/>
  <c r="AI23" i="57"/>
  <c r="AH23" i="57"/>
  <c r="AG23" i="57"/>
  <c r="AF23" i="57"/>
  <c r="AE23" i="57"/>
  <c r="AD23" i="57"/>
  <c r="AC23" i="57"/>
  <c r="AB23" i="57"/>
  <c r="AA23" i="57"/>
  <c r="Z23" i="57"/>
  <c r="Y23" i="57"/>
  <c r="X23" i="57"/>
  <c r="W23" i="57"/>
  <c r="V23" i="57"/>
  <c r="U23" i="57"/>
  <c r="T23" i="57"/>
  <c r="S23" i="57"/>
  <c r="R23" i="57"/>
  <c r="Q23" i="57"/>
  <c r="P23" i="57"/>
  <c r="O23" i="57"/>
  <c r="N23" i="57"/>
  <c r="M23" i="57"/>
  <c r="L23" i="57"/>
  <c r="K23" i="57"/>
  <c r="J23" i="57"/>
  <c r="I23" i="57"/>
  <c r="F23" i="57"/>
  <c r="E23" i="57"/>
  <c r="D23" i="57"/>
  <c r="C23" i="57"/>
  <c r="B23" i="57"/>
  <c r="A23" i="57"/>
  <c r="H22" i="57"/>
  <c r="G22" i="57"/>
  <c r="F22" i="57"/>
  <c r="E22" i="57"/>
  <c r="D22" i="57"/>
  <c r="C22" i="57"/>
  <c r="B22" i="57"/>
  <c r="A22" i="57"/>
  <c r="H21" i="57"/>
  <c r="G21" i="57"/>
  <c r="F21" i="57"/>
  <c r="E21" i="57"/>
  <c r="D21" i="57"/>
  <c r="C21" i="57"/>
  <c r="B21" i="57"/>
  <c r="A21" i="57"/>
  <c r="H20" i="57"/>
  <c r="G20" i="57"/>
  <c r="F20" i="57"/>
  <c r="E20" i="57"/>
  <c r="D20" i="57"/>
  <c r="C20" i="57"/>
  <c r="B20" i="57"/>
  <c r="A20" i="57"/>
  <c r="AR19" i="57"/>
  <c r="AQ19" i="57"/>
  <c r="AP19" i="57"/>
  <c r="AO19" i="57"/>
  <c r="AN19" i="57"/>
  <c r="AM19" i="57"/>
  <c r="AL19" i="57"/>
  <c r="AK19" i="57"/>
  <c r="AJ19" i="57"/>
  <c r="AI19" i="57"/>
  <c r="AH19" i="57"/>
  <c r="AG19" i="57"/>
  <c r="AF19" i="57"/>
  <c r="AE19" i="57"/>
  <c r="AD19" i="57"/>
  <c r="AC19" i="57"/>
  <c r="AB19" i="57"/>
  <c r="AA19" i="57"/>
  <c r="Z19" i="57"/>
  <c r="Y19" i="57"/>
  <c r="X19" i="57"/>
  <c r="W19" i="57"/>
  <c r="V19" i="57"/>
  <c r="U19" i="57"/>
  <c r="T19" i="57"/>
  <c r="S19" i="57"/>
  <c r="R19" i="57"/>
  <c r="Q19" i="57"/>
  <c r="P19" i="57"/>
  <c r="O19" i="57"/>
  <c r="N19" i="57"/>
  <c r="M19" i="57"/>
  <c r="L19" i="57"/>
  <c r="K19" i="57"/>
  <c r="J19" i="57"/>
  <c r="I19" i="57"/>
  <c r="F19" i="57"/>
  <c r="E19" i="57"/>
  <c r="D19" i="57"/>
  <c r="C19" i="57"/>
  <c r="B19" i="57"/>
  <c r="A19" i="57"/>
  <c r="H18" i="57"/>
  <c r="G18" i="57"/>
  <c r="F18" i="57"/>
  <c r="E18" i="57"/>
  <c r="D18" i="57"/>
  <c r="C18" i="57"/>
  <c r="B18" i="57"/>
  <c r="A18" i="57"/>
  <c r="H17" i="57"/>
  <c r="G17" i="57"/>
  <c r="F17" i="57"/>
  <c r="E17" i="57"/>
  <c r="D17" i="57"/>
  <c r="C17" i="57"/>
  <c r="B17" i="57"/>
  <c r="A17" i="57"/>
  <c r="H16" i="57"/>
  <c r="G16" i="57"/>
  <c r="F16" i="57"/>
  <c r="E16" i="57"/>
  <c r="D16" i="57"/>
  <c r="C16" i="57"/>
  <c r="B16" i="57"/>
  <c r="A16" i="57"/>
  <c r="H15" i="57"/>
  <c r="G15" i="57"/>
  <c r="F15" i="57"/>
  <c r="E15" i="57"/>
  <c r="D15" i="57"/>
  <c r="C15" i="57"/>
  <c r="B15" i="57"/>
  <c r="A15" i="57"/>
  <c r="AR14" i="57"/>
  <c r="AQ14" i="57"/>
  <c r="AP14" i="57"/>
  <c r="AO14" i="57"/>
  <c r="AN14" i="57"/>
  <c r="AM14" i="57"/>
  <c r="AL14" i="57"/>
  <c r="AK14" i="57"/>
  <c r="AJ14" i="57"/>
  <c r="AI14" i="57"/>
  <c r="AH14" i="57"/>
  <c r="AG14" i="57"/>
  <c r="AF14" i="57"/>
  <c r="AE14" i="57"/>
  <c r="AD14" i="57"/>
  <c r="AC14" i="57"/>
  <c r="AB14" i="57"/>
  <c r="AA14" i="57"/>
  <c r="Z14" i="57"/>
  <c r="Y14" i="57"/>
  <c r="X14" i="57"/>
  <c r="W14" i="57"/>
  <c r="V14" i="57"/>
  <c r="U14" i="57"/>
  <c r="T14" i="57"/>
  <c r="S14" i="57"/>
  <c r="R14" i="57"/>
  <c r="Q14" i="57"/>
  <c r="P14" i="57"/>
  <c r="O14" i="57"/>
  <c r="N14" i="57"/>
  <c r="M14" i="57"/>
  <c r="L14" i="57"/>
  <c r="K14" i="57"/>
  <c r="J14" i="57"/>
  <c r="I14" i="57"/>
  <c r="F14" i="57"/>
  <c r="E14" i="57"/>
  <c r="D14" i="57"/>
  <c r="C14" i="57"/>
  <c r="B14" i="57"/>
  <c r="A14" i="57"/>
  <c r="H13" i="57"/>
  <c r="G13" i="57"/>
  <c r="F13" i="57"/>
  <c r="E13" i="57"/>
  <c r="D13" i="57"/>
  <c r="C13" i="57"/>
  <c r="B13" i="57"/>
  <c r="A13" i="57"/>
  <c r="H12" i="57"/>
  <c r="G12" i="57"/>
  <c r="F12" i="57"/>
  <c r="E12" i="57"/>
  <c r="D12" i="57"/>
  <c r="C12" i="57"/>
  <c r="B12" i="57"/>
  <c r="A12" i="57"/>
  <c r="H11" i="57"/>
  <c r="G11" i="57"/>
  <c r="F11" i="57"/>
  <c r="E11" i="57"/>
  <c r="D11" i="57"/>
  <c r="C11" i="57"/>
  <c r="B11" i="57"/>
  <c r="A11" i="57"/>
  <c r="AR10" i="57"/>
  <c r="AQ10" i="57"/>
  <c r="AP10" i="57"/>
  <c r="AO10" i="57"/>
  <c r="AN10" i="57"/>
  <c r="AM10" i="57"/>
  <c r="AL10" i="57"/>
  <c r="AK10" i="57"/>
  <c r="AJ10" i="57"/>
  <c r="AI10" i="57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F10" i="57"/>
  <c r="E10" i="57"/>
  <c r="D10" i="57"/>
  <c r="C10" i="57"/>
  <c r="B10" i="57"/>
  <c r="A10" i="57"/>
  <c r="H9" i="57"/>
  <c r="G9" i="57"/>
  <c r="F9" i="57"/>
  <c r="E9" i="57"/>
  <c r="D9" i="57"/>
  <c r="C9" i="57"/>
  <c r="B9" i="57"/>
  <c r="A9" i="57"/>
  <c r="H8" i="57"/>
  <c r="G8" i="57"/>
  <c r="F8" i="57"/>
  <c r="E8" i="57"/>
  <c r="D8" i="57"/>
  <c r="C8" i="57"/>
  <c r="B8" i="57"/>
  <c r="A8" i="57"/>
  <c r="H7" i="57"/>
  <c r="G7" i="57"/>
  <c r="F7" i="57"/>
  <c r="E7" i="57"/>
  <c r="D7" i="57"/>
  <c r="C7" i="57"/>
  <c r="B7" i="57"/>
  <c r="A7" i="57"/>
  <c r="H6" i="57"/>
  <c r="G6" i="57"/>
  <c r="F6" i="57"/>
  <c r="E6" i="57"/>
  <c r="D6" i="57"/>
  <c r="C6" i="57"/>
  <c r="B6" i="57"/>
  <c r="A6" i="57"/>
  <c r="AR5" i="57"/>
  <c r="AR1" i="57" s="1"/>
  <c r="AQ5" i="57"/>
  <c r="AP5" i="57"/>
  <c r="AO5" i="57"/>
  <c r="AN5" i="57"/>
  <c r="AN1" i="57" s="1"/>
  <c r="AM5" i="57"/>
  <c r="AL5" i="57"/>
  <c r="AK5" i="57"/>
  <c r="AJ5" i="57"/>
  <c r="AJ1" i="57" s="1"/>
  <c r="AI5" i="57"/>
  <c r="AH5" i="57"/>
  <c r="AG5" i="57"/>
  <c r="AF5" i="57"/>
  <c r="AF1" i="57" s="1"/>
  <c r="AE5" i="57"/>
  <c r="AD5" i="57"/>
  <c r="AC5" i="57"/>
  <c r="AB5" i="57"/>
  <c r="AB1" i="57" s="1"/>
  <c r="AA5" i="57"/>
  <c r="Z5" i="57"/>
  <c r="Y5" i="57"/>
  <c r="X5" i="57"/>
  <c r="X1" i="57" s="1"/>
  <c r="W5" i="57"/>
  <c r="V5" i="57"/>
  <c r="U5" i="57"/>
  <c r="T5" i="57"/>
  <c r="T1" i="57" s="1"/>
  <c r="S5" i="57"/>
  <c r="R5" i="57"/>
  <c r="Q5" i="57"/>
  <c r="P5" i="57"/>
  <c r="P1" i="57" s="1"/>
  <c r="O5" i="57"/>
  <c r="N5" i="57"/>
  <c r="M5" i="57"/>
  <c r="L5" i="57"/>
  <c r="L1" i="57" s="1"/>
  <c r="K5" i="57"/>
  <c r="J5" i="57"/>
  <c r="I5" i="57"/>
  <c r="F5" i="57"/>
  <c r="E5" i="57"/>
  <c r="D5" i="57"/>
  <c r="C5" i="57"/>
  <c r="B5" i="57"/>
  <c r="A5" i="57"/>
  <c r="H4" i="57"/>
  <c r="G4" i="57"/>
  <c r="D4" i="57"/>
  <c r="C4" i="57"/>
  <c r="B4" i="57"/>
  <c r="A4" i="57"/>
  <c r="AP1" i="57"/>
  <c r="AO1" i="57"/>
  <c r="AL1" i="57"/>
  <c r="AK1" i="57"/>
  <c r="AH1" i="57"/>
  <c r="AG1" i="57"/>
  <c r="AD1" i="57"/>
  <c r="AC1" i="57"/>
  <c r="Z1" i="57"/>
  <c r="Y1" i="57"/>
  <c r="V1" i="57"/>
  <c r="U1" i="57"/>
  <c r="R1" i="57"/>
  <c r="Q1" i="57"/>
  <c r="N1" i="57"/>
  <c r="M1" i="57"/>
  <c r="J1" i="57"/>
  <c r="I1" i="57"/>
  <c r="E65" i="56"/>
  <c r="G65" i="56"/>
  <c r="P65" i="56" s="1"/>
  <c r="P59" i="56" s="1"/>
  <c r="H65" i="56"/>
  <c r="Q65" i="56"/>
  <c r="Q59" i="56" s="1"/>
  <c r="O65" i="56"/>
  <c r="O59" i="56" s="1"/>
  <c r="M65" i="56"/>
  <c r="M59" i="56" s="1"/>
  <c r="K65" i="56"/>
  <c r="K59" i="56" s="1"/>
  <c r="I65" i="56"/>
  <c r="D65" i="56"/>
  <c r="C65" i="56"/>
  <c r="B65" i="56"/>
  <c r="A65" i="56"/>
  <c r="H64" i="56"/>
  <c r="G64" i="56"/>
  <c r="F64" i="56"/>
  <c r="E64" i="56"/>
  <c r="D64" i="56"/>
  <c r="C64" i="56"/>
  <c r="B64" i="56"/>
  <c r="A64" i="56"/>
  <c r="H63" i="56"/>
  <c r="G63" i="56"/>
  <c r="F63" i="56"/>
  <c r="E63" i="56"/>
  <c r="D63" i="56"/>
  <c r="C63" i="56"/>
  <c r="B63" i="56"/>
  <c r="A63" i="56"/>
  <c r="H62" i="56"/>
  <c r="G62" i="56"/>
  <c r="F62" i="56"/>
  <c r="E62" i="56"/>
  <c r="D62" i="56"/>
  <c r="C62" i="56"/>
  <c r="B62" i="56"/>
  <c r="A62" i="56"/>
  <c r="H61" i="56"/>
  <c r="G61" i="56"/>
  <c r="F61" i="56"/>
  <c r="E61" i="56"/>
  <c r="D61" i="56"/>
  <c r="C61" i="56"/>
  <c r="B61" i="56"/>
  <c r="A61" i="56"/>
  <c r="H60" i="56"/>
  <c r="G60" i="56"/>
  <c r="F60" i="56"/>
  <c r="E60" i="56"/>
  <c r="D60" i="56"/>
  <c r="C60" i="56"/>
  <c r="B60" i="56"/>
  <c r="A60" i="56"/>
  <c r="AR59" i="56"/>
  <c r="AQ59" i="56"/>
  <c r="AP59" i="56"/>
  <c r="AO59" i="56"/>
  <c r="AN59" i="56"/>
  <c r="AM59" i="56"/>
  <c r="AL59" i="56"/>
  <c r="AK59" i="56"/>
  <c r="AJ59" i="56"/>
  <c r="AI59" i="56"/>
  <c r="AH59" i="56"/>
  <c r="AG59" i="56"/>
  <c r="AF59" i="56"/>
  <c r="AE59" i="56"/>
  <c r="AD59" i="56"/>
  <c r="AC59" i="56"/>
  <c r="AB59" i="56"/>
  <c r="AA59" i="56"/>
  <c r="Z59" i="56"/>
  <c r="Y59" i="56"/>
  <c r="X59" i="56"/>
  <c r="W59" i="56"/>
  <c r="V59" i="56"/>
  <c r="U59" i="56"/>
  <c r="T59" i="56"/>
  <c r="S59" i="56"/>
  <c r="R59" i="56"/>
  <c r="E59" i="56"/>
  <c r="D59" i="56"/>
  <c r="C59" i="56"/>
  <c r="B59" i="56"/>
  <c r="A59" i="56"/>
  <c r="H58" i="56"/>
  <c r="G58" i="56"/>
  <c r="F58" i="56"/>
  <c r="E58" i="56"/>
  <c r="D58" i="56"/>
  <c r="C58" i="56"/>
  <c r="B58" i="56"/>
  <c r="A58" i="56"/>
  <c r="H57" i="56"/>
  <c r="G57" i="56"/>
  <c r="F57" i="56"/>
  <c r="E57" i="56"/>
  <c r="D57" i="56"/>
  <c r="C57" i="56"/>
  <c r="B57" i="56"/>
  <c r="A57" i="56"/>
  <c r="H56" i="56"/>
  <c r="G56" i="56"/>
  <c r="F56" i="56"/>
  <c r="E56" i="56"/>
  <c r="D56" i="56"/>
  <c r="C56" i="56"/>
  <c r="B56" i="56"/>
  <c r="A56" i="56"/>
  <c r="H55" i="56"/>
  <c r="G55" i="56"/>
  <c r="F55" i="56"/>
  <c r="E55" i="56"/>
  <c r="D55" i="56"/>
  <c r="C55" i="56"/>
  <c r="B55" i="56"/>
  <c r="A55" i="56"/>
  <c r="AR54" i="56"/>
  <c r="AQ54" i="56"/>
  <c r="AP54" i="56"/>
  <c r="AO54" i="56"/>
  <c r="AN54" i="56"/>
  <c r="AM54" i="56"/>
  <c r="AL54" i="56"/>
  <c r="AK54" i="56"/>
  <c r="AJ54" i="56"/>
  <c r="AI54" i="56"/>
  <c r="AH54" i="56"/>
  <c r="AG54" i="56"/>
  <c r="AF54" i="56"/>
  <c r="AE54" i="56"/>
  <c r="AD54" i="56"/>
  <c r="AC54" i="56"/>
  <c r="AB54" i="56"/>
  <c r="AA54" i="56"/>
  <c r="Z54" i="56"/>
  <c r="Y54" i="56"/>
  <c r="X54" i="56"/>
  <c r="W54" i="56"/>
  <c r="V54" i="56"/>
  <c r="U54" i="56"/>
  <c r="T54" i="56"/>
  <c r="S54" i="56"/>
  <c r="R54" i="56"/>
  <c r="Q54" i="56"/>
  <c r="P54" i="56"/>
  <c r="O54" i="56"/>
  <c r="N54" i="56"/>
  <c r="M54" i="56"/>
  <c r="L54" i="56"/>
  <c r="K54" i="56"/>
  <c r="J54" i="56"/>
  <c r="I54" i="56"/>
  <c r="F54" i="56"/>
  <c r="E54" i="56"/>
  <c r="D54" i="56"/>
  <c r="C54" i="56"/>
  <c r="B54" i="56"/>
  <c r="A54" i="56"/>
  <c r="E53" i="56"/>
  <c r="G53" i="56"/>
  <c r="H53" i="56"/>
  <c r="N53" i="56" s="1"/>
  <c r="N47" i="56" s="1"/>
  <c r="D53" i="56"/>
  <c r="C53" i="56"/>
  <c r="B53" i="56"/>
  <c r="A53" i="56"/>
  <c r="H52" i="56"/>
  <c r="G52" i="56"/>
  <c r="F52" i="56"/>
  <c r="E52" i="56"/>
  <c r="D52" i="56"/>
  <c r="C52" i="56"/>
  <c r="B52" i="56"/>
  <c r="A52" i="56"/>
  <c r="H51" i="56"/>
  <c r="G51" i="56"/>
  <c r="F51" i="56"/>
  <c r="E51" i="56"/>
  <c r="D51" i="56"/>
  <c r="C51" i="56"/>
  <c r="B51" i="56"/>
  <c r="A51" i="56"/>
  <c r="H50" i="56"/>
  <c r="G50" i="56"/>
  <c r="F50" i="56"/>
  <c r="E50" i="56"/>
  <c r="D50" i="56"/>
  <c r="C50" i="56"/>
  <c r="B50" i="56"/>
  <c r="A50" i="56"/>
  <c r="H49" i="56"/>
  <c r="G49" i="56"/>
  <c r="F49" i="56"/>
  <c r="E49" i="56"/>
  <c r="D49" i="56"/>
  <c r="C49" i="56"/>
  <c r="B49" i="56"/>
  <c r="A49" i="56"/>
  <c r="H48" i="56"/>
  <c r="G48" i="56"/>
  <c r="F48" i="56"/>
  <c r="E48" i="56"/>
  <c r="D48" i="56"/>
  <c r="C48" i="56"/>
  <c r="B48" i="56"/>
  <c r="A48" i="56"/>
  <c r="AR47" i="56"/>
  <c r="AQ47" i="56"/>
  <c r="AP47" i="56"/>
  <c r="AO47" i="56"/>
  <c r="AN47" i="56"/>
  <c r="AM47" i="56"/>
  <c r="AL47" i="56"/>
  <c r="AK47" i="56"/>
  <c r="AJ47" i="56"/>
  <c r="AI47" i="56"/>
  <c r="AH47" i="56"/>
  <c r="AG47" i="56"/>
  <c r="AF47" i="56"/>
  <c r="AE47" i="56"/>
  <c r="AD47" i="56"/>
  <c r="AC47" i="56"/>
  <c r="AB47" i="56"/>
  <c r="AA47" i="56"/>
  <c r="Z47" i="56"/>
  <c r="Y47" i="56"/>
  <c r="X47" i="56"/>
  <c r="W47" i="56"/>
  <c r="V47" i="56"/>
  <c r="U47" i="56"/>
  <c r="T47" i="56"/>
  <c r="S47" i="56"/>
  <c r="R47" i="56"/>
  <c r="E47" i="56"/>
  <c r="D47" i="56"/>
  <c r="C47" i="56"/>
  <c r="B47" i="56"/>
  <c r="A47" i="56"/>
  <c r="H46" i="56"/>
  <c r="G46" i="56"/>
  <c r="F46" i="56"/>
  <c r="E46" i="56"/>
  <c r="D46" i="56"/>
  <c r="C46" i="56"/>
  <c r="B46" i="56"/>
  <c r="A46" i="56"/>
  <c r="H45" i="56"/>
  <c r="G45" i="56"/>
  <c r="F45" i="56"/>
  <c r="E45" i="56"/>
  <c r="D45" i="56"/>
  <c r="C45" i="56"/>
  <c r="B45" i="56"/>
  <c r="A45" i="56"/>
  <c r="H44" i="56"/>
  <c r="G44" i="56"/>
  <c r="F44" i="56"/>
  <c r="E44" i="56"/>
  <c r="D44" i="56"/>
  <c r="C44" i="56"/>
  <c r="B44" i="56"/>
  <c r="A44" i="56"/>
  <c r="H43" i="56"/>
  <c r="G43" i="56"/>
  <c r="F43" i="56"/>
  <c r="E43" i="56"/>
  <c r="D43" i="56"/>
  <c r="C43" i="56"/>
  <c r="B43" i="56"/>
  <c r="A43" i="56"/>
  <c r="AR42" i="56"/>
  <c r="AQ42" i="56"/>
  <c r="AP42" i="56"/>
  <c r="AO42" i="56"/>
  <c r="AN42" i="56"/>
  <c r="AM42" i="56"/>
  <c r="AL42" i="56"/>
  <c r="AK42" i="56"/>
  <c r="AJ42" i="56"/>
  <c r="AI42" i="56"/>
  <c r="AH42" i="56"/>
  <c r="AG42" i="56"/>
  <c r="AF42" i="56"/>
  <c r="AE42" i="56"/>
  <c r="AD42" i="56"/>
  <c r="AC42" i="56"/>
  <c r="AB42" i="56"/>
  <c r="AA42" i="56"/>
  <c r="Z42" i="56"/>
  <c r="Y42" i="56"/>
  <c r="X42" i="56"/>
  <c r="W42" i="56"/>
  <c r="V42" i="56"/>
  <c r="U42" i="56"/>
  <c r="T42" i="56"/>
  <c r="S42" i="56"/>
  <c r="R42" i="56"/>
  <c r="Q42" i="56"/>
  <c r="P42" i="56"/>
  <c r="O42" i="56"/>
  <c r="N42" i="56"/>
  <c r="M42" i="56"/>
  <c r="L42" i="56"/>
  <c r="K42" i="56"/>
  <c r="J42" i="56"/>
  <c r="I42" i="56"/>
  <c r="F42" i="56"/>
  <c r="E42" i="56"/>
  <c r="D42" i="56"/>
  <c r="C42" i="56"/>
  <c r="B42" i="56"/>
  <c r="A42" i="56"/>
  <c r="H41" i="56"/>
  <c r="G41" i="56"/>
  <c r="F41" i="56"/>
  <c r="E41" i="56"/>
  <c r="D41" i="56"/>
  <c r="C41" i="56"/>
  <c r="B41" i="56"/>
  <c r="A41" i="56"/>
  <c r="H40" i="56"/>
  <c r="G40" i="56"/>
  <c r="F40" i="56"/>
  <c r="E40" i="56"/>
  <c r="D40" i="56"/>
  <c r="C40" i="56"/>
  <c r="B40" i="56"/>
  <c r="A40" i="56"/>
  <c r="H39" i="56"/>
  <c r="G39" i="56"/>
  <c r="F39" i="56"/>
  <c r="E39" i="56"/>
  <c r="D39" i="56"/>
  <c r="C39" i="56"/>
  <c r="B39" i="56"/>
  <c r="A39" i="56"/>
  <c r="H38" i="56"/>
  <c r="G38" i="56"/>
  <c r="F38" i="56"/>
  <c r="E38" i="56"/>
  <c r="D38" i="56"/>
  <c r="C38" i="56"/>
  <c r="B38" i="56"/>
  <c r="A38" i="56"/>
  <c r="H37" i="56"/>
  <c r="G37" i="56"/>
  <c r="F37" i="56"/>
  <c r="E37" i="56"/>
  <c r="D37" i="56"/>
  <c r="C37" i="56"/>
  <c r="B37" i="56"/>
  <c r="A37" i="56"/>
  <c r="AR36" i="56"/>
  <c r="AQ36" i="56"/>
  <c r="AP36" i="56"/>
  <c r="AO36" i="56"/>
  <c r="AN36" i="56"/>
  <c r="AM36" i="56"/>
  <c r="AL36" i="56"/>
  <c r="AK36" i="56"/>
  <c r="AJ36" i="56"/>
  <c r="AI36" i="56"/>
  <c r="AH36" i="56"/>
  <c r="AG36" i="56"/>
  <c r="AF36" i="56"/>
  <c r="AE36" i="56"/>
  <c r="AD36" i="56"/>
  <c r="AC36" i="56"/>
  <c r="AB36" i="56"/>
  <c r="AA36" i="56"/>
  <c r="Z36" i="56"/>
  <c r="Y36" i="56"/>
  <c r="X36" i="56"/>
  <c r="W36" i="56"/>
  <c r="V36" i="56"/>
  <c r="U36" i="56"/>
  <c r="T36" i="56"/>
  <c r="S36" i="56"/>
  <c r="R36" i="56"/>
  <c r="Q36" i="56"/>
  <c r="P36" i="56"/>
  <c r="O36" i="56"/>
  <c r="N36" i="56"/>
  <c r="M36" i="56"/>
  <c r="L36" i="56"/>
  <c r="K36" i="56"/>
  <c r="J36" i="56"/>
  <c r="I36" i="56"/>
  <c r="F36" i="56"/>
  <c r="E36" i="56"/>
  <c r="D36" i="56"/>
  <c r="C36" i="56"/>
  <c r="B36" i="56"/>
  <c r="A36" i="56"/>
  <c r="H35" i="56"/>
  <c r="G35" i="56"/>
  <c r="F35" i="56"/>
  <c r="E35" i="56"/>
  <c r="D35" i="56"/>
  <c r="C35" i="56"/>
  <c r="B35" i="56"/>
  <c r="A35" i="56"/>
  <c r="H34" i="56"/>
  <c r="G34" i="56"/>
  <c r="F34" i="56"/>
  <c r="E34" i="56"/>
  <c r="D34" i="56"/>
  <c r="C34" i="56"/>
  <c r="B34" i="56"/>
  <c r="A34" i="56"/>
  <c r="H33" i="56"/>
  <c r="G33" i="56"/>
  <c r="F33" i="56"/>
  <c r="E33" i="56"/>
  <c r="D33" i="56"/>
  <c r="C33" i="56"/>
  <c r="B33" i="56"/>
  <c r="A33" i="56"/>
  <c r="H32" i="56"/>
  <c r="G32" i="56"/>
  <c r="F32" i="56"/>
  <c r="E32" i="56"/>
  <c r="D32" i="56"/>
  <c r="C32" i="56"/>
  <c r="B32" i="56"/>
  <c r="A32" i="56"/>
  <c r="H31" i="56"/>
  <c r="G31" i="56"/>
  <c r="F31" i="56"/>
  <c r="E31" i="56"/>
  <c r="D31" i="56"/>
  <c r="C31" i="56"/>
  <c r="B31" i="56"/>
  <c r="A31" i="56"/>
  <c r="H30" i="56"/>
  <c r="G30" i="56"/>
  <c r="F30" i="56"/>
  <c r="E30" i="56"/>
  <c r="D30" i="56"/>
  <c r="C30" i="56"/>
  <c r="B30" i="56"/>
  <c r="A30" i="56"/>
  <c r="AR29" i="56"/>
  <c r="AQ29" i="56"/>
  <c r="AP29" i="56"/>
  <c r="AO29" i="56"/>
  <c r="AN29" i="56"/>
  <c r="AM29" i="56"/>
  <c r="AM1" i="56" s="1"/>
  <c r="AL29" i="56"/>
  <c r="AK29" i="56"/>
  <c r="AJ29" i="56"/>
  <c r="AI29" i="56"/>
  <c r="AH29" i="56"/>
  <c r="AG29" i="56"/>
  <c r="AF29" i="56"/>
  <c r="AE29" i="56"/>
  <c r="AD29" i="56"/>
  <c r="AC29" i="56"/>
  <c r="AB29" i="56"/>
  <c r="AA29" i="56"/>
  <c r="Z29" i="56"/>
  <c r="Y29" i="56"/>
  <c r="X29" i="56"/>
  <c r="W29" i="56"/>
  <c r="W1" i="56" s="1"/>
  <c r="V29" i="56"/>
  <c r="U29" i="56"/>
  <c r="T29" i="56"/>
  <c r="S29" i="56"/>
  <c r="R29" i="56"/>
  <c r="Q29" i="56"/>
  <c r="P29" i="56"/>
  <c r="O29" i="56"/>
  <c r="N29" i="56"/>
  <c r="M29" i="56"/>
  <c r="L29" i="56"/>
  <c r="K29" i="56"/>
  <c r="J29" i="56"/>
  <c r="I29" i="56"/>
  <c r="F29" i="56"/>
  <c r="E29" i="56"/>
  <c r="D29" i="56"/>
  <c r="C29" i="56"/>
  <c r="B29" i="56"/>
  <c r="A29" i="56"/>
  <c r="H28" i="56"/>
  <c r="G28" i="56"/>
  <c r="F28" i="56"/>
  <c r="E28" i="56"/>
  <c r="D28" i="56"/>
  <c r="C28" i="56"/>
  <c r="B28" i="56"/>
  <c r="A28" i="56"/>
  <c r="H27" i="56"/>
  <c r="G27" i="56"/>
  <c r="F27" i="56"/>
  <c r="E27" i="56"/>
  <c r="D27" i="56"/>
  <c r="C27" i="56"/>
  <c r="B27" i="56"/>
  <c r="A27" i="56"/>
  <c r="H26" i="56"/>
  <c r="G26" i="56"/>
  <c r="F26" i="56"/>
  <c r="E26" i="56"/>
  <c r="D26" i="56"/>
  <c r="C26" i="56"/>
  <c r="B26" i="56"/>
  <c r="A26" i="56"/>
  <c r="H25" i="56"/>
  <c r="G25" i="56"/>
  <c r="F25" i="56"/>
  <c r="E25" i="56"/>
  <c r="D25" i="56"/>
  <c r="C25" i="56"/>
  <c r="B25" i="56"/>
  <c r="A25" i="56"/>
  <c r="H24" i="56"/>
  <c r="G24" i="56"/>
  <c r="F24" i="56"/>
  <c r="E24" i="56"/>
  <c r="D24" i="56"/>
  <c r="C24" i="56"/>
  <c r="B24" i="56"/>
  <c r="A24" i="56"/>
  <c r="AR23" i="56"/>
  <c r="AQ23" i="56"/>
  <c r="AP23" i="56"/>
  <c r="AO23" i="56"/>
  <c r="AN23" i="56"/>
  <c r="AM23" i="56"/>
  <c r="AL23" i="56"/>
  <c r="AK23" i="56"/>
  <c r="AJ23" i="56"/>
  <c r="AI23" i="56"/>
  <c r="AH23" i="56"/>
  <c r="AG23" i="56"/>
  <c r="AF23" i="56"/>
  <c r="AE23" i="56"/>
  <c r="AD23" i="56"/>
  <c r="AC23" i="56"/>
  <c r="AB23" i="56"/>
  <c r="AA23" i="56"/>
  <c r="Z23" i="56"/>
  <c r="Y23" i="56"/>
  <c r="X23" i="56"/>
  <c r="W23" i="56"/>
  <c r="V23" i="56"/>
  <c r="U23" i="56"/>
  <c r="T23" i="56"/>
  <c r="S23" i="56"/>
  <c r="R23" i="56"/>
  <c r="Q23" i="56"/>
  <c r="P23" i="56"/>
  <c r="O23" i="56"/>
  <c r="N23" i="56"/>
  <c r="M23" i="56"/>
  <c r="L23" i="56"/>
  <c r="K23" i="56"/>
  <c r="J23" i="56"/>
  <c r="I23" i="56"/>
  <c r="F23" i="56"/>
  <c r="E23" i="56"/>
  <c r="D23" i="56"/>
  <c r="C23" i="56"/>
  <c r="B23" i="56"/>
  <c r="A23" i="56"/>
  <c r="H22" i="56"/>
  <c r="G22" i="56"/>
  <c r="F22" i="56"/>
  <c r="E22" i="56"/>
  <c r="D22" i="56"/>
  <c r="C22" i="56"/>
  <c r="B22" i="56"/>
  <c r="A22" i="56"/>
  <c r="H21" i="56"/>
  <c r="G21" i="56"/>
  <c r="F21" i="56"/>
  <c r="E21" i="56"/>
  <c r="D21" i="56"/>
  <c r="C21" i="56"/>
  <c r="B21" i="56"/>
  <c r="A21" i="56"/>
  <c r="H20" i="56"/>
  <c r="G20" i="56"/>
  <c r="F20" i="56"/>
  <c r="E20" i="56"/>
  <c r="D20" i="56"/>
  <c r="C20" i="56"/>
  <c r="B20" i="56"/>
  <c r="A20" i="56"/>
  <c r="AR19" i="56"/>
  <c r="AQ19" i="56"/>
  <c r="AP19" i="56"/>
  <c r="AO19" i="56"/>
  <c r="AN19" i="56"/>
  <c r="AM19" i="56"/>
  <c r="AL19" i="56"/>
  <c r="AK19" i="56"/>
  <c r="AJ19" i="56"/>
  <c r="AI19" i="56"/>
  <c r="AH19" i="56"/>
  <c r="AG19" i="56"/>
  <c r="AF19" i="56"/>
  <c r="AE19" i="56"/>
  <c r="AD19" i="56"/>
  <c r="AC19" i="56"/>
  <c r="AB19" i="56"/>
  <c r="AA19" i="56"/>
  <c r="Z19" i="56"/>
  <c r="Y19" i="56"/>
  <c r="X19" i="56"/>
  <c r="W19" i="56"/>
  <c r="V19" i="56"/>
  <c r="U19" i="56"/>
  <c r="T19" i="56"/>
  <c r="S19" i="56"/>
  <c r="R19" i="56"/>
  <c r="Q19" i="56"/>
  <c r="P19" i="56"/>
  <c r="O19" i="56"/>
  <c r="N19" i="56"/>
  <c r="M19" i="56"/>
  <c r="L19" i="56"/>
  <c r="K19" i="56"/>
  <c r="J19" i="56"/>
  <c r="I19" i="56"/>
  <c r="F19" i="56"/>
  <c r="E19" i="56"/>
  <c r="D19" i="56"/>
  <c r="C19" i="56"/>
  <c r="B19" i="56"/>
  <c r="A19" i="56"/>
  <c r="H18" i="56"/>
  <c r="G18" i="56"/>
  <c r="F18" i="56"/>
  <c r="E18" i="56"/>
  <c r="D18" i="56"/>
  <c r="C18" i="56"/>
  <c r="B18" i="56"/>
  <c r="A18" i="56"/>
  <c r="H17" i="56"/>
  <c r="G17" i="56"/>
  <c r="F17" i="56"/>
  <c r="E17" i="56"/>
  <c r="D17" i="56"/>
  <c r="C17" i="56"/>
  <c r="B17" i="56"/>
  <c r="A17" i="56"/>
  <c r="H16" i="56"/>
  <c r="G16" i="56"/>
  <c r="F16" i="56"/>
  <c r="E16" i="56"/>
  <c r="D16" i="56"/>
  <c r="C16" i="56"/>
  <c r="B16" i="56"/>
  <c r="A16" i="56"/>
  <c r="H15" i="56"/>
  <c r="G15" i="56"/>
  <c r="F15" i="56"/>
  <c r="E15" i="56"/>
  <c r="D15" i="56"/>
  <c r="C15" i="56"/>
  <c r="B15" i="56"/>
  <c r="A15" i="56"/>
  <c r="AR14" i="56"/>
  <c r="AQ14" i="56"/>
  <c r="AP14" i="56"/>
  <c r="AO14" i="56"/>
  <c r="AN14" i="56"/>
  <c r="AM14" i="56"/>
  <c r="AL14" i="56"/>
  <c r="AK14" i="56"/>
  <c r="AJ14" i="56"/>
  <c r="AI14" i="56"/>
  <c r="AH14" i="56"/>
  <c r="AG14" i="56"/>
  <c r="AF14" i="56"/>
  <c r="AE14" i="56"/>
  <c r="AD14" i="56"/>
  <c r="AC14" i="56"/>
  <c r="AB14" i="56"/>
  <c r="AA14" i="56"/>
  <c r="Z14" i="56"/>
  <c r="Y14" i="56"/>
  <c r="X14" i="56"/>
  <c r="W14" i="56"/>
  <c r="V14" i="56"/>
  <c r="U14" i="56"/>
  <c r="T14" i="56"/>
  <c r="S14" i="56"/>
  <c r="R14" i="56"/>
  <c r="Q14" i="56"/>
  <c r="P14" i="56"/>
  <c r="O14" i="56"/>
  <c r="N14" i="56"/>
  <c r="M14" i="56"/>
  <c r="L14" i="56"/>
  <c r="K14" i="56"/>
  <c r="J14" i="56"/>
  <c r="I14" i="56"/>
  <c r="F14" i="56"/>
  <c r="E14" i="56"/>
  <c r="D14" i="56"/>
  <c r="C14" i="56"/>
  <c r="B14" i="56"/>
  <c r="A14" i="56"/>
  <c r="H13" i="56"/>
  <c r="G13" i="56"/>
  <c r="F13" i="56"/>
  <c r="E13" i="56"/>
  <c r="D13" i="56"/>
  <c r="C13" i="56"/>
  <c r="B13" i="56"/>
  <c r="A13" i="56"/>
  <c r="H12" i="56"/>
  <c r="G12" i="56"/>
  <c r="F12" i="56"/>
  <c r="E12" i="56"/>
  <c r="D12" i="56"/>
  <c r="C12" i="56"/>
  <c r="B12" i="56"/>
  <c r="A12" i="56"/>
  <c r="H11" i="56"/>
  <c r="G11" i="56"/>
  <c r="F11" i="56"/>
  <c r="E11" i="56"/>
  <c r="D11" i="56"/>
  <c r="C11" i="56"/>
  <c r="B11" i="56"/>
  <c r="A11" i="56"/>
  <c r="AR10" i="56"/>
  <c r="AQ10" i="56"/>
  <c r="AP10" i="56"/>
  <c r="AO10" i="56"/>
  <c r="AN10" i="56"/>
  <c r="AM10" i="56"/>
  <c r="AL10" i="56"/>
  <c r="AK10" i="56"/>
  <c r="AJ10" i="56"/>
  <c r="AI10" i="56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F10" i="56"/>
  <c r="E10" i="56"/>
  <c r="D10" i="56"/>
  <c r="C10" i="56"/>
  <c r="B10" i="56"/>
  <c r="A10" i="56"/>
  <c r="H9" i="56"/>
  <c r="G9" i="56"/>
  <c r="F9" i="56"/>
  <c r="E9" i="56"/>
  <c r="D9" i="56"/>
  <c r="C9" i="56"/>
  <c r="B9" i="56"/>
  <c r="A9" i="56"/>
  <c r="H8" i="56"/>
  <c r="G8" i="56"/>
  <c r="F8" i="56"/>
  <c r="E8" i="56"/>
  <c r="D8" i="56"/>
  <c r="C8" i="56"/>
  <c r="B8" i="56"/>
  <c r="A8" i="56"/>
  <c r="H7" i="56"/>
  <c r="G7" i="56"/>
  <c r="F7" i="56"/>
  <c r="E7" i="56"/>
  <c r="D7" i="56"/>
  <c r="C7" i="56"/>
  <c r="B7" i="56"/>
  <c r="A7" i="56"/>
  <c r="H6" i="56"/>
  <c r="G6" i="56"/>
  <c r="F6" i="56"/>
  <c r="E6" i="56"/>
  <c r="D6" i="56"/>
  <c r="C6" i="56"/>
  <c r="B6" i="56"/>
  <c r="A6" i="56"/>
  <c r="AR5" i="56"/>
  <c r="AR1" i="56" s="1"/>
  <c r="AQ5" i="56"/>
  <c r="AP5" i="56"/>
  <c r="AO5" i="56"/>
  <c r="AO1" i="56" s="1"/>
  <c r="AN5" i="56"/>
  <c r="AN1" i="56" s="1"/>
  <c r="AM5" i="56"/>
  <c r="AL5" i="56"/>
  <c r="AK5" i="56"/>
  <c r="AJ5" i="56"/>
  <c r="AJ1" i="56" s="1"/>
  <c r="AI5" i="56"/>
  <c r="AH5" i="56"/>
  <c r="AG5" i="56"/>
  <c r="AG1" i="56" s="1"/>
  <c r="AF5" i="56"/>
  <c r="AF1" i="56" s="1"/>
  <c r="AE5" i="56"/>
  <c r="AD5" i="56"/>
  <c r="AC5" i="56"/>
  <c r="AC1" i="56" s="1"/>
  <c r="AB5" i="56"/>
  <c r="AB1" i="56" s="1"/>
  <c r="AA5" i="56"/>
  <c r="Z5" i="56"/>
  <c r="Y5" i="56"/>
  <c r="Y1" i="56" s="1"/>
  <c r="X5" i="56"/>
  <c r="X1" i="56" s="1"/>
  <c r="W5" i="56"/>
  <c r="V5" i="56"/>
  <c r="U5" i="56"/>
  <c r="T5" i="56"/>
  <c r="T1" i="56" s="1"/>
  <c r="S5" i="56"/>
  <c r="R5" i="56"/>
  <c r="Q5" i="56"/>
  <c r="Q1" i="56" s="1"/>
  <c r="P5" i="56"/>
  <c r="P1" i="56" s="1"/>
  <c r="O5" i="56"/>
  <c r="N5" i="56"/>
  <c r="M5" i="56"/>
  <c r="M1" i="56" s="1"/>
  <c r="L5" i="56"/>
  <c r="L1" i="56" s="1"/>
  <c r="K5" i="56"/>
  <c r="J5" i="56"/>
  <c r="I5" i="56"/>
  <c r="I1" i="56" s="1"/>
  <c r="F5" i="56"/>
  <c r="E5" i="56"/>
  <c r="D5" i="56"/>
  <c r="C5" i="56"/>
  <c r="B5" i="56"/>
  <c r="A5" i="56"/>
  <c r="H4" i="56"/>
  <c r="G4" i="56"/>
  <c r="D4" i="56"/>
  <c r="C4" i="56"/>
  <c r="B4" i="56"/>
  <c r="A4" i="56"/>
  <c r="AQ1" i="56"/>
  <c r="AP1" i="56"/>
  <c r="AL1" i="56"/>
  <c r="AK1" i="56"/>
  <c r="AI1" i="56"/>
  <c r="AH1" i="56"/>
  <c r="AE1" i="56"/>
  <c r="AD1" i="56"/>
  <c r="AA1" i="56"/>
  <c r="Z1" i="56"/>
  <c r="V1" i="56"/>
  <c r="U1" i="56"/>
  <c r="S1" i="56"/>
  <c r="R1" i="56"/>
  <c r="O1" i="56"/>
  <c r="N1" i="56"/>
  <c r="K1" i="56"/>
  <c r="J1" i="56"/>
  <c r="E65" i="55"/>
  <c r="G65" i="55"/>
  <c r="H65" i="55"/>
  <c r="N65" i="55" s="1"/>
  <c r="N59" i="55" s="1"/>
  <c r="M65" i="55"/>
  <c r="M59" i="55" s="1"/>
  <c r="I65" i="55"/>
  <c r="D65" i="55"/>
  <c r="C65" i="55"/>
  <c r="B65" i="55"/>
  <c r="A65" i="55"/>
  <c r="H64" i="55"/>
  <c r="G64" i="55"/>
  <c r="F64" i="55"/>
  <c r="E64" i="55"/>
  <c r="D64" i="55"/>
  <c r="C64" i="55"/>
  <c r="B64" i="55"/>
  <c r="A64" i="55"/>
  <c r="H63" i="55"/>
  <c r="G63" i="55"/>
  <c r="F63" i="55"/>
  <c r="E63" i="55"/>
  <c r="D63" i="55"/>
  <c r="C63" i="55"/>
  <c r="B63" i="55"/>
  <c r="A63" i="55"/>
  <c r="H62" i="55"/>
  <c r="G62" i="55"/>
  <c r="F62" i="55"/>
  <c r="E62" i="55"/>
  <c r="D62" i="55"/>
  <c r="C62" i="55"/>
  <c r="B62" i="55"/>
  <c r="A62" i="55"/>
  <c r="H61" i="55"/>
  <c r="G61" i="55"/>
  <c r="F61" i="55"/>
  <c r="E61" i="55"/>
  <c r="D61" i="55"/>
  <c r="C61" i="55"/>
  <c r="B61" i="55"/>
  <c r="A61" i="55"/>
  <c r="H60" i="55"/>
  <c r="G60" i="55"/>
  <c r="F60" i="55"/>
  <c r="E60" i="55"/>
  <c r="D60" i="55"/>
  <c r="C60" i="55"/>
  <c r="B60" i="55"/>
  <c r="A60" i="55"/>
  <c r="AR59" i="55"/>
  <c r="AQ59" i="55"/>
  <c r="AP59" i="55"/>
  <c r="AO59" i="55"/>
  <c r="AN59" i="55"/>
  <c r="AM59" i="55"/>
  <c r="AL59" i="55"/>
  <c r="AK59" i="55"/>
  <c r="AJ59" i="55"/>
  <c r="AI59" i="55"/>
  <c r="AH59" i="55"/>
  <c r="AG59" i="55"/>
  <c r="AF59" i="55"/>
  <c r="AE59" i="55"/>
  <c r="AD59" i="55"/>
  <c r="AC59" i="55"/>
  <c r="AB59" i="55"/>
  <c r="AA59" i="55"/>
  <c r="Z59" i="55"/>
  <c r="Y59" i="55"/>
  <c r="X59" i="55"/>
  <c r="W59" i="55"/>
  <c r="V59" i="55"/>
  <c r="U59" i="55"/>
  <c r="T59" i="55"/>
  <c r="S59" i="55"/>
  <c r="R59" i="55"/>
  <c r="E59" i="55"/>
  <c r="D59" i="55"/>
  <c r="C59" i="55"/>
  <c r="B59" i="55"/>
  <c r="A59" i="55"/>
  <c r="H58" i="55"/>
  <c r="G58" i="55"/>
  <c r="F58" i="55"/>
  <c r="E58" i="55"/>
  <c r="D58" i="55"/>
  <c r="C58" i="55"/>
  <c r="B58" i="55"/>
  <c r="A58" i="55"/>
  <c r="H57" i="55"/>
  <c r="G57" i="55"/>
  <c r="F57" i="55"/>
  <c r="E57" i="55"/>
  <c r="D57" i="55"/>
  <c r="C57" i="55"/>
  <c r="B57" i="55"/>
  <c r="A57" i="55"/>
  <c r="H56" i="55"/>
  <c r="G56" i="55"/>
  <c r="F56" i="55"/>
  <c r="E56" i="55"/>
  <c r="D56" i="55"/>
  <c r="C56" i="55"/>
  <c r="B56" i="55"/>
  <c r="A56" i="55"/>
  <c r="H55" i="55"/>
  <c r="G55" i="55"/>
  <c r="F55" i="55"/>
  <c r="E55" i="55"/>
  <c r="D55" i="55"/>
  <c r="C55" i="55"/>
  <c r="B55" i="55"/>
  <c r="A55" i="55"/>
  <c r="AR54" i="55"/>
  <c r="AQ54" i="55"/>
  <c r="AP54" i="55"/>
  <c r="AO54" i="55"/>
  <c r="AN54" i="55"/>
  <c r="AM54" i="55"/>
  <c r="AL54" i="55"/>
  <c r="AK54" i="55"/>
  <c r="AJ54" i="55"/>
  <c r="AI54" i="55"/>
  <c r="AH54" i="55"/>
  <c r="AG54" i="55"/>
  <c r="AF54" i="55"/>
  <c r="AE54" i="55"/>
  <c r="AD54" i="55"/>
  <c r="AC54" i="55"/>
  <c r="AB54" i="55"/>
  <c r="AA54" i="55"/>
  <c r="Z54" i="55"/>
  <c r="Y54" i="55"/>
  <c r="X54" i="55"/>
  <c r="W54" i="55"/>
  <c r="V54" i="55"/>
  <c r="U54" i="55"/>
  <c r="T54" i="55"/>
  <c r="S54" i="55"/>
  <c r="R54" i="55"/>
  <c r="Q54" i="55"/>
  <c r="P54" i="55"/>
  <c r="O54" i="55"/>
  <c r="N54" i="55"/>
  <c r="M54" i="55"/>
  <c r="L54" i="55"/>
  <c r="K54" i="55"/>
  <c r="J54" i="55"/>
  <c r="I54" i="55"/>
  <c r="F54" i="55"/>
  <c r="E54" i="55"/>
  <c r="D54" i="55"/>
  <c r="C54" i="55"/>
  <c r="B54" i="55"/>
  <c r="A54" i="55"/>
  <c r="E53" i="55"/>
  <c r="G53" i="55"/>
  <c r="P53" i="55" s="1"/>
  <c r="P47" i="55" s="1"/>
  <c r="H53" i="55"/>
  <c r="Q53" i="55" s="1"/>
  <c r="Q47" i="55" s="1"/>
  <c r="N53" i="55"/>
  <c r="N47" i="55" s="1"/>
  <c r="J53" i="55"/>
  <c r="J47" i="55" s="1"/>
  <c r="D53" i="55"/>
  <c r="C53" i="55"/>
  <c r="B53" i="55"/>
  <c r="A53" i="55"/>
  <c r="H52" i="55"/>
  <c r="G52" i="55"/>
  <c r="F52" i="55"/>
  <c r="E52" i="55"/>
  <c r="D52" i="55"/>
  <c r="C52" i="55"/>
  <c r="B52" i="55"/>
  <c r="A52" i="55"/>
  <c r="H51" i="55"/>
  <c r="G51" i="55"/>
  <c r="F51" i="55"/>
  <c r="E51" i="55"/>
  <c r="D51" i="55"/>
  <c r="C51" i="55"/>
  <c r="B51" i="55"/>
  <c r="A51" i="55"/>
  <c r="H50" i="55"/>
  <c r="G50" i="55"/>
  <c r="F50" i="55"/>
  <c r="E50" i="55"/>
  <c r="D50" i="55"/>
  <c r="C50" i="55"/>
  <c r="B50" i="55"/>
  <c r="A50" i="55"/>
  <c r="H49" i="55"/>
  <c r="G49" i="55"/>
  <c r="F49" i="55"/>
  <c r="E49" i="55"/>
  <c r="D49" i="55"/>
  <c r="C49" i="55"/>
  <c r="B49" i="55"/>
  <c r="A49" i="55"/>
  <c r="H48" i="55"/>
  <c r="G48" i="55"/>
  <c r="F48" i="55"/>
  <c r="E48" i="55"/>
  <c r="D48" i="55"/>
  <c r="C48" i="55"/>
  <c r="B48" i="55"/>
  <c r="A48" i="55"/>
  <c r="AR47" i="55"/>
  <c r="AQ47" i="55"/>
  <c r="AP47" i="55"/>
  <c r="AO47" i="55"/>
  <c r="AN47" i="55"/>
  <c r="AM47" i="55"/>
  <c r="AL47" i="55"/>
  <c r="AK47" i="55"/>
  <c r="AJ47" i="55"/>
  <c r="AI47" i="55"/>
  <c r="AH47" i="55"/>
  <c r="AG47" i="55"/>
  <c r="AF47" i="55"/>
  <c r="AE47" i="55"/>
  <c r="AD47" i="55"/>
  <c r="AC47" i="55"/>
  <c r="AB47" i="55"/>
  <c r="AA47" i="55"/>
  <c r="Z47" i="55"/>
  <c r="Y47" i="55"/>
  <c r="X47" i="55"/>
  <c r="W47" i="55"/>
  <c r="V47" i="55"/>
  <c r="U47" i="55"/>
  <c r="T47" i="55"/>
  <c r="S47" i="55"/>
  <c r="R47" i="55"/>
  <c r="E47" i="55"/>
  <c r="D47" i="55"/>
  <c r="C47" i="55"/>
  <c r="B47" i="55"/>
  <c r="A47" i="55"/>
  <c r="H46" i="55"/>
  <c r="G46" i="55"/>
  <c r="F46" i="55"/>
  <c r="E46" i="55"/>
  <c r="D46" i="55"/>
  <c r="C46" i="55"/>
  <c r="B46" i="55"/>
  <c r="A46" i="55"/>
  <c r="H45" i="55"/>
  <c r="G45" i="55"/>
  <c r="F45" i="55"/>
  <c r="E45" i="55"/>
  <c r="D45" i="55"/>
  <c r="C45" i="55"/>
  <c r="B45" i="55"/>
  <c r="A45" i="55"/>
  <c r="H44" i="55"/>
  <c r="G44" i="55"/>
  <c r="F44" i="55"/>
  <c r="E44" i="55"/>
  <c r="D44" i="55"/>
  <c r="C44" i="55"/>
  <c r="B44" i="55"/>
  <c r="A44" i="55"/>
  <c r="H43" i="55"/>
  <c r="G43" i="55"/>
  <c r="F43" i="55"/>
  <c r="E43" i="55"/>
  <c r="D43" i="55"/>
  <c r="C43" i="55"/>
  <c r="B43" i="55"/>
  <c r="A43" i="55"/>
  <c r="AR42" i="55"/>
  <c r="AQ42" i="55"/>
  <c r="AP42" i="55"/>
  <c r="AO42" i="55"/>
  <c r="AN42" i="55"/>
  <c r="AM42" i="55"/>
  <c r="AL42" i="55"/>
  <c r="AK42" i="55"/>
  <c r="AJ42" i="55"/>
  <c r="AI42" i="55"/>
  <c r="AH42" i="55"/>
  <c r="AG42" i="55"/>
  <c r="AF42" i="55"/>
  <c r="AE42" i="55"/>
  <c r="AD42" i="55"/>
  <c r="AC42" i="55"/>
  <c r="AB42" i="55"/>
  <c r="AA42" i="55"/>
  <c r="Z42" i="55"/>
  <c r="Y42" i="55"/>
  <c r="X42" i="55"/>
  <c r="W42" i="55"/>
  <c r="V42" i="55"/>
  <c r="U42" i="55"/>
  <c r="T42" i="55"/>
  <c r="S42" i="55"/>
  <c r="R42" i="55"/>
  <c r="Q42" i="55"/>
  <c r="P42" i="55"/>
  <c r="O42" i="55"/>
  <c r="N42" i="55"/>
  <c r="M42" i="55"/>
  <c r="L42" i="55"/>
  <c r="K42" i="55"/>
  <c r="J42" i="55"/>
  <c r="I42" i="55"/>
  <c r="F42" i="55"/>
  <c r="E42" i="55"/>
  <c r="D42" i="55"/>
  <c r="C42" i="55"/>
  <c r="B42" i="55"/>
  <c r="A42" i="55"/>
  <c r="H41" i="55"/>
  <c r="G41" i="55"/>
  <c r="F41" i="55"/>
  <c r="E41" i="55"/>
  <c r="D41" i="55"/>
  <c r="C41" i="55"/>
  <c r="B41" i="55"/>
  <c r="A41" i="55"/>
  <c r="H40" i="55"/>
  <c r="G40" i="55"/>
  <c r="F40" i="55"/>
  <c r="E40" i="55"/>
  <c r="D40" i="55"/>
  <c r="C40" i="55"/>
  <c r="B40" i="55"/>
  <c r="A40" i="55"/>
  <c r="H39" i="55"/>
  <c r="G39" i="55"/>
  <c r="F39" i="55"/>
  <c r="E39" i="55"/>
  <c r="D39" i="55"/>
  <c r="C39" i="55"/>
  <c r="B39" i="55"/>
  <c r="A39" i="55"/>
  <c r="H38" i="55"/>
  <c r="G38" i="55"/>
  <c r="F38" i="55"/>
  <c r="E38" i="55"/>
  <c r="D38" i="55"/>
  <c r="C38" i="55"/>
  <c r="B38" i="55"/>
  <c r="A38" i="55"/>
  <c r="H37" i="55"/>
  <c r="G37" i="55"/>
  <c r="F37" i="55"/>
  <c r="E37" i="55"/>
  <c r="D37" i="55"/>
  <c r="C37" i="55"/>
  <c r="B37" i="55"/>
  <c r="A37" i="55"/>
  <c r="AR36" i="55"/>
  <c r="AQ36" i="55"/>
  <c r="AP36" i="55"/>
  <c r="AO36" i="55"/>
  <c r="AN36" i="55"/>
  <c r="AM36" i="55"/>
  <c r="AL36" i="55"/>
  <c r="AK36" i="55"/>
  <c r="AJ36" i="55"/>
  <c r="AI36" i="55"/>
  <c r="AH36" i="55"/>
  <c r="AG36" i="55"/>
  <c r="AF36" i="55"/>
  <c r="AE36" i="55"/>
  <c r="AD36" i="55"/>
  <c r="AC36" i="55"/>
  <c r="AB36" i="55"/>
  <c r="AA36" i="55"/>
  <c r="Z36" i="55"/>
  <c r="Y36" i="55"/>
  <c r="X36" i="55"/>
  <c r="W36" i="55"/>
  <c r="V36" i="55"/>
  <c r="U36" i="55"/>
  <c r="T36" i="55"/>
  <c r="S36" i="55"/>
  <c r="R36" i="55"/>
  <c r="Q36" i="55"/>
  <c r="P36" i="55"/>
  <c r="O36" i="55"/>
  <c r="N36" i="55"/>
  <c r="M36" i="55"/>
  <c r="L36" i="55"/>
  <c r="K36" i="55"/>
  <c r="J36" i="55"/>
  <c r="I36" i="55"/>
  <c r="F36" i="55"/>
  <c r="E36" i="55"/>
  <c r="D36" i="55"/>
  <c r="C36" i="55"/>
  <c r="B36" i="55"/>
  <c r="A36" i="55"/>
  <c r="H35" i="55"/>
  <c r="G35" i="55"/>
  <c r="F35" i="55"/>
  <c r="E35" i="55"/>
  <c r="D35" i="55"/>
  <c r="C35" i="55"/>
  <c r="B35" i="55"/>
  <c r="A35" i="55"/>
  <c r="H34" i="55"/>
  <c r="G34" i="55"/>
  <c r="F34" i="55"/>
  <c r="E34" i="55"/>
  <c r="D34" i="55"/>
  <c r="C34" i="55"/>
  <c r="B34" i="55"/>
  <c r="A34" i="55"/>
  <c r="H33" i="55"/>
  <c r="G33" i="55"/>
  <c r="F33" i="55"/>
  <c r="E33" i="55"/>
  <c r="D33" i="55"/>
  <c r="C33" i="55"/>
  <c r="B33" i="55"/>
  <c r="A33" i="55"/>
  <c r="H32" i="55"/>
  <c r="G32" i="55"/>
  <c r="F32" i="55"/>
  <c r="E32" i="55"/>
  <c r="D32" i="55"/>
  <c r="C32" i="55"/>
  <c r="B32" i="55"/>
  <c r="A32" i="55"/>
  <c r="H31" i="55"/>
  <c r="G31" i="55"/>
  <c r="F31" i="55"/>
  <c r="E31" i="55"/>
  <c r="D31" i="55"/>
  <c r="C31" i="55"/>
  <c r="B31" i="55"/>
  <c r="A31" i="55"/>
  <c r="H30" i="55"/>
  <c r="G30" i="55"/>
  <c r="F30" i="55"/>
  <c r="E30" i="55"/>
  <c r="D30" i="55"/>
  <c r="C30" i="55"/>
  <c r="B30" i="55"/>
  <c r="A30" i="55"/>
  <c r="AR29" i="55"/>
  <c r="AQ29" i="55"/>
  <c r="AP29" i="55"/>
  <c r="AO29" i="55"/>
  <c r="AN29" i="55"/>
  <c r="AM29" i="55"/>
  <c r="AL29" i="55"/>
  <c r="AK29" i="55"/>
  <c r="AJ29" i="55"/>
  <c r="AI29" i="55"/>
  <c r="AH29" i="55"/>
  <c r="AG29" i="55"/>
  <c r="AF29" i="55"/>
  <c r="AE29" i="55"/>
  <c r="AD29" i="55"/>
  <c r="AC29" i="55"/>
  <c r="AB29" i="55"/>
  <c r="AA29" i="55"/>
  <c r="Z29" i="55"/>
  <c r="Y29" i="55"/>
  <c r="X29" i="55"/>
  <c r="W29" i="55"/>
  <c r="V29" i="55"/>
  <c r="U29" i="55"/>
  <c r="T29" i="55"/>
  <c r="S29" i="55"/>
  <c r="R29" i="55"/>
  <c r="Q29" i="55"/>
  <c r="P29" i="55"/>
  <c r="O29" i="55"/>
  <c r="N29" i="55"/>
  <c r="M29" i="55"/>
  <c r="L29" i="55"/>
  <c r="K29" i="55"/>
  <c r="J29" i="55"/>
  <c r="I29" i="55"/>
  <c r="F29" i="55"/>
  <c r="E29" i="55"/>
  <c r="D29" i="55"/>
  <c r="C29" i="55"/>
  <c r="B29" i="55"/>
  <c r="A29" i="55"/>
  <c r="H28" i="55"/>
  <c r="G28" i="55"/>
  <c r="F28" i="55"/>
  <c r="E28" i="55"/>
  <c r="D28" i="55"/>
  <c r="C28" i="55"/>
  <c r="B28" i="55"/>
  <c r="A28" i="55"/>
  <c r="H27" i="55"/>
  <c r="G27" i="55"/>
  <c r="F27" i="55"/>
  <c r="E27" i="55"/>
  <c r="D27" i="55"/>
  <c r="C27" i="55"/>
  <c r="B27" i="55"/>
  <c r="A27" i="55"/>
  <c r="H26" i="55"/>
  <c r="G26" i="55"/>
  <c r="F26" i="55"/>
  <c r="E26" i="55"/>
  <c r="D26" i="55"/>
  <c r="C26" i="55"/>
  <c r="B26" i="55"/>
  <c r="A26" i="55"/>
  <c r="H25" i="55"/>
  <c r="G25" i="55"/>
  <c r="F25" i="55"/>
  <c r="E25" i="55"/>
  <c r="D25" i="55"/>
  <c r="C25" i="55"/>
  <c r="B25" i="55"/>
  <c r="A25" i="55"/>
  <c r="H24" i="55"/>
  <c r="G24" i="55"/>
  <c r="F24" i="55"/>
  <c r="E24" i="55"/>
  <c r="D24" i="55"/>
  <c r="C24" i="55"/>
  <c r="B24" i="55"/>
  <c r="A24" i="55"/>
  <c r="AR23" i="55"/>
  <c r="AQ23" i="55"/>
  <c r="AP23" i="55"/>
  <c r="AO23" i="55"/>
  <c r="AN23" i="55"/>
  <c r="AM23" i="55"/>
  <c r="AL23" i="55"/>
  <c r="AK23" i="55"/>
  <c r="AJ23" i="55"/>
  <c r="AI23" i="55"/>
  <c r="AH23" i="55"/>
  <c r="AG23" i="55"/>
  <c r="AF23" i="55"/>
  <c r="AE23" i="55"/>
  <c r="AD23" i="55"/>
  <c r="AC23" i="55"/>
  <c r="AB23" i="55"/>
  <c r="AA23" i="55"/>
  <c r="Z23" i="55"/>
  <c r="Y23" i="55"/>
  <c r="X23" i="55"/>
  <c r="W23" i="55"/>
  <c r="V23" i="55"/>
  <c r="U23" i="55"/>
  <c r="T23" i="55"/>
  <c r="S23" i="55"/>
  <c r="R23" i="55"/>
  <c r="Q23" i="55"/>
  <c r="P23" i="55"/>
  <c r="O23" i="55"/>
  <c r="N23" i="55"/>
  <c r="M23" i="55"/>
  <c r="L23" i="55"/>
  <c r="K23" i="55"/>
  <c r="J23" i="55"/>
  <c r="I23" i="55"/>
  <c r="F23" i="55"/>
  <c r="E23" i="55"/>
  <c r="D23" i="55"/>
  <c r="C23" i="55"/>
  <c r="B23" i="55"/>
  <c r="A23" i="55"/>
  <c r="H22" i="55"/>
  <c r="G22" i="55"/>
  <c r="F22" i="55"/>
  <c r="E22" i="55"/>
  <c r="D22" i="55"/>
  <c r="C22" i="55"/>
  <c r="B22" i="55"/>
  <c r="A22" i="55"/>
  <c r="H21" i="55"/>
  <c r="G21" i="55"/>
  <c r="F21" i="55"/>
  <c r="E21" i="55"/>
  <c r="D21" i="55"/>
  <c r="C21" i="55"/>
  <c r="B21" i="55"/>
  <c r="A21" i="55"/>
  <c r="H20" i="55"/>
  <c r="G20" i="55"/>
  <c r="F20" i="55"/>
  <c r="E20" i="55"/>
  <c r="D20" i="55"/>
  <c r="C20" i="55"/>
  <c r="B20" i="55"/>
  <c r="A20" i="55"/>
  <c r="AR19" i="55"/>
  <c r="AQ19" i="55"/>
  <c r="AP19" i="55"/>
  <c r="AO19" i="55"/>
  <c r="AN19" i="55"/>
  <c r="AM19" i="55"/>
  <c r="AL19" i="55"/>
  <c r="AK19" i="55"/>
  <c r="AJ19" i="55"/>
  <c r="AI19" i="55"/>
  <c r="AH19" i="55"/>
  <c r="AG19" i="55"/>
  <c r="AF19" i="55"/>
  <c r="AE19" i="55"/>
  <c r="AD19" i="55"/>
  <c r="AC19" i="55"/>
  <c r="AB19" i="55"/>
  <c r="AA19" i="55"/>
  <c r="Z19" i="55"/>
  <c r="Y19" i="55"/>
  <c r="X19" i="55"/>
  <c r="W19" i="55"/>
  <c r="V19" i="55"/>
  <c r="U19" i="55"/>
  <c r="T19" i="55"/>
  <c r="S19" i="55"/>
  <c r="R19" i="55"/>
  <c r="Q19" i="55"/>
  <c r="P19" i="55"/>
  <c r="O19" i="55"/>
  <c r="N19" i="55"/>
  <c r="M19" i="55"/>
  <c r="L19" i="55"/>
  <c r="K19" i="55"/>
  <c r="J19" i="55"/>
  <c r="I19" i="55"/>
  <c r="F19" i="55"/>
  <c r="E19" i="55"/>
  <c r="D19" i="55"/>
  <c r="C19" i="55"/>
  <c r="B19" i="55"/>
  <c r="A19" i="55"/>
  <c r="H18" i="55"/>
  <c r="G18" i="55"/>
  <c r="F18" i="55"/>
  <c r="E18" i="55"/>
  <c r="D18" i="55"/>
  <c r="C18" i="55"/>
  <c r="B18" i="55"/>
  <c r="A18" i="55"/>
  <c r="H17" i="55"/>
  <c r="G17" i="55"/>
  <c r="F17" i="55"/>
  <c r="E17" i="55"/>
  <c r="D17" i="55"/>
  <c r="C17" i="55"/>
  <c r="B17" i="55"/>
  <c r="A17" i="55"/>
  <c r="H16" i="55"/>
  <c r="G16" i="55"/>
  <c r="F16" i="55"/>
  <c r="E16" i="55"/>
  <c r="D16" i="55"/>
  <c r="C16" i="55"/>
  <c r="B16" i="55"/>
  <c r="A16" i="55"/>
  <c r="H15" i="55"/>
  <c r="G15" i="55"/>
  <c r="F15" i="55"/>
  <c r="E15" i="55"/>
  <c r="D15" i="55"/>
  <c r="C15" i="55"/>
  <c r="B15" i="55"/>
  <c r="A15" i="55"/>
  <c r="AR14" i="55"/>
  <c r="AQ14" i="55"/>
  <c r="AP14" i="55"/>
  <c r="AO14" i="55"/>
  <c r="AN14" i="55"/>
  <c r="AM14" i="55"/>
  <c r="AL14" i="55"/>
  <c r="AK14" i="55"/>
  <c r="AJ14" i="55"/>
  <c r="AI14" i="55"/>
  <c r="AH14" i="55"/>
  <c r="AG14" i="55"/>
  <c r="AF14" i="55"/>
  <c r="AE14" i="55"/>
  <c r="AD14" i="55"/>
  <c r="AC14" i="55"/>
  <c r="AB14" i="55"/>
  <c r="AA14" i="55"/>
  <c r="Z14" i="55"/>
  <c r="Y14" i="55"/>
  <c r="X14" i="55"/>
  <c r="W14" i="55"/>
  <c r="V14" i="55"/>
  <c r="U14" i="55"/>
  <c r="T14" i="55"/>
  <c r="S14" i="55"/>
  <c r="R14" i="55"/>
  <c r="Q14" i="55"/>
  <c r="P14" i="55"/>
  <c r="O14" i="55"/>
  <c r="N14" i="55"/>
  <c r="M14" i="55"/>
  <c r="L14" i="55"/>
  <c r="K14" i="55"/>
  <c r="J14" i="55"/>
  <c r="I14" i="55"/>
  <c r="F14" i="55"/>
  <c r="E14" i="55"/>
  <c r="D14" i="55"/>
  <c r="C14" i="55"/>
  <c r="B14" i="55"/>
  <c r="A14" i="55"/>
  <c r="H13" i="55"/>
  <c r="G13" i="55"/>
  <c r="F13" i="55"/>
  <c r="E13" i="55"/>
  <c r="D13" i="55"/>
  <c r="C13" i="55"/>
  <c r="B13" i="55"/>
  <c r="A13" i="55"/>
  <c r="H12" i="55"/>
  <c r="G12" i="55"/>
  <c r="F12" i="55"/>
  <c r="E12" i="55"/>
  <c r="D12" i="55"/>
  <c r="C12" i="55"/>
  <c r="B12" i="55"/>
  <c r="A12" i="55"/>
  <c r="H11" i="55"/>
  <c r="G11" i="55"/>
  <c r="F11" i="55"/>
  <c r="E11" i="55"/>
  <c r="D11" i="55"/>
  <c r="C11" i="55"/>
  <c r="B11" i="55"/>
  <c r="A11" i="55"/>
  <c r="AR10" i="55"/>
  <c r="AQ10" i="55"/>
  <c r="AP10" i="55"/>
  <c r="AO10" i="55"/>
  <c r="AN10" i="55"/>
  <c r="AM10" i="55"/>
  <c r="AL10" i="55"/>
  <c r="AK10" i="55"/>
  <c r="AJ10" i="55"/>
  <c r="AI10" i="55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F10" i="55"/>
  <c r="E10" i="55"/>
  <c r="D10" i="55"/>
  <c r="C10" i="55"/>
  <c r="B10" i="55"/>
  <c r="A10" i="55"/>
  <c r="H9" i="55"/>
  <c r="G9" i="55"/>
  <c r="F9" i="55"/>
  <c r="E9" i="55"/>
  <c r="D9" i="55"/>
  <c r="C9" i="55"/>
  <c r="B9" i="55"/>
  <c r="A9" i="55"/>
  <c r="H8" i="55"/>
  <c r="G8" i="55"/>
  <c r="F8" i="55"/>
  <c r="E8" i="55"/>
  <c r="D8" i="55"/>
  <c r="C8" i="55"/>
  <c r="B8" i="55"/>
  <c r="A8" i="55"/>
  <c r="H7" i="55"/>
  <c r="G7" i="55"/>
  <c r="F7" i="55"/>
  <c r="E7" i="55"/>
  <c r="D7" i="55"/>
  <c r="C7" i="55"/>
  <c r="B7" i="55"/>
  <c r="A7" i="55"/>
  <c r="H6" i="55"/>
  <c r="G6" i="55"/>
  <c r="F6" i="55"/>
  <c r="E6" i="55"/>
  <c r="D6" i="55"/>
  <c r="C6" i="55"/>
  <c r="B6" i="55"/>
  <c r="A6" i="55"/>
  <c r="AR5" i="55"/>
  <c r="AQ5" i="55"/>
  <c r="AP5" i="55"/>
  <c r="AP1" i="55" s="1"/>
  <c r="AO5" i="55"/>
  <c r="AO1" i="55" s="1"/>
  <c r="AN5" i="55"/>
  <c r="AM5" i="55"/>
  <c r="AL5" i="55"/>
  <c r="AL1" i="55" s="1"/>
  <c r="AK5" i="55"/>
  <c r="AK1" i="55" s="1"/>
  <c r="AJ5" i="55"/>
  <c r="AI5" i="55"/>
  <c r="AH5" i="55"/>
  <c r="AH1" i="55" s="1"/>
  <c r="AG5" i="55"/>
  <c r="AG1" i="55" s="1"/>
  <c r="AF5" i="55"/>
  <c r="AE5" i="55"/>
  <c r="AD5" i="55"/>
  <c r="AD1" i="55" s="1"/>
  <c r="AC5" i="55"/>
  <c r="AC1" i="55" s="1"/>
  <c r="AB5" i="55"/>
  <c r="AA5" i="55"/>
  <c r="Z5" i="55"/>
  <c r="Z1" i="55" s="1"/>
  <c r="Y5" i="55"/>
  <c r="Y1" i="55" s="1"/>
  <c r="X5" i="55"/>
  <c r="W5" i="55"/>
  <c r="V5" i="55"/>
  <c r="V1" i="55" s="1"/>
  <c r="U5" i="55"/>
  <c r="U1" i="55" s="1"/>
  <c r="T5" i="55"/>
  <c r="S5" i="55"/>
  <c r="R5" i="55"/>
  <c r="R1" i="55" s="1"/>
  <c r="Q5" i="55"/>
  <c r="Q1" i="55" s="1"/>
  <c r="P5" i="55"/>
  <c r="O5" i="55"/>
  <c r="N5" i="55"/>
  <c r="N1" i="55" s="1"/>
  <c r="M5" i="55"/>
  <c r="M1" i="55" s="1"/>
  <c r="L5" i="55"/>
  <c r="K5" i="55"/>
  <c r="J5" i="55"/>
  <c r="J1" i="55" s="1"/>
  <c r="I5" i="55"/>
  <c r="I1" i="55" s="1"/>
  <c r="F5" i="55"/>
  <c r="E5" i="55"/>
  <c r="D5" i="55"/>
  <c r="C5" i="55"/>
  <c r="B5" i="55"/>
  <c r="A5" i="55"/>
  <c r="H4" i="55"/>
  <c r="G4" i="55"/>
  <c r="D4" i="55"/>
  <c r="C4" i="55"/>
  <c r="B4" i="55"/>
  <c r="A4" i="55"/>
  <c r="AR1" i="55"/>
  <c r="AQ1" i="55"/>
  <c r="AN1" i="55"/>
  <c r="AM1" i="55"/>
  <c r="AJ1" i="55"/>
  <c r="AI1" i="55"/>
  <c r="AF1" i="55"/>
  <c r="AE1" i="55"/>
  <c r="AB1" i="55"/>
  <c r="AA1" i="55"/>
  <c r="X1" i="55"/>
  <c r="W1" i="55"/>
  <c r="T1" i="55"/>
  <c r="S1" i="55"/>
  <c r="P1" i="55"/>
  <c r="O1" i="55"/>
  <c r="L1" i="55"/>
  <c r="K1" i="55"/>
  <c r="E65" i="54"/>
  <c r="N65" i="54" s="1"/>
  <c r="N59" i="54" s="1"/>
  <c r="G65" i="54"/>
  <c r="P65" i="54" s="1"/>
  <c r="P59" i="54" s="1"/>
  <c r="H65" i="54"/>
  <c r="O65" i="54"/>
  <c r="O59" i="54" s="1"/>
  <c r="K65" i="54"/>
  <c r="K59" i="54" s="1"/>
  <c r="D65" i="54"/>
  <c r="C65" i="54"/>
  <c r="B65" i="54"/>
  <c r="A65" i="54"/>
  <c r="H64" i="54"/>
  <c r="G64" i="54"/>
  <c r="F64" i="54"/>
  <c r="E64" i="54"/>
  <c r="D64" i="54"/>
  <c r="C64" i="54"/>
  <c r="B64" i="54"/>
  <c r="A64" i="54"/>
  <c r="H63" i="54"/>
  <c r="G63" i="54"/>
  <c r="F63" i="54"/>
  <c r="E63" i="54"/>
  <c r="D63" i="54"/>
  <c r="C63" i="54"/>
  <c r="B63" i="54"/>
  <c r="A63" i="54"/>
  <c r="H62" i="54"/>
  <c r="G62" i="54"/>
  <c r="F62" i="54"/>
  <c r="E62" i="54"/>
  <c r="D62" i="54"/>
  <c r="C62" i="54"/>
  <c r="B62" i="54"/>
  <c r="A62" i="54"/>
  <c r="H61" i="54"/>
  <c r="G61" i="54"/>
  <c r="F61" i="54"/>
  <c r="E61" i="54"/>
  <c r="D61" i="54"/>
  <c r="C61" i="54"/>
  <c r="B61" i="54"/>
  <c r="A61" i="54"/>
  <c r="H60" i="54"/>
  <c r="G60" i="54"/>
  <c r="F60" i="54"/>
  <c r="E60" i="54"/>
  <c r="D60" i="54"/>
  <c r="C60" i="54"/>
  <c r="B60" i="54"/>
  <c r="A60" i="54"/>
  <c r="AR59" i="54"/>
  <c r="AQ59" i="54"/>
  <c r="AP59" i="54"/>
  <c r="AO59" i="54"/>
  <c r="AN59" i="54"/>
  <c r="AM59" i="54"/>
  <c r="AL59" i="54"/>
  <c r="AK59" i="54"/>
  <c r="AJ59" i="54"/>
  <c r="AI59" i="54"/>
  <c r="AH59" i="54"/>
  <c r="AG59" i="54"/>
  <c r="AF59" i="54"/>
  <c r="AE59" i="54"/>
  <c r="AD59" i="54"/>
  <c r="AC59" i="54"/>
  <c r="AB59" i="54"/>
  <c r="AA59" i="54"/>
  <c r="Z59" i="54"/>
  <c r="Y59" i="54"/>
  <c r="X59" i="54"/>
  <c r="W59" i="54"/>
  <c r="V59" i="54"/>
  <c r="U59" i="54"/>
  <c r="T59" i="54"/>
  <c r="S59" i="54"/>
  <c r="R59" i="54"/>
  <c r="E59" i="54"/>
  <c r="D59" i="54"/>
  <c r="C59" i="54"/>
  <c r="B59" i="54"/>
  <c r="A59" i="54"/>
  <c r="H58" i="54"/>
  <c r="G58" i="54"/>
  <c r="F58" i="54"/>
  <c r="E58" i="54"/>
  <c r="D58" i="54"/>
  <c r="C58" i="54"/>
  <c r="B58" i="54"/>
  <c r="A58" i="54"/>
  <c r="H57" i="54"/>
  <c r="G57" i="54"/>
  <c r="F57" i="54"/>
  <c r="E57" i="54"/>
  <c r="D57" i="54"/>
  <c r="C57" i="54"/>
  <c r="B57" i="54"/>
  <c r="A57" i="54"/>
  <c r="H56" i="54"/>
  <c r="G56" i="54"/>
  <c r="F56" i="54"/>
  <c r="E56" i="54"/>
  <c r="D56" i="54"/>
  <c r="C56" i="54"/>
  <c r="B56" i="54"/>
  <c r="A56" i="54"/>
  <c r="H55" i="54"/>
  <c r="G55" i="54"/>
  <c r="F55" i="54"/>
  <c r="E55" i="54"/>
  <c r="D55" i="54"/>
  <c r="C55" i="54"/>
  <c r="B55" i="54"/>
  <c r="A55" i="54"/>
  <c r="AR54" i="54"/>
  <c r="AQ54" i="54"/>
  <c r="AP54" i="54"/>
  <c r="AO54" i="54"/>
  <c r="AN54" i="54"/>
  <c r="AM54" i="54"/>
  <c r="AL54" i="54"/>
  <c r="AK54" i="54"/>
  <c r="AJ54" i="54"/>
  <c r="AI54" i="54"/>
  <c r="AH54" i="54"/>
  <c r="AG54" i="54"/>
  <c r="AF54" i="54"/>
  <c r="AE54" i="54"/>
  <c r="AD54" i="54"/>
  <c r="AC54" i="54"/>
  <c r="AB54" i="54"/>
  <c r="AA54" i="54"/>
  <c r="Z54" i="54"/>
  <c r="Y54" i="54"/>
  <c r="X54" i="54"/>
  <c r="W54" i="54"/>
  <c r="V54" i="54"/>
  <c r="U54" i="54"/>
  <c r="T54" i="54"/>
  <c r="S54" i="54"/>
  <c r="R54" i="54"/>
  <c r="Q54" i="54"/>
  <c r="P54" i="54"/>
  <c r="O54" i="54"/>
  <c r="N54" i="54"/>
  <c r="M54" i="54"/>
  <c r="L54" i="54"/>
  <c r="K54" i="54"/>
  <c r="J54" i="54"/>
  <c r="I54" i="54"/>
  <c r="F54" i="54"/>
  <c r="E54" i="54"/>
  <c r="D54" i="54"/>
  <c r="C54" i="54"/>
  <c r="B54" i="54"/>
  <c r="A54" i="54"/>
  <c r="E53" i="54"/>
  <c r="Q53" i="54" s="1"/>
  <c r="Q47" i="54" s="1"/>
  <c r="G53" i="54"/>
  <c r="H53" i="54"/>
  <c r="P53" i="54" s="1"/>
  <c r="P47" i="54" s="1"/>
  <c r="N53" i="54"/>
  <c r="N47" i="54" s="1"/>
  <c r="J53" i="54"/>
  <c r="J47" i="54" s="1"/>
  <c r="D53" i="54"/>
  <c r="C53" i="54"/>
  <c r="B53" i="54"/>
  <c r="A53" i="54"/>
  <c r="H52" i="54"/>
  <c r="G52" i="54"/>
  <c r="F52" i="54"/>
  <c r="E52" i="54"/>
  <c r="D52" i="54"/>
  <c r="C52" i="54"/>
  <c r="B52" i="54"/>
  <c r="A52" i="54"/>
  <c r="H51" i="54"/>
  <c r="G51" i="54"/>
  <c r="F51" i="54"/>
  <c r="E51" i="54"/>
  <c r="D51" i="54"/>
  <c r="C51" i="54"/>
  <c r="B51" i="54"/>
  <c r="A51" i="54"/>
  <c r="H50" i="54"/>
  <c r="G50" i="54"/>
  <c r="F50" i="54"/>
  <c r="E50" i="54"/>
  <c r="D50" i="54"/>
  <c r="C50" i="54"/>
  <c r="B50" i="54"/>
  <c r="A50" i="54"/>
  <c r="H49" i="54"/>
  <c r="G49" i="54"/>
  <c r="F49" i="54"/>
  <c r="E49" i="54"/>
  <c r="D49" i="54"/>
  <c r="C49" i="54"/>
  <c r="B49" i="54"/>
  <c r="A49" i="54"/>
  <c r="H48" i="54"/>
  <c r="G48" i="54"/>
  <c r="F48" i="54"/>
  <c r="E48" i="54"/>
  <c r="D48" i="54"/>
  <c r="C48" i="54"/>
  <c r="B48" i="54"/>
  <c r="A48" i="54"/>
  <c r="AR47" i="54"/>
  <c r="AQ47" i="54"/>
  <c r="AP47" i="54"/>
  <c r="AO47" i="54"/>
  <c r="AN47" i="54"/>
  <c r="AM47" i="54"/>
  <c r="AL47" i="54"/>
  <c r="AK47" i="54"/>
  <c r="AJ47" i="54"/>
  <c r="AI47" i="54"/>
  <c r="AH47" i="54"/>
  <c r="AG47" i="54"/>
  <c r="AF47" i="54"/>
  <c r="AE47" i="54"/>
  <c r="AD47" i="54"/>
  <c r="AC47" i="54"/>
  <c r="AB47" i="54"/>
  <c r="AA47" i="54"/>
  <c r="Z47" i="54"/>
  <c r="Y47" i="54"/>
  <c r="X47" i="54"/>
  <c r="W47" i="54"/>
  <c r="V47" i="54"/>
  <c r="U47" i="54"/>
  <c r="T47" i="54"/>
  <c r="S47" i="54"/>
  <c r="R47" i="54"/>
  <c r="E47" i="54"/>
  <c r="D47" i="54"/>
  <c r="C47" i="54"/>
  <c r="B47" i="54"/>
  <c r="A47" i="54"/>
  <c r="H46" i="54"/>
  <c r="G46" i="54"/>
  <c r="F46" i="54"/>
  <c r="E46" i="54"/>
  <c r="D46" i="54"/>
  <c r="C46" i="54"/>
  <c r="B46" i="54"/>
  <c r="A46" i="54"/>
  <c r="H45" i="54"/>
  <c r="G45" i="54"/>
  <c r="F45" i="54"/>
  <c r="E45" i="54"/>
  <c r="D45" i="54"/>
  <c r="C45" i="54"/>
  <c r="B45" i="54"/>
  <c r="A45" i="54"/>
  <c r="H44" i="54"/>
  <c r="G44" i="54"/>
  <c r="F44" i="54"/>
  <c r="E44" i="54"/>
  <c r="D44" i="54"/>
  <c r="C44" i="54"/>
  <c r="B44" i="54"/>
  <c r="A44" i="54"/>
  <c r="H43" i="54"/>
  <c r="G43" i="54"/>
  <c r="F43" i="54"/>
  <c r="E43" i="54"/>
  <c r="D43" i="54"/>
  <c r="C43" i="54"/>
  <c r="B43" i="54"/>
  <c r="A43" i="54"/>
  <c r="AR42" i="54"/>
  <c r="AQ42" i="54"/>
  <c r="AP42" i="54"/>
  <c r="AO42" i="54"/>
  <c r="AN42" i="54"/>
  <c r="AM42" i="54"/>
  <c r="AL42" i="54"/>
  <c r="AK42" i="54"/>
  <c r="AJ42" i="54"/>
  <c r="AI42" i="54"/>
  <c r="AH42" i="54"/>
  <c r="AG42" i="54"/>
  <c r="AF42" i="54"/>
  <c r="AE42" i="54"/>
  <c r="AD42" i="54"/>
  <c r="AC42" i="54"/>
  <c r="AB42" i="54"/>
  <c r="AA42" i="54"/>
  <c r="Z42" i="54"/>
  <c r="Y42" i="54"/>
  <c r="X42" i="54"/>
  <c r="W42" i="54"/>
  <c r="V42" i="54"/>
  <c r="U42" i="54"/>
  <c r="T42" i="54"/>
  <c r="S42" i="54"/>
  <c r="R42" i="54"/>
  <c r="Q42" i="54"/>
  <c r="P42" i="54"/>
  <c r="O42" i="54"/>
  <c r="N42" i="54"/>
  <c r="M42" i="54"/>
  <c r="L42" i="54"/>
  <c r="K42" i="54"/>
  <c r="J42" i="54"/>
  <c r="I42" i="54"/>
  <c r="F42" i="54"/>
  <c r="E42" i="54"/>
  <c r="D42" i="54"/>
  <c r="C42" i="54"/>
  <c r="B42" i="54"/>
  <c r="A42" i="54"/>
  <c r="H41" i="54"/>
  <c r="G41" i="54"/>
  <c r="F41" i="54"/>
  <c r="E41" i="54"/>
  <c r="D41" i="54"/>
  <c r="C41" i="54"/>
  <c r="B41" i="54"/>
  <c r="A41" i="54"/>
  <c r="H40" i="54"/>
  <c r="G40" i="54"/>
  <c r="F40" i="54"/>
  <c r="E40" i="54"/>
  <c r="D40" i="54"/>
  <c r="C40" i="54"/>
  <c r="B40" i="54"/>
  <c r="A40" i="54"/>
  <c r="H39" i="54"/>
  <c r="G39" i="54"/>
  <c r="F39" i="54"/>
  <c r="E39" i="54"/>
  <c r="D39" i="54"/>
  <c r="C39" i="54"/>
  <c r="B39" i="54"/>
  <c r="A39" i="54"/>
  <c r="H38" i="54"/>
  <c r="G38" i="54"/>
  <c r="F38" i="54"/>
  <c r="E38" i="54"/>
  <c r="D38" i="54"/>
  <c r="C38" i="54"/>
  <c r="B38" i="54"/>
  <c r="A38" i="54"/>
  <c r="H37" i="54"/>
  <c r="G37" i="54"/>
  <c r="F37" i="54"/>
  <c r="E37" i="54"/>
  <c r="D37" i="54"/>
  <c r="C37" i="54"/>
  <c r="B37" i="54"/>
  <c r="A37" i="54"/>
  <c r="AR36" i="54"/>
  <c r="AQ36" i="54"/>
  <c r="AP36" i="54"/>
  <c r="AO36" i="54"/>
  <c r="AN36" i="54"/>
  <c r="AM36" i="54"/>
  <c r="AL36" i="54"/>
  <c r="AK36" i="54"/>
  <c r="AJ36" i="54"/>
  <c r="AI36" i="54"/>
  <c r="AH36" i="54"/>
  <c r="AG36" i="54"/>
  <c r="AF36" i="54"/>
  <c r="AE36" i="54"/>
  <c r="AD36" i="54"/>
  <c r="AC36" i="54"/>
  <c r="AB36" i="54"/>
  <c r="AA36" i="54"/>
  <c r="Z36" i="54"/>
  <c r="Y36" i="54"/>
  <c r="X36" i="54"/>
  <c r="W36" i="54"/>
  <c r="V36" i="54"/>
  <c r="U36" i="54"/>
  <c r="T36" i="54"/>
  <c r="S36" i="54"/>
  <c r="R36" i="54"/>
  <c r="Q36" i="54"/>
  <c r="P36" i="54"/>
  <c r="O36" i="54"/>
  <c r="N36" i="54"/>
  <c r="M36" i="54"/>
  <c r="L36" i="54"/>
  <c r="K36" i="54"/>
  <c r="J36" i="54"/>
  <c r="I36" i="54"/>
  <c r="F36" i="54"/>
  <c r="E36" i="54"/>
  <c r="D36" i="54"/>
  <c r="C36" i="54"/>
  <c r="B36" i="54"/>
  <c r="A36" i="54"/>
  <c r="H35" i="54"/>
  <c r="G35" i="54"/>
  <c r="F35" i="54"/>
  <c r="E35" i="54"/>
  <c r="D35" i="54"/>
  <c r="C35" i="54"/>
  <c r="B35" i="54"/>
  <c r="A35" i="54"/>
  <c r="H34" i="54"/>
  <c r="G34" i="54"/>
  <c r="F34" i="54"/>
  <c r="E34" i="54"/>
  <c r="D34" i="54"/>
  <c r="C34" i="54"/>
  <c r="B34" i="54"/>
  <c r="A34" i="54"/>
  <c r="H33" i="54"/>
  <c r="G33" i="54"/>
  <c r="F33" i="54"/>
  <c r="E33" i="54"/>
  <c r="D33" i="54"/>
  <c r="C33" i="54"/>
  <c r="B33" i="54"/>
  <c r="A33" i="54"/>
  <c r="H32" i="54"/>
  <c r="G32" i="54"/>
  <c r="F32" i="54"/>
  <c r="E32" i="54"/>
  <c r="D32" i="54"/>
  <c r="C32" i="54"/>
  <c r="B32" i="54"/>
  <c r="A32" i="54"/>
  <c r="H31" i="54"/>
  <c r="G31" i="54"/>
  <c r="F31" i="54"/>
  <c r="E31" i="54"/>
  <c r="D31" i="54"/>
  <c r="C31" i="54"/>
  <c r="B31" i="54"/>
  <c r="A31" i="54"/>
  <c r="H30" i="54"/>
  <c r="G30" i="54"/>
  <c r="F30" i="54"/>
  <c r="E30" i="54"/>
  <c r="D30" i="54"/>
  <c r="C30" i="54"/>
  <c r="B30" i="54"/>
  <c r="A30" i="54"/>
  <c r="AR29" i="54"/>
  <c r="AQ29" i="54"/>
  <c r="AP29" i="54"/>
  <c r="AO29" i="54"/>
  <c r="AN29" i="54"/>
  <c r="AM29" i="54"/>
  <c r="AL29" i="54"/>
  <c r="AK29" i="54"/>
  <c r="AJ29" i="54"/>
  <c r="AI29" i="54"/>
  <c r="AH29" i="54"/>
  <c r="AG29" i="54"/>
  <c r="AF29" i="54"/>
  <c r="AE29" i="54"/>
  <c r="AD29" i="54"/>
  <c r="AC29" i="54"/>
  <c r="AB29" i="54"/>
  <c r="AA29" i="54"/>
  <c r="Z29" i="54"/>
  <c r="Y29" i="54"/>
  <c r="X29" i="54"/>
  <c r="W29" i="54"/>
  <c r="V29" i="54"/>
  <c r="U29" i="54"/>
  <c r="T29" i="54"/>
  <c r="S29" i="54"/>
  <c r="R29" i="54"/>
  <c r="Q29" i="54"/>
  <c r="P29" i="54"/>
  <c r="O29" i="54"/>
  <c r="N29" i="54"/>
  <c r="M29" i="54"/>
  <c r="L29" i="54"/>
  <c r="K29" i="54"/>
  <c r="J29" i="54"/>
  <c r="I29" i="54"/>
  <c r="F29" i="54"/>
  <c r="E29" i="54"/>
  <c r="D29" i="54"/>
  <c r="C29" i="54"/>
  <c r="B29" i="54"/>
  <c r="A29" i="54"/>
  <c r="H28" i="54"/>
  <c r="G28" i="54"/>
  <c r="F28" i="54"/>
  <c r="E28" i="54"/>
  <c r="D28" i="54"/>
  <c r="C28" i="54"/>
  <c r="B28" i="54"/>
  <c r="A28" i="54"/>
  <c r="H27" i="54"/>
  <c r="G27" i="54"/>
  <c r="F27" i="54"/>
  <c r="E27" i="54"/>
  <c r="D27" i="54"/>
  <c r="C27" i="54"/>
  <c r="B27" i="54"/>
  <c r="A27" i="54"/>
  <c r="H26" i="54"/>
  <c r="G26" i="54"/>
  <c r="F26" i="54"/>
  <c r="E26" i="54"/>
  <c r="D26" i="54"/>
  <c r="C26" i="54"/>
  <c r="B26" i="54"/>
  <c r="A26" i="54"/>
  <c r="H25" i="54"/>
  <c r="G25" i="54"/>
  <c r="F25" i="54"/>
  <c r="E25" i="54"/>
  <c r="D25" i="54"/>
  <c r="C25" i="54"/>
  <c r="B25" i="54"/>
  <c r="A25" i="54"/>
  <c r="H24" i="54"/>
  <c r="G24" i="54"/>
  <c r="F24" i="54"/>
  <c r="E24" i="54"/>
  <c r="D24" i="54"/>
  <c r="C24" i="54"/>
  <c r="B24" i="54"/>
  <c r="A24" i="54"/>
  <c r="AR23" i="54"/>
  <c r="AQ23" i="54"/>
  <c r="AP23" i="54"/>
  <c r="AO23" i="54"/>
  <c r="AN23" i="54"/>
  <c r="AM23" i="54"/>
  <c r="AL23" i="54"/>
  <c r="AK23" i="54"/>
  <c r="AJ23" i="54"/>
  <c r="AI23" i="54"/>
  <c r="AH23" i="54"/>
  <c r="AG23" i="54"/>
  <c r="AF23" i="54"/>
  <c r="AE23" i="54"/>
  <c r="AD23" i="54"/>
  <c r="AC23" i="54"/>
  <c r="AB23" i="54"/>
  <c r="AA23" i="54"/>
  <c r="Z23" i="54"/>
  <c r="Y23" i="54"/>
  <c r="X23" i="54"/>
  <c r="W23" i="54"/>
  <c r="V23" i="54"/>
  <c r="U23" i="54"/>
  <c r="T23" i="54"/>
  <c r="S23" i="54"/>
  <c r="R23" i="54"/>
  <c r="Q23" i="54"/>
  <c r="P23" i="54"/>
  <c r="O23" i="54"/>
  <c r="N23" i="54"/>
  <c r="M23" i="54"/>
  <c r="L23" i="54"/>
  <c r="K23" i="54"/>
  <c r="J23" i="54"/>
  <c r="I23" i="54"/>
  <c r="F23" i="54"/>
  <c r="E23" i="54"/>
  <c r="D23" i="54"/>
  <c r="C23" i="54"/>
  <c r="B23" i="54"/>
  <c r="A23" i="54"/>
  <c r="H22" i="54"/>
  <c r="G22" i="54"/>
  <c r="F22" i="54"/>
  <c r="E22" i="54"/>
  <c r="D22" i="54"/>
  <c r="C22" i="54"/>
  <c r="B22" i="54"/>
  <c r="A22" i="54"/>
  <c r="H21" i="54"/>
  <c r="G21" i="54"/>
  <c r="F21" i="54"/>
  <c r="E21" i="54"/>
  <c r="D21" i="54"/>
  <c r="C21" i="54"/>
  <c r="B21" i="54"/>
  <c r="A21" i="54"/>
  <c r="H20" i="54"/>
  <c r="G20" i="54"/>
  <c r="F20" i="54"/>
  <c r="E20" i="54"/>
  <c r="D20" i="54"/>
  <c r="C20" i="54"/>
  <c r="B20" i="54"/>
  <c r="A20" i="54"/>
  <c r="AR19" i="54"/>
  <c r="AQ19" i="54"/>
  <c r="AP19" i="54"/>
  <c r="AO19" i="54"/>
  <c r="AN19" i="54"/>
  <c r="AM19" i="54"/>
  <c r="AL19" i="54"/>
  <c r="AK19" i="54"/>
  <c r="AJ19" i="54"/>
  <c r="AI19" i="54"/>
  <c r="AH19" i="54"/>
  <c r="AG19" i="54"/>
  <c r="AF19" i="54"/>
  <c r="AE19" i="54"/>
  <c r="AD19" i="54"/>
  <c r="AC19" i="54"/>
  <c r="AB19" i="54"/>
  <c r="AA19" i="54"/>
  <c r="Z19" i="54"/>
  <c r="Y19" i="54"/>
  <c r="X19" i="54"/>
  <c r="W19" i="54"/>
  <c r="V19" i="54"/>
  <c r="U19" i="54"/>
  <c r="T19" i="54"/>
  <c r="S19" i="54"/>
  <c r="R19" i="54"/>
  <c r="Q19" i="54"/>
  <c r="P19" i="54"/>
  <c r="O19" i="54"/>
  <c r="N19" i="54"/>
  <c r="M19" i="54"/>
  <c r="L19" i="54"/>
  <c r="K19" i="54"/>
  <c r="J19" i="54"/>
  <c r="I19" i="54"/>
  <c r="F19" i="54"/>
  <c r="E19" i="54"/>
  <c r="D19" i="54"/>
  <c r="C19" i="54"/>
  <c r="B19" i="54"/>
  <c r="A19" i="54"/>
  <c r="H18" i="54"/>
  <c r="G18" i="54"/>
  <c r="F18" i="54"/>
  <c r="E18" i="54"/>
  <c r="D18" i="54"/>
  <c r="C18" i="54"/>
  <c r="B18" i="54"/>
  <c r="A18" i="54"/>
  <c r="H17" i="54"/>
  <c r="G17" i="54"/>
  <c r="F17" i="54"/>
  <c r="E17" i="54"/>
  <c r="D17" i="54"/>
  <c r="C17" i="54"/>
  <c r="B17" i="54"/>
  <c r="A17" i="54"/>
  <c r="H16" i="54"/>
  <c r="G16" i="54"/>
  <c r="F16" i="54"/>
  <c r="E16" i="54"/>
  <c r="D16" i="54"/>
  <c r="C16" i="54"/>
  <c r="B16" i="54"/>
  <c r="A16" i="54"/>
  <c r="H15" i="54"/>
  <c r="G15" i="54"/>
  <c r="F15" i="54"/>
  <c r="E15" i="54"/>
  <c r="D15" i="54"/>
  <c r="C15" i="54"/>
  <c r="B15" i="54"/>
  <c r="A15" i="54"/>
  <c r="AR14" i="54"/>
  <c r="AQ14" i="54"/>
  <c r="AP14" i="54"/>
  <c r="AO14" i="54"/>
  <c r="AN14" i="54"/>
  <c r="AM14" i="54"/>
  <c r="AL14" i="54"/>
  <c r="AK14" i="54"/>
  <c r="AJ14" i="54"/>
  <c r="AI14" i="54"/>
  <c r="AH14" i="54"/>
  <c r="AG14" i="54"/>
  <c r="AF14" i="54"/>
  <c r="AE14" i="54"/>
  <c r="AD14" i="54"/>
  <c r="AC14" i="54"/>
  <c r="AB14" i="54"/>
  <c r="AA14" i="54"/>
  <c r="Z14" i="54"/>
  <c r="Y14" i="54"/>
  <c r="X14" i="54"/>
  <c r="W14" i="54"/>
  <c r="V14" i="54"/>
  <c r="U14" i="54"/>
  <c r="T14" i="54"/>
  <c r="S14" i="54"/>
  <c r="R14" i="54"/>
  <c r="Q14" i="54"/>
  <c r="P14" i="54"/>
  <c r="O14" i="54"/>
  <c r="N14" i="54"/>
  <c r="M14" i="54"/>
  <c r="L14" i="54"/>
  <c r="K14" i="54"/>
  <c r="J14" i="54"/>
  <c r="I14" i="54"/>
  <c r="F14" i="54"/>
  <c r="E14" i="54"/>
  <c r="D14" i="54"/>
  <c r="C14" i="54"/>
  <c r="B14" i="54"/>
  <c r="A14" i="54"/>
  <c r="H13" i="54"/>
  <c r="G13" i="54"/>
  <c r="F13" i="54"/>
  <c r="E13" i="54"/>
  <c r="D13" i="54"/>
  <c r="C13" i="54"/>
  <c r="B13" i="54"/>
  <c r="A13" i="54"/>
  <c r="H12" i="54"/>
  <c r="G12" i="54"/>
  <c r="F12" i="54"/>
  <c r="E12" i="54"/>
  <c r="D12" i="54"/>
  <c r="C12" i="54"/>
  <c r="B12" i="54"/>
  <c r="A12" i="54"/>
  <c r="H11" i="54"/>
  <c r="G11" i="54"/>
  <c r="F11" i="54"/>
  <c r="E11" i="54"/>
  <c r="D11" i="54"/>
  <c r="C11" i="54"/>
  <c r="B11" i="54"/>
  <c r="A11" i="54"/>
  <c r="AR10" i="54"/>
  <c r="AQ10" i="54"/>
  <c r="AP10" i="54"/>
  <c r="AO10" i="54"/>
  <c r="AN10" i="54"/>
  <c r="AM10" i="54"/>
  <c r="AL10" i="54"/>
  <c r="AK10" i="54"/>
  <c r="AJ10" i="54"/>
  <c r="AI10" i="54"/>
  <c r="AH10" i="54"/>
  <c r="AG10" i="54"/>
  <c r="AF10" i="54"/>
  <c r="AE10" i="54"/>
  <c r="AD10" i="54"/>
  <c r="AC10" i="54"/>
  <c r="AB10" i="54"/>
  <c r="AA10" i="54"/>
  <c r="Z10" i="54"/>
  <c r="Y10" i="54"/>
  <c r="X10" i="54"/>
  <c r="W10" i="54"/>
  <c r="V10" i="54"/>
  <c r="U10" i="54"/>
  <c r="T10" i="54"/>
  <c r="S10" i="54"/>
  <c r="R10" i="54"/>
  <c r="Q10" i="54"/>
  <c r="P10" i="54"/>
  <c r="O10" i="54"/>
  <c r="N10" i="54"/>
  <c r="M10" i="54"/>
  <c r="L10" i="54"/>
  <c r="K10" i="54"/>
  <c r="J10" i="54"/>
  <c r="I10" i="54"/>
  <c r="F10" i="54"/>
  <c r="E10" i="54"/>
  <c r="D10" i="54"/>
  <c r="C10" i="54"/>
  <c r="B10" i="54"/>
  <c r="A10" i="54"/>
  <c r="H9" i="54"/>
  <c r="G9" i="54"/>
  <c r="F9" i="54"/>
  <c r="E9" i="54"/>
  <c r="D9" i="54"/>
  <c r="C9" i="54"/>
  <c r="B9" i="54"/>
  <c r="A9" i="54"/>
  <c r="H8" i="54"/>
  <c r="G8" i="54"/>
  <c r="F8" i="54"/>
  <c r="E8" i="54"/>
  <c r="D8" i="54"/>
  <c r="C8" i="54"/>
  <c r="B8" i="54"/>
  <c r="A8" i="54"/>
  <c r="H7" i="54"/>
  <c r="G7" i="54"/>
  <c r="F7" i="54"/>
  <c r="E7" i="54"/>
  <c r="D7" i="54"/>
  <c r="C7" i="54"/>
  <c r="B7" i="54"/>
  <c r="A7" i="54"/>
  <c r="H6" i="54"/>
  <c r="G6" i="54"/>
  <c r="F6" i="54"/>
  <c r="E6" i="54"/>
  <c r="D6" i="54"/>
  <c r="C6" i="54"/>
  <c r="B6" i="54"/>
  <c r="A6" i="54"/>
  <c r="AR5" i="54"/>
  <c r="AQ5" i="54"/>
  <c r="AP5" i="54"/>
  <c r="AP1" i="54" s="1"/>
  <c r="AO5" i="54"/>
  <c r="AO1" i="54" s="1"/>
  <c r="AN5" i="54"/>
  <c r="AM5" i="54"/>
  <c r="AL5" i="54"/>
  <c r="AL1" i="54" s="1"/>
  <c r="AK5" i="54"/>
  <c r="AK1" i="54" s="1"/>
  <c r="AJ5" i="54"/>
  <c r="AI5" i="54"/>
  <c r="AH5" i="54"/>
  <c r="AH1" i="54" s="1"/>
  <c r="AG5" i="54"/>
  <c r="AG1" i="54" s="1"/>
  <c r="AF5" i="54"/>
  <c r="AE5" i="54"/>
  <c r="AD5" i="54"/>
  <c r="AD1" i="54" s="1"/>
  <c r="AC5" i="54"/>
  <c r="AC1" i="54" s="1"/>
  <c r="AB5" i="54"/>
  <c r="AA5" i="54"/>
  <c r="Z5" i="54"/>
  <c r="Z1" i="54" s="1"/>
  <c r="Y5" i="54"/>
  <c r="Y1" i="54" s="1"/>
  <c r="X5" i="54"/>
  <c r="W5" i="54"/>
  <c r="V5" i="54"/>
  <c r="V1" i="54" s="1"/>
  <c r="U5" i="54"/>
  <c r="U1" i="54" s="1"/>
  <c r="T5" i="54"/>
  <c r="S5" i="54"/>
  <c r="R5" i="54"/>
  <c r="R1" i="54" s="1"/>
  <c r="Q5" i="54"/>
  <c r="Q1" i="54" s="1"/>
  <c r="P5" i="54"/>
  <c r="O5" i="54"/>
  <c r="N5" i="54"/>
  <c r="N1" i="54" s="1"/>
  <c r="M5" i="54"/>
  <c r="M1" i="54" s="1"/>
  <c r="L5" i="54"/>
  <c r="K5" i="54"/>
  <c r="J5" i="54"/>
  <c r="J1" i="54" s="1"/>
  <c r="I5" i="54"/>
  <c r="I1" i="54" s="1"/>
  <c r="F5" i="54"/>
  <c r="E5" i="54"/>
  <c r="D5" i="54"/>
  <c r="C5" i="54"/>
  <c r="B5" i="54"/>
  <c r="A5" i="54"/>
  <c r="H4" i="54"/>
  <c r="G4" i="54"/>
  <c r="D4" i="54"/>
  <c r="C4" i="54"/>
  <c r="B4" i="54"/>
  <c r="A4" i="54"/>
  <c r="AR1" i="54"/>
  <c r="AQ1" i="54"/>
  <c r="AN1" i="54"/>
  <c r="AM1" i="54"/>
  <c r="AJ1" i="54"/>
  <c r="AI1" i="54"/>
  <c r="AF1" i="54"/>
  <c r="AE1" i="54"/>
  <c r="AB1" i="54"/>
  <c r="AA1" i="54"/>
  <c r="X1" i="54"/>
  <c r="W1" i="54"/>
  <c r="T1" i="54"/>
  <c r="S1" i="54"/>
  <c r="P1" i="54"/>
  <c r="O1" i="54"/>
  <c r="L1" i="54"/>
  <c r="K1" i="54"/>
  <c r="E65" i="53"/>
  <c r="N65" i="53" s="1"/>
  <c r="N59" i="53" s="1"/>
  <c r="G65" i="53"/>
  <c r="P65" i="53" s="1"/>
  <c r="P59" i="53" s="1"/>
  <c r="H65" i="53"/>
  <c r="O65" i="53"/>
  <c r="O59" i="53" s="1"/>
  <c r="K65" i="53"/>
  <c r="K59" i="53" s="1"/>
  <c r="D65" i="53"/>
  <c r="C65" i="53"/>
  <c r="B65" i="53"/>
  <c r="A65" i="53"/>
  <c r="H64" i="53"/>
  <c r="G64" i="53"/>
  <c r="F64" i="53"/>
  <c r="E64" i="53"/>
  <c r="D64" i="53"/>
  <c r="C64" i="53"/>
  <c r="B64" i="53"/>
  <c r="A64" i="53"/>
  <c r="H63" i="53"/>
  <c r="G63" i="53"/>
  <c r="F63" i="53"/>
  <c r="E63" i="53"/>
  <c r="D63" i="53"/>
  <c r="C63" i="53"/>
  <c r="B63" i="53"/>
  <c r="A63" i="53"/>
  <c r="H62" i="53"/>
  <c r="G62" i="53"/>
  <c r="F62" i="53"/>
  <c r="E62" i="53"/>
  <c r="D62" i="53"/>
  <c r="C62" i="53"/>
  <c r="B62" i="53"/>
  <c r="A62" i="53"/>
  <c r="H61" i="53"/>
  <c r="G61" i="53"/>
  <c r="F61" i="53"/>
  <c r="E61" i="53"/>
  <c r="D61" i="53"/>
  <c r="C61" i="53"/>
  <c r="B61" i="53"/>
  <c r="A61" i="53"/>
  <c r="H60" i="53"/>
  <c r="G60" i="53"/>
  <c r="F60" i="53"/>
  <c r="E60" i="53"/>
  <c r="D60" i="53"/>
  <c r="C60" i="53"/>
  <c r="B60" i="53"/>
  <c r="A60" i="53"/>
  <c r="AR59" i="53"/>
  <c r="AQ59" i="53"/>
  <c r="AP59" i="53"/>
  <c r="AO59" i="53"/>
  <c r="AN59" i="53"/>
  <c r="AM59" i="53"/>
  <c r="AL59" i="53"/>
  <c r="AK59" i="53"/>
  <c r="AJ59" i="53"/>
  <c r="AI59" i="53"/>
  <c r="AH59" i="53"/>
  <c r="AG59" i="53"/>
  <c r="AF59" i="53"/>
  <c r="AE59" i="53"/>
  <c r="AD59" i="53"/>
  <c r="AC59" i="53"/>
  <c r="AB59" i="53"/>
  <c r="AA59" i="53"/>
  <c r="Z59" i="53"/>
  <c r="Y59" i="53"/>
  <c r="X59" i="53"/>
  <c r="W59" i="53"/>
  <c r="V59" i="53"/>
  <c r="U59" i="53"/>
  <c r="T59" i="53"/>
  <c r="S59" i="53"/>
  <c r="R59" i="53"/>
  <c r="E59" i="53"/>
  <c r="D59" i="53"/>
  <c r="C59" i="53"/>
  <c r="B59" i="53"/>
  <c r="A59" i="53"/>
  <c r="H58" i="53"/>
  <c r="G58" i="53"/>
  <c r="F58" i="53"/>
  <c r="E58" i="53"/>
  <c r="D58" i="53"/>
  <c r="C58" i="53"/>
  <c r="B58" i="53"/>
  <c r="A58" i="53"/>
  <c r="H57" i="53"/>
  <c r="G57" i="53"/>
  <c r="F57" i="53"/>
  <c r="E57" i="53"/>
  <c r="D57" i="53"/>
  <c r="C57" i="53"/>
  <c r="B57" i="53"/>
  <c r="A57" i="53"/>
  <c r="H56" i="53"/>
  <c r="G56" i="53"/>
  <c r="F56" i="53"/>
  <c r="E56" i="53"/>
  <c r="D56" i="53"/>
  <c r="C56" i="53"/>
  <c r="B56" i="53"/>
  <c r="A56" i="53"/>
  <c r="H55" i="53"/>
  <c r="G55" i="53"/>
  <c r="F55" i="53"/>
  <c r="E55" i="53"/>
  <c r="D55" i="53"/>
  <c r="C55" i="53"/>
  <c r="B55" i="53"/>
  <c r="A55" i="53"/>
  <c r="AR54" i="53"/>
  <c r="AQ54" i="53"/>
  <c r="AP54" i="53"/>
  <c r="AO54" i="53"/>
  <c r="AN54" i="53"/>
  <c r="AM54" i="53"/>
  <c r="AL54" i="53"/>
  <c r="AK54" i="53"/>
  <c r="AJ54" i="53"/>
  <c r="AI54" i="53"/>
  <c r="AH54" i="53"/>
  <c r="AG54" i="53"/>
  <c r="AF54" i="53"/>
  <c r="AE54" i="53"/>
  <c r="AD54" i="53"/>
  <c r="AC54" i="53"/>
  <c r="AB54" i="53"/>
  <c r="AA54" i="53"/>
  <c r="Z54" i="53"/>
  <c r="Y54" i="53"/>
  <c r="X54" i="53"/>
  <c r="W54" i="53"/>
  <c r="V54" i="53"/>
  <c r="U54" i="53"/>
  <c r="T54" i="53"/>
  <c r="S54" i="53"/>
  <c r="R54" i="53"/>
  <c r="Q54" i="53"/>
  <c r="P54" i="53"/>
  <c r="O54" i="53"/>
  <c r="N54" i="53"/>
  <c r="M54" i="53"/>
  <c r="L54" i="53"/>
  <c r="K54" i="53"/>
  <c r="J54" i="53"/>
  <c r="I54" i="53"/>
  <c r="F54" i="53"/>
  <c r="E54" i="53"/>
  <c r="D54" i="53"/>
  <c r="C54" i="53"/>
  <c r="B54" i="53"/>
  <c r="A54" i="53"/>
  <c r="E53" i="53"/>
  <c r="G53" i="53"/>
  <c r="H53" i="53"/>
  <c r="L53" i="53"/>
  <c r="L47" i="53" s="1"/>
  <c r="D53" i="53"/>
  <c r="C53" i="53"/>
  <c r="B53" i="53"/>
  <c r="A53" i="53"/>
  <c r="H52" i="53"/>
  <c r="G52" i="53"/>
  <c r="F52" i="53"/>
  <c r="E52" i="53"/>
  <c r="D52" i="53"/>
  <c r="C52" i="53"/>
  <c r="B52" i="53"/>
  <c r="A52" i="53"/>
  <c r="H51" i="53"/>
  <c r="G51" i="53"/>
  <c r="F51" i="53"/>
  <c r="E51" i="53"/>
  <c r="D51" i="53"/>
  <c r="C51" i="53"/>
  <c r="B51" i="53"/>
  <c r="A51" i="53"/>
  <c r="H50" i="53"/>
  <c r="G50" i="53"/>
  <c r="F50" i="53"/>
  <c r="E50" i="53"/>
  <c r="D50" i="53"/>
  <c r="C50" i="53"/>
  <c r="B50" i="53"/>
  <c r="A50" i="53"/>
  <c r="H49" i="53"/>
  <c r="G49" i="53"/>
  <c r="F49" i="53"/>
  <c r="E49" i="53"/>
  <c r="D49" i="53"/>
  <c r="C49" i="53"/>
  <c r="B49" i="53"/>
  <c r="A49" i="53"/>
  <c r="H48" i="53"/>
  <c r="G48" i="53"/>
  <c r="F48" i="53"/>
  <c r="E48" i="53"/>
  <c r="D48" i="53"/>
  <c r="C48" i="53"/>
  <c r="B48" i="53"/>
  <c r="A48" i="53"/>
  <c r="AR47" i="53"/>
  <c r="AQ47" i="53"/>
  <c r="AP47" i="53"/>
  <c r="AO47" i="53"/>
  <c r="AN47" i="53"/>
  <c r="AM47" i="53"/>
  <c r="AL47" i="53"/>
  <c r="AK47" i="53"/>
  <c r="AJ47" i="53"/>
  <c r="AI47" i="53"/>
  <c r="AH47" i="53"/>
  <c r="AG47" i="53"/>
  <c r="AF47" i="53"/>
  <c r="AE47" i="53"/>
  <c r="AD47" i="53"/>
  <c r="AC47" i="53"/>
  <c r="AB47" i="53"/>
  <c r="AA47" i="53"/>
  <c r="Z47" i="53"/>
  <c r="Y47" i="53"/>
  <c r="X47" i="53"/>
  <c r="W47" i="53"/>
  <c r="V47" i="53"/>
  <c r="U47" i="53"/>
  <c r="T47" i="53"/>
  <c r="S47" i="53"/>
  <c r="R47" i="53"/>
  <c r="E47" i="53"/>
  <c r="D47" i="53"/>
  <c r="C47" i="53"/>
  <c r="B47" i="53"/>
  <c r="A47" i="53"/>
  <c r="H46" i="53"/>
  <c r="G46" i="53"/>
  <c r="F46" i="53"/>
  <c r="E46" i="53"/>
  <c r="D46" i="53"/>
  <c r="C46" i="53"/>
  <c r="B46" i="53"/>
  <c r="A46" i="53"/>
  <c r="H45" i="53"/>
  <c r="G45" i="53"/>
  <c r="F45" i="53"/>
  <c r="E45" i="53"/>
  <c r="D45" i="53"/>
  <c r="C45" i="53"/>
  <c r="B45" i="53"/>
  <c r="A45" i="53"/>
  <c r="H44" i="53"/>
  <c r="G44" i="53"/>
  <c r="F44" i="53"/>
  <c r="E44" i="53"/>
  <c r="D44" i="53"/>
  <c r="C44" i="53"/>
  <c r="B44" i="53"/>
  <c r="A44" i="53"/>
  <c r="H43" i="53"/>
  <c r="G43" i="53"/>
  <c r="F43" i="53"/>
  <c r="E43" i="53"/>
  <c r="D43" i="53"/>
  <c r="C43" i="53"/>
  <c r="B43" i="53"/>
  <c r="A43" i="53"/>
  <c r="AR42" i="53"/>
  <c r="AQ42" i="53"/>
  <c r="AP42" i="53"/>
  <c r="AO42" i="53"/>
  <c r="AN42" i="53"/>
  <c r="AM42" i="53"/>
  <c r="AL42" i="53"/>
  <c r="AK42" i="53"/>
  <c r="AJ42" i="53"/>
  <c r="AI42" i="53"/>
  <c r="AH42" i="53"/>
  <c r="AG42" i="53"/>
  <c r="AF42" i="53"/>
  <c r="AE42" i="53"/>
  <c r="AD42" i="53"/>
  <c r="AC42" i="53"/>
  <c r="AB42" i="53"/>
  <c r="AA42" i="53"/>
  <c r="Z42" i="53"/>
  <c r="Y42" i="53"/>
  <c r="X42" i="53"/>
  <c r="W42" i="53"/>
  <c r="V42" i="53"/>
  <c r="U42" i="53"/>
  <c r="T42" i="53"/>
  <c r="S42" i="53"/>
  <c r="R42" i="53"/>
  <c r="Q42" i="53"/>
  <c r="P42" i="53"/>
  <c r="O42" i="53"/>
  <c r="N42" i="53"/>
  <c r="M42" i="53"/>
  <c r="L42" i="53"/>
  <c r="K42" i="53"/>
  <c r="J42" i="53"/>
  <c r="I42" i="53"/>
  <c r="F42" i="53"/>
  <c r="E42" i="53"/>
  <c r="D42" i="53"/>
  <c r="C42" i="53"/>
  <c r="B42" i="53"/>
  <c r="A42" i="53"/>
  <c r="H41" i="53"/>
  <c r="G41" i="53"/>
  <c r="F41" i="53"/>
  <c r="E41" i="53"/>
  <c r="D41" i="53"/>
  <c r="C41" i="53"/>
  <c r="B41" i="53"/>
  <c r="A41" i="53"/>
  <c r="H40" i="53"/>
  <c r="G40" i="53"/>
  <c r="F40" i="53"/>
  <c r="E40" i="53"/>
  <c r="D40" i="53"/>
  <c r="C40" i="53"/>
  <c r="B40" i="53"/>
  <c r="A40" i="53"/>
  <c r="H39" i="53"/>
  <c r="G39" i="53"/>
  <c r="F39" i="53"/>
  <c r="E39" i="53"/>
  <c r="D39" i="53"/>
  <c r="C39" i="53"/>
  <c r="B39" i="53"/>
  <c r="A39" i="53"/>
  <c r="H38" i="53"/>
  <c r="G38" i="53"/>
  <c r="F38" i="53"/>
  <c r="E38" i="53"/>
  <c r="D38" i="53"/>
  <c r="C38" i="53"/>
  <c r="B38" i="53"/>
  <c r="A38" i="53"/>
  <c r="H37" i="53"/>
  <c r="G37" i="53"/>
  <c r="F37" i="53"/>
  <c r="E37" i="53"/>
  <c r="D37" i="53"/>
  <c r="C37" i="53"/>
  <c r="B37" i="53"/>
  <c r="A37" i="53"/>
  <c r="AR36" i="53"/>
  <c r="AQ36" i="53"/>
  <c r="AP36" i="53"/>
  <c r="AO36" i="53"/>
  <c r="AN36" i="53"/>
  <c r="AM36" i="53"/>
  <c r="AL36" i="53"/>
  <c r="AK36" i="53"/>
  <c r="AJ36" i="53"/>
  <c r="AI36" i="53"/>
  <c r="AH36" i="53"/>
  <c r="AG36" i="53"/>
  <c r="AF36" i="53"/>
  <c r="AE36" i="53"/>
  <c r="AD36" i="53"/>
  <c r="AC36" i="53"/>
  <c r="AB36" i="53"/>
  <c r="AA36" i="53"/>
  <c r="Z36" i="53"/>
  <c r="Y36" i="53"/>
  <c r="X36" i="53"/>
  <c r="W36" i="53"/>
  <c r="V36" i="53"/>
  <c r="U36" i="53"/>
  <c r="T36" i="53"/>
  <c r="S36" i="53"/>
  <c r="R36" i="53"/>
  <c r="Q36" i="53"/>
  <c r="P36" i="53"/>
  <c r="O36" i="53"/>
  <c r="N36" i="53"/>
  <c r="M36" i="53"/>
  <c r="L36" i="53"/>
  <c r="K36" i="53"/>
  <c r="J36" i="53"/>
  <c r="I36" i="53"/>
  <c r="F36" i="53"/>
  <c r="E36" i="53"/>
  <c r="D36" i="53"/>
  <c r="C36" i="53"/>
  <c r="B36" i="53"/>
  <c r="A36" i="53"/>
  <c r="H35" i="53"/>
  <c r="G35" i="53"/>
  <c r="F35" i="53"/>
  <c r="E35" i="53"/>
  <c r="D35" i="53"/>
  <c r="C35" i="53"/>
  <c r="B35" i="53"/>
  <c r="A35" i="53"/>
  <c r="H34" i="53"/>
  <c r="G34" i="53"/>
  <c r="F34" i="53"/>
  <c r="E34" i="53"/>
  <c r="D34" i="53"/>
  <c r="C34" i="53"/>
  <c r="B34" i="53"/>
  <c r="A34" i="53"/>
  <c r="H33" i="53"/>
  <c r="G33" i="53"/>
  <c r="F33" i="53"/>
  <c r="E33" i="53"/>
  <c r="D33" i="53"/>
  <c r="C33" i="53"/>
  <c r="B33" i="53"/>
  <c r="A33" i="53"/>
  <c r="H32" i="53"/>
  <c r="G32" i="53"/>
  <c r="F32" i="53"/>
  <c r="E32" i="53"/>
  <c r="D32" i="53"/>
  <c r="C32" i="53"/>
  <c r="B32" i="53"/>
  <c r="A32" i="53"/>
  <c r="H31" i="53"/>
  <c r="G31" i="53"/>
  <c r="F31" i="53"/>
  <c r="E31" i="53"/>
  <c r="D31" i="53"/>
  <c r="C31" i="53"/>
  <c r="B31" i="53"/>
  <c r="A31" i="53"/>
  <c r="H30" i="53"/>
  <c r="G30" i="53"/>
  <c r="F30" i="53"/>
  <c r="E30" i="53"/>
  <c r="D30" i="53"/>
  <c r="C30" i="53"/>
  <c r="B30" i="53"/>
  <c r="A30" i="53"/>
  <c r="AR29" i="53"/>
  <c r="AQ29" i="53"/>
  <c r="AP29" i="53"/>
  <c r="AO29" i="53"/>
  <c r="AN29" i="53"/>
  <c r="AM29" i="53"/>
  <c r="AL29" i="53"/>
  <c r="AK29" i="53"/>
  <c r="AJ29" i="53"/>
  <c r="AI29" i="53"/>
  <c r="AH29" i="53"/>
  <c r="AG29" i="53"/>
  <c r="AF29" i="53"/>
  <c r="AE29" i="53"/>
  <c r="AD29" i="53"/>
  <c r="AC29" i="53"/>
  <c r="AB29" i="53"/>
  <c r="AA29" i="53"/>
  <c r="Z29" i="53"/>
  <c r="Y29" i="53"/>
  <c r="X29" i="53"/>
  <c r="W29" i="53"/>
  <c r="V29" i="53"/>
  <c r="U29" i="53"/>
  <c r="T29" i="53"/>
  <c r="S29" i="53"/>
  <c r="R29" i="53"/>
  <c r="Q29" i="53"/>
  <c r="P29" i="53"/>
  <c r="O29" i="53"/>
  <c r="N29" i="53"/>
  <c r="M29" i="53"/>
  <c r="L29" i="53"/>
  <c r="K29" i="53"/>
  <c r="J29" i="53"/>
  <c r="I29" i="53"/>
  <c r="F29" i="53"/>
  <c r="E29" i="53"/>
  <c r="D29" i="53"/>
  <c r="C29" i="53"/>
  <c r="B29" i="53"/>
  <c r="A29" i="53"/>
  <c r="H28" i="53"/>
  <c r="G28" i="53"/>
  <c r="F28" i="53"/>
  <c r="E28" i="53"/>
  <c r="D28" i="53"/>
  <c r="C28" i="53"/>
  <c r="B28" i="53"/>
  <c r="A28" i="53"/>
  <c r="H27" i="53"/>
  <c r="G27" i="53"/>
  <c r="F27" i="53"/>
  <c r="E27" i="53"/>
  <c r="D27" i="53"/>
  <c r="C27" i="53"/>
  <c r="B27" i="53"/>
  <c r="A27" i="53"/>
  <c r="H26" i="53"/>
  <c r="G26" i="53"/>
  <c r="F26" i="53"/>
  <c r="E26" i="53"/>
  <c r="D26" i="53"/>
  <c r="C26" i="53"/>
  <c r="B26" i="53"/>
  <c r="A26" i="53"/>
  <c r="H25" i="53"/>
  <c r="G25" i="53"/>
  <c r="F25" i="53"/>
  <c r="E25" i="53"/>
  <c r="D25" i="53"/>
  <c r="C25" i="53"/>
  <c r="B25" i="53"/>
  <c r="A25" i="53"/>
  <c r="H24" i="53"/>
  <c r="G24" i="53"/>
  <c r="F24" i="53"/>
  <c r="F23" i="53" s="1"/>
  <c r="E24" i="53"/>
  <c r="D24" i="53"/>
  <c r="C24" i="53"/>
  <c r="B24" i="53"/>
  <c r="A24" i="53"/>
  <c r="AR23" i="53"/>
  <c r="AQ23" i="53"/>
  <c r="AP23" i="53"/>
  <c r="AO23" i="53"/>
  <c r="AN23" i="53"/>
  <c r="AM23" i="53"/>
  <c r="AL23" i="53"/>
  <c r="AK23" i="53"/>
  <c r="AJ23" i="53"/>
  <c r="AI23" i="53"/>
  <c r="AH23" i="53"/>
  <c r="AG23" i="53"/>
  <c r="AF23" i="53"/>
  <c r="AE23" i="53"/>
  <c r="AD23" i="53"/>
  <c r="AC23" i="53"/>
  <c r="AB23" i="53"/>
  <c r="AA23" i="53"/>
  <c r="Z23" i="53"/>
  <c r="Y23" i="53"/>
  <c r="X23" i="53"/>
  <c r="W23" i="53"/>
  <c r="V23" i="53"/>
  <c r="U23" i="53"/>
  <c r="T23" i="53"/>
  <c r="S23" i="53"/>
  <c r="R23" i="53"/>
  <c r="Q23" i="53"/>
  <c r="P23" i="53"/>
  <c r="O23" i="53"/>
  <c r="N23" i="53"/>
  <c r="M23" i="53"/>
  <c r="L23" i="53"/>
  <c r="L1" i="53" s="1"/>
  <c r="K23" i="53"/>
  <c r="K1" i="53" s="1"/>
  <c r="J23" i="53"/>
  <c r="I23" i="53"/>
  <c r="E23" i="53"/>
  <c r="D23" i="53"/>
  <c r="C23" i="53"/>
  <c r="B23" i="53"/>
  <c r="A23" i="53"/>
  <c r="H22" i="53"/>
  <c r="G22" i="53"/>
  <c r="F22" i="53"/>
  <c r="E22" i="53"/>
  <c r="D22" i="53"/>
  <c r="C22" i="53"/>
  <c r="B22" i="53"/>
  <c r="A22" i="53"/>
  <c r="H21" i="53"/>
  <c r="G21" i="53"/>
  <c r="F21" i="53"/>
  <c r="E21" i="53"/>
  <c r="D21" i="53"/>
  <c r="C21" i="53"/>
  <c r="B21" i="53"/>
  <c r="A21" i="53"/>
  <c r="H20" i="53"/>
  <c r="G20" i="53"/>
  <c r="F20" i="53"/>
  <c r="E20" i="53"/>
  <c r="D20" i="53"/>
  <c r="C20" i="53"/>
  <c r="B20" i="53"/>
  <c r="A20" i="53"/>
  <c r="AR19" i="53"/>
  <c r="AQ19" i="53"/>
  <c r="AP19" i="53"/>
  <c r="AO19" i="53"/>
  <c r="AN19" i="53"/>
  <c r="AM19" i="53"/>
  <c r="AL19" i="53"/>
  <c r="AK19" i="53"/>
  <c r="AJ19" i="53"/>
  <c r="AI19" i="53"/>
  <c r="AH19" i="53"/>
  <c r="AG19" i="53"/>
  <c r="AF19" i="53"/>
  <c r="AE19" i="53"/>
  <c r="AD19" i="53"/>
  <c r="AC19" i="53"/>
  <c r="AB19" i="53"/>
  <c r="AA19" i="53"/>
  <c r="Z19" i="53"/>
  <c r="Y19" i="53"/>
  <c r="X19" i="53"/>
  <c r="W19" i="53"/>
  <c r="V19" i="53"/>
  <c r="U19" i="53"/>
  <c r="T19" i="53"/>
  <c r="S19" i="53"/>
  <c r="R19" i="53"/>
  <c r="Q19" i="53"/>
  <c r="P19" i="53"/>
  <c r="O19" i="53"/>
  <c r="N19" i="53"/>
  <c r="M19" i="53"/>
  <c r="L19" i="53"/>
  <c r="K19" i="53"/>
  <c r="J19" i="53"/>
  <c r="I19" i="53"/>
  <c r="F19" i="53"/>
  <c r="E19" i="53"/>
  <c r="D19" i="53"/>
  <c r="C19" i="53"/>
  <c r="B19" i="53"/>
  <c r="A19" i="53"/>
  <c r="H18" i="53"/>
  <c r="G18" i="53"/>
  <c r="F18" i="53"/>
  <c r="E18" i="53"/>
  <c r="D18" i="53"/>
  <c r="C18" i="53"/>
  <c r="B18" i="53"/>
  <c r="A18" i="53"/>
  <c r="H17" i="53"/>
  <c r="G17" i="53"/>
  <c r="F17" i="53"/>
  <c r="E17" i="53"/>
  <c r="D17" i="53"/>
  <c r="C17" i="53"/>
  <c r="B17" i="53"/>
  <c r="A17" i="53"/>
  <c r="H16" i="53"/>
  <c r="G16" i="53"/>
  <c r="F16" i="53"/>
  <c r="E16" i="53"/>
  <c r="D16" i="53"/>
  <c r="C16" i="53"/>
  <c r="B16" i="53"/>
  <c r="A16" i="53"/>
  <c r="H15" i="53"/>
  <c r="G15" i="53"/>
  <c r="F15" i="53"/>
  <c r="E15" i="53"/>
  <c r="D15" i="53"/>
  <c r="C15" i="53"/>
  <c r="B15" i="53"/>
  <c r="A15" i="53"/>
  <c r="AR14" i="53"/>
  <c r="AQ14" i="53"/>
  <c r="AP14" i="53"/>
  <c r="AO14" i="53"/>
  <c r="AN14" i="53"/>
  <c r="AM14" i="53"/>
  <c r="AL14" i="53"/>
  <c r="AK14" i="53"/>
  <c r="AJ14" i="53"/>
  <c r="AI14" i="53"/>
  <c r="AH14" i="53"/>
  <c r="AG14" i="53"/>
  <c r="AF14" i="53"/>
  <c r="AE14" i="53"/>
  <c r="AD14" i="53"/>
  <c r="AC14" i="53"/>
  <c r="AB14" i="53"/>
  <c r="AA14" i="53"/>
  <c r="Z14" i="53"/>
  <c r="Y14" i="53"/>
  <c r="X14" i="53"/>
  <c r="W14" i="53"/>
  <c r="V14" i="53"/>
  <c r="U14" i="53"/>
  <c r="T14" i="53"/>
  <c r="S14" i="53"/>
  <c r="R14" i="53"/>
  <c r="Q14" i="53"/>
  <c r="P14" i="53"/>
  <c r="O14" i="53"/>
  <c r="N14" i="53"/>
  <c r="M14" i="53"/>
  <c r="L14" i="53"/>
  <c r="K14" i="53"/>
  <c r="J14" i="53"/>
  <c r="I14" i="53"/>
  <c r="F14" i="53"/>
  <c r="E14" i="53"/>
  <c r="D14" i="53"/>
  <c r="C14" i="53"/>
  <c r="B14" i="53"/>
  <c r="A14" i="53"/>
  <c r="H13" i="53"/>
  <c r="G13" i="53"/>
  <c r="F13" i="53"/>
  <c r="E13" i="53"/>
  <c r="D13" i="53"/>
  <c r="C13" i="53"/>
  <c r="B13" i="53"/>
  <c r="A13" i="53"/>
  <c r="H12" i="53"/>
  <c r="G12" i="53"/>
  <c r="F12" i="53"/>
  <c r="E12" i="53"/>
  <c r="D12" i="53"/>
  <c r="C12" i="53"/>
  <c r="B12" i="53"/>
  <c r="A12" i="53"/>
  <c r="H11" i="53"/>
  <c r="G11" i="53"/>
  <c r="F11" i="53"/>
  <c r="E11" i="53"/>
  <c r="D11" i="53"/>
  <c r="C11" i="53"/>
  <c r="B11" i="53"/>
  <c r="A11" i="53"/>
  <c r="AR10" i="53"/>
  <c r="AQ10" i="53"/>
  <c r="AP10" i="53"/>
  <c r="AO10" i="53"/>
  <c r="AN10" i="53"/>
  <c r="AM10" i="53"/>
  <c r="AL10" i="53"/>
  <c r="AK10" i="53"/>
  <c r="AJ10" i="53"/>
  <c r="AI10" i="53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F10" i="53"/>
  <c r="E10" i="53"/>
  <c r="D10" i="53"/>
  <c r="C10" i="53"/>
  <c r="B10" i="53"/>
  <c r="A10" i="53"/>
  <c r="H9" i="53"/>
  <c r="G9" i="53"/>
  <c r="F9" i="53"/>
  <c r="E9" i="53"/>
  <c r="D9" i="53"/>
  <c r="C9" i="53"/>
  <c r="B9" i="53"/>
  <c r="A9" i="53"/>
  <c r="H8" i="53"/>
  <c r="G8" i="53"/>
  <c r="F8" i="53"/>
  <c r="E8" i="53"/>
  <c r="D8" i="53"/>
  <c r="C8" i="53"/>
  <c r="B8" i="53"/>
  <c r="A8" i="53"/>
  <c r="H7" i="53"/>
  <c r="G7" i="53"/>
  <c r="F7" i="53"/>
  <c r="E7" i="53"/>
  <c r="D7" i="53"/>
  <c r="C7" i="53"/>
  <c r="B7" i="53"/>
  <c r="A7" i="53"/>
  <c r="H6" i="53"/>
  <c r="G6" i="53"/>
  <c r="F6" i="53"/>
  <c r="E6" i="53"/>
  <c r="D6" i="53"/>
  <c r="C6" i="53"/>
  <c r="B6" i="53"/>
  <c r="A6" i="53"/>
  <c r="AR5" i="53"/>
  <c r="AQ5" i="53"/>
  <c r="AP5" i="53"/>
  <c r="AP1" i="53" s="1"/>
  <c r="AO5" i="53"/>
  <c r="AN5" i="53"/>
  <c r="AM5" i="53"/>
  <c r="AL5" i="53"/>
  <c r="AL1" i="53" s="1"/>
  <c r="AK5" i="53"/>
  <c r="AJ5" i="53"/>
  <c r="AI5" i="53"/>
  <c r="AH5" i="53"/>
  <c r="AH1" i="53" s="1"/>
  <c r="AG5" i="53"/>
  <c r="AF5" i="53"/>
  <c r="AE5" i="53"/>
  <c r="AD5" i="53"/>
  <c r="AD1" i="53" s="1"/>
  <c r="AC5" i="53"/>
  <c r="AB5" i="53"/>
  <c r="AA5" i="53"/>
  <c r="Z5" i="53"/>
  <c r="Z1" i="53" s="1"/>
  <c r="Y5" i="53"/>
  <c r="X5" i="53"/>
  <c r="W5" i="53"/>
  <c r="V5" i="53"/>
  <c r="V1" i="53" s="1"/>
  <c r="U5" i="53"/>
  <c r="T5" i="53"/>
  <c r="S5" i="53"/>
  <c r="R5" i="53"/>
  <c r="R1" i="53" s="1"/>
  <c r="Q5" i="53"/>
  <c r="P5" i="53"/>
  <c r="O5" i="53"/>
  <c r="N5" i="53"/>
  <c r="N1" i="53" s="1"/>
  <c r="M5" i="53"/>
  <c r="L5" i="53"/>
  <c r="K5" i="53"/>
  <c r="J5" i="53"/>
  <c r="I5" i="53"/>
  <c r="F5" i="53"/>
  <c r="E5" i="53"/>
  <c r="D5" i="53"/>
  <c r="C5" i="53"/>
  <c r="B5" i="53"/>
  <c r="A5" i="53"/>
  <c r="H4" i="53"/>
  <c r="G4" i="53"/>
  <c r="D4" i="53"/>
  <c r="C4" i="53"/>
  <c r="B4" i="53"/>
  <c r="A4" i="53"/>
  <c r="AR1" i="53"/>
  <c r="AQ1" i="53"/>
  <c r="AN1" i="53"/>
  <c r="AM1" i="53"/>
  <c r="AJ1" i="53"/>
  <c r="AI1" i="53"/>
  <c r="AF1" i="53"/>
  <c r="AE1" i="53"/>
  <c r="AB1" i="53"/>
  <c r="AA1" i="53"/>
  <c r="X1" i="53"/>
  <c r="W1" i="53"/>
  <c r="T1" i="53"/>
  <c r="S1" i="53"/>
  <c r="P1" i="53"/>
  <c r="O1" i="53"/>
  <c r="E65" i="52"/>
  <c r="N65" i="52" s="1"/>
  <c r="N59" i="52" s="1"/>
  <c r="G65" i="52"/>
  <c r="H65" i="52"/>
  <c r="O65" i="52"/>
  <c r="O59" i="52" s="1"/>
  <c r="K65" i="52"/>
  <c r="K59" i="52" s="1"/>
  <c r="D65" i="52"/>
  <c r="C65" i="52"/>
  <c r="B65" i="52"/>
  <c r="A65" i="52"/>
  <c r="H64" i="52"/>
  <c r="G64" i="52"/>
  <c r="F64" i="52"/>
  <c r="E64" i="52"/>
  <c r="D64" i="52"/>
  <c r="C64" i="52"/>
  <c r="B64" i="52"/>
  <c r="A64" i="52"/>
  <c r="H63" i="52"/>
  <c r="G63" i="52"/>
  <c r="F63" i="52"/>
  <c r="E63" i="52"/>
  <c r="D63" i="52"/>
  <c r="C63" i="52"/>
  <c r="B63" i="52"/>
  <c r="A63" i="52"/>
  <c r="H62" i="52"/>
  <c r="G62" i="52"/>
  <c r="F62" i="52"/>
  <c r="E62" i="52"/>
  <c r="D62" i="52"/>
  <c r="C62" i="52"/>
  <c r="B62" i="52"/>
  <c r="A62" i="52"/>
  <c r="H61" i="52"/>
  <c r="G61" i="52"/>
  <c r="F61" i="52"/>
  <c r="E61" i="52"/>
  <c r="D61" i="52"/>
  <c r="C61" i="52"/>
  <c r="B61" i="52"/>
  <c r="A61" i="52"/>
  <c r="H60" i="52"/>
  <c r="G60" i="52"/>
  <c r="F60" i="52"/>
  <c r="E60" i="52"/>
  <c r="D60" i="52"/>
  <c r="C60" i="52"/>
  <c r="B60" i="52"/>
  <c r="A60" i="52"/>
  <c r="AR59" i="52"/>
  <c r="AQ59" i="52"/>
  <c r="AP59" i="52"/>
  <c r="AO59" i="52"/>
  <c r="AN59" i="52"/>
  <c r="AM59" i="52"/>
  <c r="AL59" i="52"/>
  <c r="AK59" i="52"/>
  <c r="AJ59" i="52"/>
  <c r="AI59" i="52"/>
  <c r="AH59" i="52"/>
  <c r="AG59" i="52"/>
  <c r="AF59" i="52"/>
  <c r="AE59" i="52"/>
  <c r="AD59" i="52"/>
  <c r="AC59" i="52"/>
  <c r="AB59" i="52"/>
  <c r="AA59" i="52"/>
  <c r="Z59" i="52"/>
  <c r="Y59" i="52"/>
  <c r="X59" i="52"/>
  <c r="W59" i="52"/>
  <c r="V59" i="52"/>
  <c r="U59" i="52"/>
  <c r="T59" i="52"/>
  <c r="S59" i="52"/>
  <c r="R59" i="52"/>
  <c r="E59" i="52"/>
  <c r="D59" i="52"/>
  <c r="C59" i="52"/>
  <c r="B59" i="52"/>
  <c r="A59" i="52"/>
  <c r="H58" i="52"/>
  <c r="G58" i="52"/>
  <c r="F58" i="52"/>
  <c r="E58" i="52"/>
  <c r="D58" i="52"/>
  <c r="C58" i="52"/>
  <c r="B58" i="52"/>
  <c r="A58" i="52"/>
  <c r="H57" i="52"/>
  <c r="G57" i="52"/>
  <c r="F57" i="52"/>
  <c r="E57" i="52"/>
  <c r="D57" i="52"/>
  <c r="C57" i="52"/>
  <c r="B57" i="52"/>
  <c r="A57" i="52"/>
  <c r="H56" i="52"/>
  <c r="G56" i="52"/>
  <c r="F56" i="52"/>
  <c r="E56" i="52"/>
  <c r="D56" i="52"/>
  <c r="C56" i="52"/>
  <c r="B56" i="52"/>
  <c r="A56" i="52"/>
  <c r="H55" i="52"/>
  <c r="G55" i="52"/>
  <c r="F55" i="52"/>
  <c r="F54" i="52" s="1"/>
  <c r="E55" i="52"/>
  <c r="D55" i="52"/>
  <c r="C55" i="52"/>
  <c r="B55" i="52"/>
  <c r="A55" i="52"/>
  <c r="AR54" i="52"/>
  <c r="AQ54" i="52"/>
  <c r="AP54" i="52"/>
  <c r="AO54" i="52"/>
  <c r="AN54" i="52"/>
  <c r="AM54" i="52"/>
  <c r="AL54" i="52"/>
  <c r="AK54" i="52"/>
  <c r="AJ54" i="52"/>
  <c r="AI54" i="52"/>
  <c r="AH54" i="52"/>
  <c r="AG54" i="52"/>
  <c r="AF54" i="52"/>
  <c r="AE54" i="52"/>
  <c r="AD54" i="52"/>
  <c r="AC54" i="52"/>
  <c r="AB54" i="52"/>
  <c r="AA54" i="52"/>
  <c r="Z54" i="52"/>
  <c r="Y54" i="52"/>
  <c r="X54" i="52"/>
  <c r="W54" i="52"/>
  <c r="V54" i="52"/>
  <c r="U54" i="52"/>
  <c r="T54" i="52"/>
  <c r="S54" i="52"/>
  <c r="R54" i="52"/>
  <c r="Q54" i="52"/>
  <c r="P54" i="52"/>
  <c r="O54" i="52"/>
  <c r="N54" i="52"/>
  <c r="M54" i="52"/>
  <c r="L54" i="52"/>
  <c r="K54" i="52"/>
  <c r="J54" i="52"/>
  <c r="I54" i="52"/>
  <c r="E54" i="52"/>
  <c r="D54" i="52"/>
  <c r="C54" i="52"/>
  <c r="B54" i="52"/>
  <c r="A54" i="52"/>
  <c r="E53" i="52"/>
  <c r="L53" i="52" s="1"/>
  <c r="L47" i="52" s="1"/>
  <c r="G53" i="52"/>
  <c r="H53" i="52"/>
  <c r="N53" i="52" s="1"/>
  <c r="N47" i="52" s="1"/>
  <c r="P53" i="52"/>
  <c r="P47" i="52" s="1"/>
  <c r="J53" i="52"/>
  <c r="J47" i="52" s="1"/>
  <c r="D53" i="52"/>
  <c r="C53" i="52"/>
  <c r="B53" i="52"/>
  <c r="A53" i="52"/>
  <c r="H52" i="52"/>
  <c r="G52" i="52"/>
  <c r="F52" i="52"/>
  <c r="E52" i="52"/>
  <c r="D52" i="52"/>
  <c r="C52" i="52"/>
  <c r="B52" i="52"/>
  <c r="A52" i="52"/>
  <c r="H51" i="52"/>
  <c r="G51" i="52"/>
  <c r="F51" i="52"/>
  <c r="E51" i="52"/>
  <c r="D51" i="52"/>
  <c r="C51" i="52"/>
  <c r="B51" i="52"/>
  <c r="A51" i="52"/>
  <c r="H50" i="52"/>
  <c r="G50" i="52"/>
  <c r="F50" i="52"/>
  <c r="E50" i="52"/>
  <c r="D50" i="52"/>
  <c r="C50" i="52"/>
  <c r="B50" i="52"/>
  <c r="A50" i="52"/>
  <c r="H49" i="52"/>
  <c r="G49" i="52"/>
  <c r="F49" i="52"/>
  <c r="E49" i="52"/>
  <c r="D49" i="52"/>
  <c r="C49" i="52"/>
  <c r="B49" i="52"/>
  <c r="A49" i="52"/>
  <c r="H48" i="52"/>
  <c r="G48" i="52"/>
  <c r="F48" i="52"/>
  <c r="E48" i="52"/>
  <c r="D48" i="52"/>
  <c r="C48" i="52"/>
  <c r="B48" i="52"/>
  <c r="A48" i="52"/>
  <c r="AR47" i="52"/>
  <c r="AQ47" i="52"/>
  <c r="AP47" i="52"/>
  <c r="AO47" i="52"/>
  <c r="AN47" i="52"/>
  <c r="AM47" i="52"/>
  <c r="AL47" i="52"/>
  <c r="AK47" i="52"/>
  <c r="AJ47" i="52"/>
  <c r="AI47" i="52"/>
  <c r="AH47" i="52"/>
  <c r="AG47" i="52"/>
  <c r="AF47" i="52"/>
  <c r="AE47" i="52"/>
  <c r="AD47" i="52"/>
  <c r="AC47" i="52"/>
  <c r="AB47" i="52"/>
  <c r="AA47" i="52"/>
  <c r="Z47" i="52"/>
  <c r="Y47" i="52"/>
  <c r="X47" i="52"/>
  <c r="W47" i="52"/>
  <c r="V47" i="52"/>
  <c r="U47" i="52"/>
  <c r="T47" i="52"/>
  <c r="S47" i="52"/>
  <c r="R47" i="52"/>
  <c r="E47" i="52"/>
  <c r="D47" i="52"/>
  <c r="C47" i="52"/>
  <c r="B47" i="52"/>
  <c r="A47" i="52"/>
  <c r="H46" i="52"/>
  <c r="G46" i="52"/>
  <c r="F46" i="52"/>
  <c r="E46" i="52"/>
  <c r="D46" i="52"/>
  <c r="C46" i="52"/>
  <c r="B46" i="52"/>
  <c r="A46" i="52"/>
  <c r="H45" i="52"/>
  <c r="G45" i="52"/>
  <c r="F45" i="52"/>
  <c r="E45" i="52"/>
  <c r="D45" i="52"/>
  <c r="C45" i="52"/>
  <c r="B45" i="52"/>
  <c r="A45" i="52"/>
  <c r="H44" i="52"/>
  <c r="G44" i="52"/>
  <c r="F44" i="52"/>
  <c r="E44" i="52"/>
  <c r="D44" i="52"/>
  <c r="C44" i="52"/>
  <c r="B44" i="52"/>
  <c r="A44" i="52"/>
  <c r="H43" i="52"/>
  <c r="G43" i="52"/>
  <c r="F43" i="52"/>
  <c r="E43" i="52"/>
  <c r="D43" i="52"/>
  <c r="C43" i="52"/>
  <c r="B43" i="52"/>
  <c r="A43" i="52"/>
  <c r="AR42" i="52"/>
  <c r="AQ42" i="52"/>
  <c r="AP42" i="52"/>
  <c r="AO42" i="52"/>
  <c r="AN42" i="52"/>
  <c r="AM42" i="52"/>
  <c r="AL42" i="52"/>
  <c r="AK42" i="52"/>
  <c r="AJ42" i="52"/>
  <c r="AI42" i="52"/>
  <c r="AH42" i="52"/>
  <c r="AG42" i="52"/>
  <c r="AF42" i="52"/>
  <c r="AE42" i="52"/>
  <c r="AD42" i="52"/>
  <c r="AC42" i="52"/>
  <c r="AB42" i="52"/>
  <c r="AA42" i="52"/>
  <c r="Z42" i="52"/>
  <c r="Y42" i="52"/>
  <c r="X42" i="52"/>
  <c r="W42" i="52"/>
  <c r="V42" i="52"/>
  <c r="U42" i="52"/>
  <c r="T42" i="52"/>
  <c r="S42" i="52"/>
  <c r="R42" i="52"/>
  <c r="Q42" i="52"/>
  <c r="P42" i="52"/>
  <c r="O42" i="52"/>
  <c r="N42" i="52"/>
  <c r="M42" i="52"/>
  <c r="L42" i="52"/>
  <c r="K42" i="52"/>
  <c r="J42" i="52"/>
  <c r="I42" i="52"/>
  <c r="F42" i="52"/>
  <c r="E42" i="52"/>
  <c r="D42" i="52"/>
  <c r="C42" i="52"/>
  <c r="B42" i="52"/>
  <c r="A42" i="52"/>
  <c r="H41" i="52"/>
  <c r="G41" i="52"/>
  <c r="F41" i="52"/>
  <c r="E41" i="52"/>
  <c r="D41" i="52"/>
  <c r="C41" i="52"/>
  <c r="B41" i="52"/>
  <c r="A41" i="52"/>
  <c r="H40" i="52"/>
  <c r="G40" i="52"/>
  <c r="F40" i="52"/>
  <c r="E40" i="52"/>
  <c r="D40" i="52"/>
  <c r="C40" i="52"/>
  <c r="B40" i="52"/>
  <c r="A40" i="52"/>
  <c r="H39" i="52"/>
  <c r="G39" i="52"/>
  <c r="F39" i="52"/>
  <c r="E39" i="52"/>
  <c r="D39" i="52"/>
  <c r="C39" i="52"/>
  <c r="B39" i="52"/>
  <c r="A39" i="52"/>
  <c r="H38" i="52"/>
  <c r="G38" i="52"/>
  <c r="F38" i="52"/>
  <c r="E38" i="52"/>
  <c r="D38" i="52"/>
  <c r="C38" i="52"/>
  <c r="B38" i="52"/>
  <c r="A38" i="52"/>
  <c r="H37" i="52"/>
  <c r="G37" i="52"/>
  <c r="F37" i="52"/>
  <c r="F36" i="52" s="1"/>
  <c r="E37" i="52"/>
  <c r="D37" i="52"/>
  <c r="C37" i="52"/>
  <c r="B37" i="52"/>
  <c r="A37" i="52"/>
  <c r="AR36" i="52"/>
  <c r="AQ36" i="52"/>
  <c r="AP36" i="52"/>
  <c r="AO36" i="52"/>
  <c r="AN36" i="52"/>
  <c r="AM36" i="52"/>
  <c r="AL36" i="52"/>
  <c r="AK36" i="52"/>
  <c r="AJ36" i="52"/>
  <c r="AI36" i="52"/>
  <c r="AH36" i="52"/>
  <c r="AG36" i="52"/>
  <c r="AF36" i="52"/>
  <c r="AE36" i="52"/>
  <c r="AD36" i="52"/>
  <c r="AC36" i="52"/>
  <c r="AB36" i="52"/>
  <c r="AA36" i="52"/>
  <c r="Z36" i="52"/>
  <c r="Y36" i="52"/>
  <c r="X36" i="52"/>
  <c r="W36" i="52"/>
  <c r="V36" i="52"/>
  <c r="U36" i="52"/>
  <c r="T36" i="52"/>
  <c r="S36" i="52"/>
  <c r="R36" i="52"/>
  <c r="Q36" i="52"/>
  <c r="P36" i="52"/>
  <c r="O36" i="52"/>
  <c r="N36" i="52"/>
  <c r="M36" i="52"/>
  <c r="L36" i="52"/>
  <c r="K36" i="52"/>
  <c r="J36" i="52"/>
  <c r="I36" i="52"/>
  <c r="E36" i="52"/>
  <c r="D36" i="52"/>
  <c r="C36" i="52"/>
  <c r="B36" i="52"/>
  <c r="A36" i="52"/>
  <c r="H35" i="52"/>
  <c r="G35" i="52"/>
  <c r="F35" i="52"/>
  <c r="E35" i="52"/>
  <c r="D35" i="52"/>
  <c r="C35" i="52"/>
  <c r="B35" i="52"/>
  <c r="A35" i="52"/>
  <c r="H34" i="52"/>
  <c r="G34" i="52"/>
  <c r="F34" i="52"/>
  <c r="E34" i="52"/>
  <c r="D34" i="52"/>
  <c r="C34" i="52"/>
  <c r="B34" i="52"/>
  <c r="A34" i="52"/>
  <c r="H33" i="52"/>
  <c r="G33" i="52"/>
  <c r="F33" i="52"/>
  <c r="E33" i="52"/>
  <c r="D33" i="52"/>
  <c r="C33" i="52"/>
  <c r="B33" i="52"/>
  <c r="A33" i="52"/>
  <c r="H32" i="52"/>
  <c r="G32" i="52"/>
  <c r="F32" i="52"/>
  <c r="E32" i="52"/>
  <c r="D32" i="52"/>
  <c r="C32" i="52"/>
  <c r="B32" i="52"/>
  <c r="A32" i="52"/>
  <c r="H31" i="52"/>
  <c r="G31" i="52"/>
  <c r="F31" i="52"/>
  <c r="E31" i="52"/>
  <c r="D31" i="52"/>
  <c r="C31" i="52"/>
  <c r="B31" i="52"/>
  <c r="A31" i="52"/>
  <c r="H30" i="52"/>
  <c r="G30" i="52"/>
  <c r="F30" i="52"/>
  <c r="E30" i="52"/>
  <c r="D30" i="52"/>
  <c r="C30" i="52"/>
  <c r="B30" i="52"/>
  <c r="A30" i="52"/>
  <c r="AR29" i="52"/>
  <c r="AQ29" i="52"/>
  <c r="AP29" i="52"/>
  <c r="AO29" i="52"/>
  <c r="AN29" i="52"/>
  <c r="AM29" i="52"/>
  <c r="AL29" i="52"/>
  <c r="AK29" i="52"/>
  <c r="AJ29" i="52"/>
  <c r="AI29" i="52"/>
  <c r="AH29" i="52"/>
  <c r="AG29" i="52"/>
  <c r="AF29" i="52"/>
  <c r="AE29" i="52"/>
  <c r="AD29" i="52"/>
  <c r="AC29" i="52"/>
  <c r="AB29" i="52"/>
  <c r="AA29" i="52"/>
  <c r="Z29" i="52"/>
  <c r="Y29" i="52"/>
  <c r="X29" i="52"/>
  <c r="W29" i="52"/>
  <c r="V29" i="52"/>
  <c r="U29" i="52"/>
  <c r="T29" i="52"/>
  <c r="S29" i="52"/>
  <c r="R29" i="52"/>
  <c r="Q29" i="52"/>
  <c r="P29" i="52"/>
  <c r="O29" i="52"/>
  <c r="N29" i="52"/>
  <c r="M29" i="52"/>
  <c r="L29" i="52"/>
  <c r="K29" i="52"/>
  <c r="J29" i="52"/>
  <c r="I29" i="52"/>
  <c r="F29" i="52"/>
  <c r="E29" i="52"/>
  <c r="D29" i="52"/>
  <c r="C29" i="52"/>
  <c r="B29" i="52"/>
  <c r="A29" i="52"/>
  <c r="H28" i="52"/>
  <c r="G28" i="52"/>
  <c r="F28" i="52"/>
  <c r="E28" i="52"/>
  <c r="D28" i="52"/>
  <c r="C28" i="52"/>
  <c r="B28" i="52"/>
  <c r="A28" i="52"/>
  <c r="H27" i="52"/>
  <c r="G27" i="52"/>
  <c r="F27" i="52"/>
  <c r="E27" i="52"/>
  <c r="D27" i="52"/>
  <c r="C27" i="52"/>
  <c r="B27" i="52"/>
  <c r="A27" i="52"/>
  <c r="H26" i="52"/>
  <c r="G26" i="52"/>
  <c r="F26" i="52"/>
  <c r="E26" i="52"/>
  <c r="D26" i="52"/>
  <c r="C26" i="52"/>
  <c r="B26" i="52"/>
  <c r="A26" i="52"/>
  <c r="H25" i="52"/>
  <c r="G25" i="52"/>
  <c r="F25" i="52"/>
  <c r="E25" i="52"/>
  <c r="D25" i="52"/>
  <c r="C25" i="52"/>
  <c r="B25" i="52"/>
  <c r="A25" i="52"/>
  <c r="H24" i="52"/>
  <c r="G24" i="52"/>
  <c r="F24" i="52"/>
  <c r="F23" i="52" s="1"/>
  <c r="E24" i="52"/>
  <c r="D24" i="52"/>
  <c r="C24" i="52"/>
  <c r="B24" i="52"/>
  <c r="A24" i="52"/>
  <c r="AR23" i="52"/>
  <c r="AQ23" i="52"/>
  <c r="AP23" i="52"/>
  <c r="AO23" i="52"/>
  <c r="AN23" i="52"/>
  <c r="AM23" i="52"/>
  <c r="AL23" i="52"/>
  <c r="AK23" i="52"/>
  <c r="AJ23" i="52"/>
  <c r="AI23" i="52"/>
  <c r="AH23" i="52"/>
  <c r="AG23" i="52"/>
  <c r="AF23" i="52"/>
  <c r="AE23" i="52"/>
  <c r="AD23" i="52"/>
  <c r="AC23" i="52"/>
  <c r="AB23" i="52"/>
  <c r="AA23" i="52"/>
  <c r="Z23" i="52"/>
  <c r="Y23" i="52"/>
  <c r="X23" i="52"/>
  <c r="W23" i="52"/>
  <c r="V23" i="52"/>
  <c r="U23" i="52"/>
  <c r="T23" i="52"/>
  <c r="S23" i="52"/>
  <c r="R23" i="52"/>
  <c r="Q23" i="52"/>
  <c r="P23" i="52"/>
  <c r="O23" i="52"/>
  <c r="N23" i="52"/>
  <c r="M23" i="52"/>
  <c r="L23" i="52"/>
  <c r="K23" i="52"/>
  <c r="J23" i="52"/>
  <c r="I23" i="52"/>
  <c r="E23" i="52"/>
  <c r="D23" i="52"/>
  <c r="C23" i="52"/>
  <c r="B23" i="52"/>
  <c r="A23" i="52"/>
  <c r="H22" i="52"/>
  <c r="G22" i="52"/>
  <c r="F22" i="52"/>
  <c r="E22" i="52"/>
  <c r="D22" i="52"/>
  <c r="C22" i="52"/>
  <c r="B22" i="52"/>
  <c r="A22" i="52"/>
  <c r="H21" i="52"/>
  <c r="G21" i="52"/>
  <c r="F21" i="52"/>
  <c r="E21" i="52"/>
  <c r="D21" i="52"/>
  <c r="C21" i="52"/>
  <c r="B21" i="52"/>
  <c r="A21" i="52"/>
  <c r="H20" i="52"/>
  <c r="G20" i="52"/>
  <c r="F20" i="52"/>
  <c r="E20" i="52"/>
  <c r="D20" i="52"/>
  <c r="C20" i="52"/>
  <c r="B20" i="52"/>
  <c r="A20" i="52"/>
  <c r="AR19" i="52"/>
  <c r="AQ19" i="52"/>
  <c r="AP19" i="52"/>
  <c r="AO19" i="52"/>
  <c r="AN19" i="52"/>
  <c r="AM19" i="52"/>
  <c r="AL19" i="52"/>
  <c r="AK19" i="52"/>
  <c r="AJ19" i="52"/>
  <c r="AI19" i="52"/>
  <c r="AH19" i="52"/>
  <c r="AG19" i="52"/>
  <c r="AF19" i="52"/>
  <c r="AE19" i="52"/>
  <c r="AD19" i="52"/>
  <c r="AC19" i="52"/>
  <c r="AB19" i="52"/>
  <c r="AA19" i="52"/>
  <c r="Z19" i="52"/>
  <c r="Y19" i="52"/>
  <c r="X19" i="52"/>
  <c r="W19" i="52"/>
  <c r="V19" i="52"/>
  <c r="U19" i="52"/>
  <c r="T19" i="52"/>
  <c r="S19" i="52"/>
  <c r="R19" i="52"/>
  <c r="Q19" i="52"/>
  <c r="P19" i="52"/>
  <c r="O19" i="52"/>
  <c r="N19" i="52"/>
  <c r="M19" i="52"/>
  <c r="L19" i="52"/>
  <c r="K19" i="52"/>
  <c r="J19" i="52"/>
  <c r="I19" i="52"/>
  <c r="F19" i="52"/>
  <c r="E19" i="52"/>
  <c r="D19" i="52"/>
  <c r="C19" i="52"/>
  <c r="B19" i="52"/>
  <c r="A19" i="52"/>
  <c r="H18" i="52"/>
  <c r="G18" i="52"/>
  <c r="F18" i="52"/>
  <c r="E18" i="52"/>
  <c r="D18" i="52"/>
  <c r="C18" i="52"/>
  <c r="B18" i="52"/>
  <c r="A18" i="52"/>
  <c r="H17" i="52"/>
  <c r="G17" i="52"/>
  <c r="F17" i="52"/>
  <c r="E17" i="52"/>
  <c r="D17" i="52"/>
  <c r="C17" i="52"/>
  <c r="B17" i="52"/>
  <c r="A17" i="52"/>
  <c r="H16" i="52"/>
  <c r="G16" i="52"/>
  <c r="F16" i="52"/>
  <c r="E16" i="52"/>
  <c r="D16" i="52"/>
  <c r="C16" i="52"/>
  <c r="B16" i="52"/>
  <c r="A16" i="52"/>
  <c r="H15" i="52"/>
  <c r="G15" i="52"/>
  <c r="F15" i="52"/>
  <c r="F14" i="52" s="1"/>
  <c r="E15" i="52"/>
  <c r="D15" i="52"/>
  <c r="C15" i="52"/>
  <c r="B15" i="52"/>
  <c r="A15" i="52"/>
  <c r="AR14" i="52"/>
  <c r="AQ14" i="52"/>
  <c r="AP14" i="52"/>
  <c r="AO14" i="52"/>
  <c r="AN14" i="52"/>
  <c r="AM14" i="52"/>
  <c r="AL14" i="52"/>
  <c r="AK14" i="52"/>
  <c r="AJ14" i="52"/>
  <c r="AI14" i="52"/>
  <c r="AH14" i="52"/>
  <c r="AG14" i="52"/>
  <c r="AF14" i="52"/>
  <c r="AE14" i="52"/>
  <c r="AD14" i="52"/>
  <c r="AC14" i="52"/>
  <c r="AB14" i="52"/>
  <c r="AA14" i="52"/>
  <c r="Z14" i="52"/>
  <c r="Y14" i="52"/>
  <c r="X14" i="52"/>
  <c r="W14" i="52"/>
  <c r="V14" i="52"/>
  <c r="U14" i="52"/>
  <c r="T14" i="52"/>
  <c r="S14" i="52"/>
  <c r="R14" i="52"/>
  <c r="Q14" i="52"/>
  <c r="P14" i="52"/>
  <c r="O14" i="52"/>
  <c r="N14" i="52"/>
  <c r="M14" i="52"/>
  <c r="L14" i="52"/>
  <c r="K14" i="52"/>
  <c r="J14" i="52"/>
  <c r="I14" i="52"/>
  <c r="E14" i="52"/>
  <c r="D14" i="52"/>
  <c r="C14" i="52"/>
  <c r="B14" i="52"/>
  <c r="A14" i="52"/>
  <c r="H13" i="52"/>
  <c r="G13" i="52"/>
  <c r="F13" i="52"/>
  <c r="E13" i="52"/>
  <c r="D13" i="52"/>
  <c r="C13" i="52"/>
  <c r="B13" i="52"/>
  <c r="A13" i="52"/>
  <c r="H12" i="52"/>
  <c r="G12" i="52"/>
  <c r="F12" i="52"/>
  <c r="E12" i="52"/>
  <c r="D12" i="52"/>
  <c r="C12" i="52"/>
  <c r="B12" i="52"/>
  <c r="A12" i="52"/>
  <c r="H11" i="52"/>
  <c r="G11" i="52"/>
  <c r="F11" i="52"/>
  <c r="E11" i="52"/>
  <c r="D11" i="52"/>
  <c r="C11" i="52"/>
  <c r="B11" i="52"/>
  <c r="A11" i="52"/>
  <c r="AR10" i="52"/>
  <c r="AQ10" i="52"/>
  <c r="AP10" i="52"/>
  <c r="AO10" i="52"/>
  <c r="AN10" i="52"/>
  <c r="AM10" i="52"/>
  <c r="AL10" i="52"/>
  <c r="AK10" i="52"/>
  <c r="AJ10" i="52"/>
  <c r="AI10" i="52"/>
  <c r="AH10" i="52"/>
  <c r="AG10" i="52"/>
  <c r="AF10" i="52"/>
  <c r="AE10" i="52"/>
  <c r="AD10" i="52"/>
  <c r="AC10" i="52"/>
  <c r="AB10" i="52"/>
  <c r="AA10" i="52"/>
  <c r="Z10" i="52"/>
  <c r="Y10" i="52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F10" i="52"/>
  <c r="E10" i="52"/>
  <c r="D10" i="52"/>
  <c r="C10" i="52"/>
  <c r="B10" i="52"/>
  <c r="A10" i="52"/>
  <c r="H9" i="52"/>
  <c r="G9" i="52"/>
  <c r="F9" i="52"/>
  <c r="E9" i="52"/>
  <c r="D9" i="52"/>
  <c r="C9" i="52"/>
  <c r="B9" i="52"/>
  <c r="A9" i="52"/>
  <c r="H8" i="52"/>
  <c r="G8" i="52"/>
  <c r="F8" i="52"/>
  <c r="E8" i="52"/>
  <c r="D8" i="52"/>
  <c r="C8" i="52"/>
  <c r="B8" i="52"/>
  <c r="A8" i="52"/>
  <c r="H7" i="52"/>
  <c r="G7" i="52"/>
  <c r="F7" i="52"/>
  <c r="E7" i="52"/>
  <c r="D7" i="52"/>
  <c r="C7" i="52"/>
  <c r="B7" i="52"/>
  <c r="A7" i="52"/>
  <c r="H6" i="52"/>
  <c r="G6" i="52"/>
  <c r="F6" i="52"/>
  <c r="F5" i="52" s="1"/>
  <c r="E6" i="52"/>
  <c r="D6" i="52"/>
  <c r="C6" i="52"/>
  <c r="B6" i="52"/>
  <c r="A6" i="52"/>
  <c r="AR5" i="52"/>
  <c r="AQ5" i="52"/>
  <c r="AQ1" i="52" s="1"/>
  <c r="AP5" i="52"/>
  <c r="AP1" i="52" s="1"/>
  <c r="AO5" i="52"/>
  <c r="AN5" i="52"/>
  <c r="AM5" i="52"/>
  <c r="AM1" i="52" s="1"/>
  <c r="AL5" i="52"/>
  <c r="AL1" i="52" s="1"/>
  <c r="AK5" i="52"/>
  <c r="AJ5" i="52"/>
  <c r="AI5" i="52"/>
  <c r="AI1" i="52" s="1"/>
  <c r="AH5" i="52"/>
  <c r="AH1" i="52" s="1"/>
  <c r="AG5" i="52"/>
  <c r="AF5" i="52"/>
  <c r="AE5" i="52"/>
  <c r="AE1" i="52" s="1"/>
  <c r="AD5" i="52"/>
  <c r="AD1" i="52" s="1"/>
  <c r="AC5" i="52"/>
  <c r="AB5" i="52"/>
  <c r="AA5" i="52"/>
  <c r="AA1" i="52" s="1"/>
  <c r="Z5" i="52"/>
  <c r="Z1" i="52" s="1"/>
  <c r="Y5" i="52"/>
  <c r="X5" i="52"/>
  <c r="W5" i="52"/>
  <c r="W1" i="52" s="1"/>
  <c r="V5" i="52"/>
  <c r="V1" i="52" s="1"/>
  <c r="U5" i="52"/>
  <c r="T5" i="52"/>
  <c r="S5" i="52"/>
  <c r="S1" i="52" s="1"/>
  <c r="R5" i="52"/>
  <c r="R1" i="52" s="1"/>
  <c r="Q5" i="52"/>
  <c r="P5" i="52"/>
  <c r="O5" i="52"/>
  <c r="O1" i="52" s="1"/>
  <c r="N5" i="52"/>
  <c r="N1" i="52" s="1"/>
  <c r="M5" i="52"/>
  <c r="L5" i="52"/>
  <c r="K5" i="52"/>
  <c r="K1" i="52" s="1"/>
  <c r="J5" i="52"/>
  <c r="J1" i="52" s="1"/>
  <c r="I5" i="52"/>
  <c r="E5" i="52"/>
  <c r="D5" i="52"/>
  <c r="C5" i="52"/>
  <c r="B5" i="52"/>
  <c r="A5" i="52"/>
  <c r="H4" i="52"/>
  <c r="G4" i="52"/>
  <c r="D4" i="52"/>
  <c r="C4" i="52"/>
  <c r="B4" i="52"/>
  <c r="A4" i="52"/>
  <c r="AR1" i="52"/>
  <c r="AO1" i="52"/>
  <c r="AN1" i="52"/>
  <c r="AK1" i="52"/>
  <c r="AJ1" i="52"/>
  <c r="AG1" i="52"/>
  <c r="AF1" i="52"/>
  <c r="AC1" i="52"/>
  <c r="AB1" i="52"/>
  <c r="Y1" i="52"/>
  <c r="X1" i="52"/>
  <c r="U1" i="52"/>
  <c r="T1" i="52"/>
  <c r="Q1" i="52"/>
  <c r="P1" i="52"/>
  <c r="M1" i="52"/>
  <c r="L1" i="52"/>
  <c r="I1" i="52"/>
  <c r="E65" i="51"/>
  <c r="G65" i="51"/>
  <c r="H65" i="51"/>
  <c r="L65" i="51"/>
  <c r="L59" i="51" s="1"/>
  <c r="D65" i="51"/>
  <c r="C65" i="51"/>
  <c r="B65" i="51"/>
  <c r="A65" i="51"/>
  <c r="H64" i="51"/>
  <c r="G64" i="51"/>
  <c r="F64" i="51"/>
  <c r="E64" i="51"/>
  <c r="D64" i="51"/>
  <c r="C64" i="51"/>
  <c r="B64" i="51"/>
  <c r="A64" i="51"/>
  <c r="H63" i="51"/>
  <c r="G63" i="51"/>
  <c r="F63" i="51"/>
  <c r="E63" i="51"/>
  <c r="D63" i="51"/>
  <c r="C63" i="51"/>
  <c r="B63" i="51"/>
  <c r="A63" i="51"/>
  <c r="H62" i="51"/>
  <c r="G62" i="51"/>
  <c r="F62" i="51"/>
  <c r="E62" i="51"/>
  <c r="D62" i="51"/>
  <c r="C62" i="51"/>
  <c r="B62" i="51"/>
  <c r="A62" i="51"/>
  <c r="H61" i="51"/>
  <c r="G61" i="51"/>
  <c r="F61" i="51"/>
  <c r="E61" i="51"/>
  <c r="D61" i="51"/>
  <c r="C61" i="51"/>
  <c r="B61" i="51"/>
  <c r="A61" i="51"/>
  <c r="H60" i="51"/>
  <c r="G60" i="51"/>
  <c r="F60" i="51"/>
  <c r="E60" i="51"/>
  <c r="D60" i="51"/>
  <c r="C60" i="51"/>
  <c r="B60" i="51"/>
  <c r="A60" i="51"/>
  <c r="AR59" i="51"/>
  <c r="AQ59" i="51"/>
  <c r="AP59" i="51"/>
  <c r="AO59" i="51"/>
  <c r="AN59" i="51"/>
  <c r="AM59" i="51"/>
  <c r="AL59" i="51"/>
  <c r="AK59" i="51"/>
  <c r="AJ59" i="51"/>
  <c r="AI59" i="51"/>
  <c r="AH59" i="51"/>
  <c r="AG59" i="51"/>
  <c r="AF59" i="51"/>
  <c r="AE59" i="51"/>
  <c r="AD59" i="51"/>
  <c r="AC59" i="51"/>
  <c r="AB59" i="51"/>
  <c r="AA59" i="51"/>
  <c r="Z59" i="51"/>
  <c r="Y59" i="51"/>
  <c r="X59" i="51"/>
  <c r="W59" i="51"/>
  <c r="V59" i="51"/>
  <c r="U59" i="51"/>
  <c r="T59" i="51"/>
  <c r="S59" i="51"/>
  <c r="R59" i="51"/>
  <c r="E59" i="51"/>
  <c r="D59" i="51"/>
  <c r="C59" i="51"/>
  <c r="B59" i="51"/>
  <c r="A59" i="51"/>
  <c r="H58" i="51"/>
  <c r="G58" i="51"/>
  <c r="F58" i="51"/>
  <c r="E58" i="51"/>
  <c r="D58" i="51"/>
  <c r="C58" i="51"/>
  <c r="B58" i="51"/>
  <c r="A58" i="51"/>
  <c r="H57" i="51"/>
  <c r="G57" i="51"/>
  <c r="F57" i="51"/>
  <c r="E57" i="51"/>
  <c r="D57" i="51"/>
  <c r="C57" i="51"/>
  <c r="B57" i="51"/>
  <c r="A57" i="51"/>
  <c r="H56" i="51"/>
  <c r="G56" i="51"/>
  <c r="F56" i="51"/>
  <c r="E56" i="51"/>
  <c r="D56" i="51"/>
  <c r="C56" i="51"/>
  <c r="B56" i="51"/>
  <c r="A56" i="51"/>
  <c r="H55" i="51"/>
  <c r="G55" i="51"/>
  <c r="F55" i="51"/>
  <c r="E55" i="51"/>
  <c r="D55" i="51"/>
  <c r="C55" i="51"/>
  <c r="B55" i="51"/>
  <c r="A55" i="51"/>
  <c r="AR54" i="51"/>
  <c r="AQ54" i="51"/>
  <c r="AP54" i="51"/>
  <c r="AO54" i="51"/>
  <c r="AN54" i="51"/>
  <c r="AM54" i="51"/>
  <c r="AL54" i="51"/>
  <c r="AK54" i="51"/>
  <c r="AJ54" i="51"/>
  <c r="AI54" i="51"/>
  <c r="AH54" i="51"/>
  <c r="AG54" i="51"/>
  <c r="AF54" i="51"/>
  <c r="AE54" i="51"/>
  <c r="AD54" i="51"/>
  <c r="AC54" i="51"/>
  <c r="AB54" i="51"/>
  <c r="AA54" i="51"/>
  <c r="Z54" i="51"/>
  <c r="Y54" i="51"/>
  <c r="X54" i="51"/>
  <c r="W54" i="51"/>
  <c r="V54" i="51"/>
  <c r="U54" i="51"/>
  <c r="T54" i="51"/>
  <c r="S54" i="51"/>
  <c r="R54" i="51"/>
  <c r="Q54" i="51"/>
  <c r="P54" i="51"/>
  <c r="O54" i="51"/>
  <c r="N54" i="51"/>
  <c r="M54" i="51"/>
  <c r="L54" i="51"/>
  <c r="K54" i="51"/>
  <c r="J54" i="51"/>
  <c r="I54" i="51"/>
  <c r="F54" i="51"/>
  <c r="E54" i="51"/>
  <c r="D54" i="51"/>
  <c r="C54" i="51"/>
  <c r="B54" i="51"/>
  <c r="A54" i="51"/>
  <c r="E53" i="51"/>
  <c r="O53" i="51" s="1"/>
  <c r="O47" i="51" s="1"/>
  <c r="G53" i="51"/>
  <c r="H53" i="51"/>
  <c r="P53" i="51" s="1"/>
  <c r="P47" i="51" s="1"/>
  <c r="Q53" i="51"/>
  <c r="Q47" i="51" s="1"/>
  <c r="N53" i="51"/>
  <c r="M53" i="51"/>
  <c r="M47" i="51" s="1"/>
  <c r="J53" i="51"/>
  <c r="I53" i="51"/>
  <c r="D53" i="51"/>
  <c r="C53" i="51"/>
  <c r="B53" i="51"/>
  <c r="A53" i="51"/>
  <c r="H52" i="51"/>
  <c r="G52" i="51"/>
  <c r="F52" i="51"/>
  <c r="E52" i="51"/>
  <c r="D52" i="51"/>
  <c r="C52" i="51"/>
  <c r="B52" i="51"/>
  <c r="A52" i="51"/>
  <c r="H51" i="51"/>
  <c r="G51" i="51"/>
  <c r="F51" i="51"/>
  <c r="E51" i="51"/>
  <c r="D51" i="51"/>
  <c r="C51" i="51"/>
  <c r="B51" i="51"/>
  <c r="A51" i="51"/>
  <c r="H50" i="51"/>
  <c r="G50" i="51"/>
  <c r="F50" i="51"/>
  <c r="E50" i="51"/>
  <c r="D50" i="51"/>
  <c r="C50" i="51"/>
  <c r="B50" i="51"/>
  <c r="A50" i="51"/>
  <c r="H49" i="51"/>
  <c r="G49" i="51"/>
  <c r="F49" i="51"/>
  <c r="E49" i="51"/>
  <c r="D49" i="51"/>
  <c r="C49" i="51"/>
  <c r="B49" i="51"/>
  <c r="A49" i="51"/>
  <c r="H48" i="51"/>
  <c r="G48" i="51"/>
  <c r="F48" i="51"/>
  <c r="E48" i="51"/>
  <c r="D48" i="51"/>
  <c r="C48" i="51"/>
  <c r="B48" i="51"/>
  <c r="A48" i="51"/>
  <c r="AR47" i="51"/>
  <c r="AQ47" i="51"/>
  <c r="AP47" i="51"/>
  <c r="AO47" i="51"/>
  <c r="AN47" i="51"/>
  <c r="AM47" i="51"/>
  <c r="AL47" i="51"/>
  <c r="AK47" i="51"/>
  <c r="AJ47" i="51"/>
  <c r="AI47" i="51"/>
  <c r="AH47" i="51"/>
  <c r="AG47" i="51"/>
  <c r="AF47" i="51"/>
  <c r="AE47" i="51"/>
  <c r="AD47" i="51"/>
  <c r="AC47" i="51"/>
  <c r="AB47" i="51"/>
  <c r="AA47" i="51"/>
  <c r="Z47" i="51"/>
  <c r="Y47" i="51"/>
  <c r="X47" i="51"/>
  <c r="W47" i="51"/>
  <c r="V47" i="51"/>
  <c r="U47" i="51"/>
  <c r="T47" i="51"/>
  <c r="S47" i="51"/>
  <c r="R47" i="51"/>
  <c r="N47" i="51"/>
  <c r="J47" i="51"/>
  <c r="E47" i="51"/>
  <c r="D47" i="51"/>
  <c r="C47" i="51"/>
  <c r="B47" i="51"/>
  <c r="A47" i="51"/>
  <c r="H46" i="51"/>
  <c r="G46" i="51"/>
  <c r="F46" i="51"/>
  <c r="E46" i="51"/>
  <c r="D46" i="51"/>
  <c r="C46" i="51"/>
  <c r="B46" i="51"/>
  <c r="A46" i="51"/>
  <c r="H45" i="51"/>
  <c r="G45" i="51"/>
  <c r="F45" i="51"/>
  <c r="E45" i="51"/>
  <c r="D45" i="51"/>
  <c r="C45" i="51"/>
  <c r="B45" i="51"/>
  <c r="A45" i="51"/>
  <c r="H44" i="51"/>
  <c r="G44" i="51"/>
  <c r="F44" i="51"/>
  <c r="E44" i="51"/>
  <c r="D44" i="51"/>
  <c r="C44" i="51"/>
  <c r="B44" i="51"/>
  <c r="A44" i="51"/>
  <c r="H43" i="51"/>
  <c r="G43" i="51"/>
  <c r="F43" i="51"/>
  <c r="F42" i="51" s="1"/>
  <c r="E43" i="51"/>
  <c r="D43" i="51"/>
  <c r="C43" i="51"/>
  <c r="B43" i="51"/>
  <c r="A43" i="51"/>
  <c r="AR42" i="51"/>
  <c r="AQ42" i="51"/>
  <c r="AP42" i="51"/>
  <c r="AO42" i="51"/>
  <c r="AN42" i="51"/>
  <c r="AM42" i="51"/>
  <c r="AL42" i="51"/>
  <c r="AK42" i="51"/>
  <c r="AJ42" i="51"/>
  <c r="AI42" i="51"/>
  <c r="AH42" i="51"/>
  <c r="AG42" i="51"/>
  <c r="AF42" i="51"/>
  <c r="AE42" i="51"/>
  <c r="AD42" i="51"/>
  <c r="AC42" i="51"/>
  <c r="AB42" i="51"/>
  <c r="AA42" i="51"/>
  <c r="Z42" i="51"/>
  <c r="Y42" i="51"/>
  <c r="X42" i="51"/>
  <c r="W42" i="51"/>
  <c r="V42" i="51"/>
  <c r="U42" i="51"/>
  <c r="T42" i="51"/>
  <c r="S42" i="51"/>
  <c r="R42" i="51"/>
  <c r="Q42" i="51"/>
  <c r="P42" i="51"/>
  <c r="O42" i="51"/>
  <c r="N42" i="51"/>
  <c r="M42" i="51"/>
  <c r="L42" i="51"/>
  <c r="K42" i="51"/>
  <c r="J42" i="51"/>
  <c r="I42" i="51"/>
  <c r="E42" i="51"/>
  <c r="D42" i="51"/>
  <c r="C42" i="51"/>
  <c r="B42" i="51"/>
  <c r="A42" i="51"/>
  <c r="H41" i="51"/>
  <c r="G41" i="51"/>
  <c r="F41" i="51"/>
  <c r="E41" i="51"/>
  <c r="D41" i="51"/>
  <c r="C41" i="51"/>
  <c r="B41" i="51"/>
  <c r="A41" i="51"/>
  <c r="H40" i="51"/>
  <c r="G40" i="51"/>
  <c r="F40" i="51"/>
  <c r="E40" i="51"/>
  <c r="D40" i="51"/>
  <c r="C40" i="51"/>
  <c r="B40" i="51"/>
  <c r="A40" i="51"/>
  <c r="H39" i="51"/>
  <c r="G39" i="51"/>
  <c r="F39" i="51"/>
  <c r="E39" i="51"/>
  <c r="D39" i="51"/>
  <c r="C39" i="51"/>
  <c r="B39" i="51"/>
  <c r="A39" i="51"/>
  <c r="H38" i="51"/>
  <c r="G38" i="51"/>
  <c r="F38" i="51"/>
  <c r="E38" i="51"/>
  <c r="D38" i="51"/>
  <c r="C38" i="51"/>
  <c r="B38" i="51"/>
  <c r="A38" i="51"/>
  <c r="H37" i="51"/>
  <c r="G37" i="51"/>
  <c r="F37" i="51"/>
  <c r="E37" i="51"/>
  <c r="D37" i="51"/>
  <c r="C37" i="51"/>
  <c r="B37" i="51"/>
  <c r="A37" i="51"/>
  <c r="AR36" i="51"/>
  <c r="AQ36" i="51"/>
  <c r="AP36" i="51"/>
  <c r="AO36" i="51"/>
  <c r="AN36" i="51"/>
  <c r="AM36" i="51"/>
  <c r="AL36" i="51"/>
  <c r="AK36" i="51"/>
  <c r="AJ36" i="51"/>
  <c r="AI36" i="51"/>
  <c r="AH36" i="51"/>
  <c r="AG36" i="51"/>
  <c r="AF36" i="51"/>
  <c r="AE36" i="51"/>
  <c r="AD36" i="51"/>
  <c r="AC36" i="51"/>
  <c r="AB36" i="51"/>
  <c r="AA36" i="51"/>
  <c r="Z36" i="51"/>
  <c r="Y36" i="51"/>
  <c r="X36" i="51"/>
  <c r="W36" i="51"/>
  <c r="V36" i="51"/>
  <c r="U36" i="51"/>
  <c r="T36" i="51"/>
  <c r="S36" i="51"/>
  <c r="R36" i="51"/>
  <c r="Q36" i="51"/>
  <c r="P36" i="51"/>
  <c r="O36" i="51"/>
  <c r="N36" i="51"/>
  <c r="M36" i="51"/>
  <c r="L36" i="51"/>
  <c r="K36" i="51"/>
  <c r="J36" i="51"/>
  <c r="I36" i="51"/>
  <c r="F36" i="51"/>
  <c r="E36" i="51"/>
  <c r="D36" i="51"/>
  <c r="C36" i="51"/>
  <c r="B36" i="51"/>
  <c r="A36" i="51"/>
  <c r="H35" i="51"/>
  <c r="G35" i="51"/>
  <c r="F35" i="51"/>
  <c r="E35" i="51"/>
  <c r="D35" i="51"/>
  <c r="C35" i="51"/>
  <c r="B35" i="51"/>
  <c r="A35" i="51"/>
  <c r="H34" i="51"/>
  <c r="G34" i="51"/>
  <c r="F34" i="51"/>
  <c r="E34" i="51"/>
  <c r="D34" i="51"/>
  <c r="C34" i="51"/>
  <c r="B34" i="51"/>
  <c r="A34" i="51"/>
  <c r="H33" i="51"/>
  <c r="G33" i="51"/>
  <c r="F33" i="51"/>
  <c r="E33" i="51"/>
  <c r="D33" i="51"/>
  <c r="C33" i="51"/>
  <c r="B33" i="51"/>
  <c r="A33" i="51"/>
  <c r="H32" i="51"/>
  <c r="G32" i="51"/>
  <c r="F32" i="51"/>
  <c r="E32" i="51"/>
  <c r="D32" i="51"/>
  <c r="C32" i="51"/>
  <c r="B32" i="51"/>
  <c r="A32" i="51"/>
  <c r="H31" i="51"/>
  <c r="G31" i="51"/>
  <c r="F31" i="51"/>
  <c r="E31" i="51"/>
  <c r="D31" i="51"/>
  <c r="C31" i="51"/>
  <c r="B31" i="51"/>
  <c r="A31" i="51"/>
  <c r="H30" i="51"/>
  <c r="G30" i="51"/>
  <c r="F30" i="51"/>
  <c r="F29" i="51" s="1"/>
  <c r="E30" i="51"/>
  <c r="D30" i="51"/>
  <c r="C30" i="51"/>
  <c r="B30" i="51"/>
  <c r="A30" i="51"/>
  <c r="AR29" i="51"/>
  <c r="AQ29" i="51"/>
  <c r="AP29" i="51"/>
  <c r="AO29" i="51"/>
  <c r="AN29" i="51"/>
  <c r="AM29" i="51"/>
  <c r="AL29" i="51"/>
  <c r="AK29" i="51"/>
  <c r="AJ29" i="51"/>
  <c r="AI29" i="51"/>
  <c r="AH29" i="51"/>
  <c r="AG29" i="51"/>
  <c r="AF29" i="51"/>
  <c r="AE29" i="51"/>
  <c r="AD29" i="51"/>
  <c r="AC29" i="51"/>
  <c r="AB29" i="51"/>
  <c r="AA29" i="51"/>
  <c r="Z29" i="51"/>
  <c r="Y29" i="51"/>
  <c r="X29" i="51"/>
  <c r="W29" i="51"/>
  <c r="V29" i="51"/>
  <c r="U29" i="51"/>
  <c r="T29" i="51"/>
  <c r="S29" i="51"/>
  <c r="R29" i="51"/>
  <c r="Q29" i="51"/>
  <c r="P29" i="51"/>
  <c r="O29" i="51"/>
  <c r="N29" i="51"/>
  <c r="M29" i="51"/>
  <c r="L29" i="51"/>
  <c r="K29" i="51"/>
  <c r="J29" i="51"/>
  <c r="I29" i="51"/>
  <c r="E29" i="51"/>
  <c r="D29" i="51"/>
  <c r="C29" i="51"/>
  <c r="B29" i="51"/>
  <c r="A29" i="51"/>
  <c r="H28" i="51"/>
  <c r="G28" i="51"/>
  <c r="F28" i="51"/>
  <c r="E28" i="51"/>
  <c r="D28" i="51"/>
  <c r="C28" i="51"/>
  <c r="B28" i="51"/>
  <c r="A28" i="51"/>
  <c r="H27" i="51"/>
  <c r="G27" i="51"/>
  <c r="F27" i="51"/>
  <c r="E27" i="51"/>
  <c r="D27" i="51"/>
  <c r="C27" i="51"/>
  <c r="B27" i="51"/>
  <c r="A27" i="51"/>
  <c r="H26" i="51"/>
  <c r="G26" i="51"/>
  <c r="F26" i="51"/>
  <c r="E26" i="51"/>
  <c r="D26" i="51"/>
  <c r="C26" i="51"/>
  <c r="B26" i="51"/>
  <c r="A26" i="51"/>
  <c r="H25" i="51"/>
  <c r="G25" i="51"/>
  <c r="F25" i="51"/>
  <c r="E25" i="51"/>
  <c r="D25" i="51"/>
  <c r="C25" i="51"/>
  <c r="B25" i="51"/>
  <c r="A25" i="51"/>
  <c r="H24" i="51"/>
  <c r="G24" i="51"/>
  <c r="F24" i="51"/>
  <c r="E24" i="51"/>
  <c r="D24" i="51"/>
  <c r="C24" i="51"/>
  <c r="B24" i="51"/>
  <c r="A24" i="51"/>
  <c r="AR23" i="51"/>
  <c r="AQ23" i="51"/>
  <c r="AP23" i="51"/>
  <c r="AO23" i="51"/>
  <c r="AN23" i="51"/>
  <c r="AM23" i="51"/>
  <c r="AL23" i="51"/>
  <c r="AK23" i="51"/>
  <c r="AJ23" i="51"/>
  <c r="AI23" i="51"/>
  <c r="AH23" i="51"/>
  <c r="AG23" i="51"/>
  <c r="AF23" i="51"/>
  <c r="AE23" i="51"/>
  <c r="AD23" i="51"/>
  <c r="AC23" i="51"/>
  <c r="AB23" i="51"/>
  <c r="AA23" i="51"/>
  <c r="Z23" i="51"/>
  <c r="Y23" i="51"/>
  <c r="X23" i="51"/>
  <c r="W23" i="51"/>
  <c r="V23" i="51"/>
  <c r="U23" i="51"/>
  <c r="T23" i="51"/>
  <c r="S23" i="51"/>
  <c r="R23" i="51"/>
  <c r="Q23" i="51"/>
  <c r="P23" i="51"/>
  <c r="O23" i="51"/>
  <c r="N23" i="51"/>
  <c r="M23" i="51"/>
  <c r="L23" i="51"/>
  <c r="K23" i="51"/>
  <c r="J23" i="51"/>
  <c r="I23" i="51"/>
  <c r="F23" i="51"/>
  <c r="E23" i="51"/>
  <c r="D23" i="51"/>
  <c r="C23" i="51"/>
  <c r="B23" i="51"/>
  <c r="A23" i="51"/>
  <c r="H22" i="51"/>
  <c r="G22" i="51"/>
  <c r="F22" i="51"/>
  <c r="E22" i="51"/>
  <c r="D22" i="51"/>
  <c r="C22" i="51"/>
  <c r="B22" i="51"/>
  <c r="A22" i="51"/>
  <c r="H21" i="51"/>
  <c r="G21" i="51"/>
  <c r="F21" i="51"/>
  <c r="E21" i="51"/>
  <c r="D21" i="51"/>
  <c r="C21" i="51"/>
  <c r="B21" i="51"/>
  <c r="A21" i="51"/>
  <c r="H20" i="51"/>
  <c r="G20" i="51"/>
  <c r="F20" i="51"/>
  <c r="F19" i="51" s="1"/>
  <c r="E20" i="51"/>
  <c r="D20" i="51"/>
  <c r="C20" i="51"/>
  <c r="B20" i="51"/>
  <c r="A20" i="51"/>
  <c r="AR19" i="51"/>
  <c r="AQ19" i="51"/>
  <c r="AP19" i="51"/>
  <c r="AO19" i="51"/>
  <c r="AN19" i="51"/>
  <c r="AM19" i="51"/>
  <c r="AL19" i="51"/>
  <c r="AK19" i="51"/>
  <c r="AJ19" i="51"/>
  <c r="AI19" i="51"/>
  <c r="AH19" i="51"/>
  <c r="AG19" i="51"/>
  <c r="AF19" i="51"/>
  <c r="AE19" i="51"/>
  <c r="AD19" i="51"/>
  <c r="AC19" i="51"/>
  <c r="AB19" i="51"/>
  <c r="AA19" i="51"/>
  <c r="Z19" i="51"/>
  <c r="Y19" i="51"/>
  <c r="X19" i="51"/>
  <c r="W19" i="51"/>
  <c r="V19" i="51"/>
  <c r="U19" i="51"/>
  <c r="T19" i="51"/>
  <c r="S19" i="51"/>
  <c r="R19" i="51"/>
  <c r="Q19" i="51"/>
  <c r="P19" i="51"/>
  <c r="O19" i="51"/>
  <c r="N19" i="51"/>
  <c r="M19" i="51"/>
  <c r="L19" i="51"/>
  <c r="K19" i="51"/>
  <c r="J19" i="51"/>
  <c r="I19" i="51"/>
  <c r="E19" i="51"/>
  <c r="D19" i="51"/>
  <c r="C19" i="51"/>
  <c r="B19" i="51"/>
  <c r="A19" i="51"/>
  <c r="H18" i="51"/>
  <c r="G18" i="51"/>
  <c r="F18" i="51"/>
  <c r="E18" i="51"/>
  <c r="D18" i="51"/>
  <c r="C18" i="51"/>
  <c r="B18" i="51"/>
  <c r="A18" i="51"/>
  <c r="H17" i="51"/>
  <c r="G17" i="51"/>
  <c r="F17" i="51"/>
  <c r="E17" i="51"/>
  <c r="D17" i="51"/>
  <c r="C17" i="51"/>
  <c r="B17" i="51"/>
  <c r="A17" i="51"/>
  <c r="H16" i="51"/>
  <c r="G16" i="51"/>
  <c r="F16" i="51"/>
  <c r="E16" i="51"/>
  <c r="D16" i="51"/>
  <c r="C16" i="51"/>
  <c r="B16" i="51"/>
  <c r="A16" i="51"/>
  <c r="H15" i="51"/>
  <c r="G15" i="51"/>
  <c r="F15" i="51"/>
  <c r="E15" i="51"/>
  <c r="D15" i="51"/>
  <c r="C15" i="51"/>
  <c r="B15" i="51"/>
  <c r="A15" i="51"/>
  <c r="AR14" i="51"/>
  <c r="AQ14" i="51"/>
  <c r="AP14" i="51"/>
  <c r="AO14" i="51"/>
  <c r="AN14" i="51"/>
  <c r="AM14" i="51"/>
  <c r="AL14" i="51"/>
  <c r="AK14" i="51"/>
  <c r="AJ14" i="51"/>
  <c r="AI14" i="51"/>
  <c r="AH14" i="51"/>
  <c r="AG14" i="51"/>
  <c r="AF14" i="51"/>
  <c r="AE14" i="51"/>
  <c r="AD14" i="51"/>
  <c r="AC14" i="51"/>
  <c r="AB14" i="51"/>
  <c r="AA14" i="51"/>
  <c r="Z14" i="51"/>
  <c r="Y14" i="51"/>
  <c r="X14" i="51"/>
  <c r="W14" i="51"/>
  <c r="V14" i="51"/>
  <c r="U14" i="51"/>
  <c r="T14" i="51"/>
  <c r="S14" i="51"/>
  <c r="R14" i="51"/>
  <c r="Q14" i="51"/>
  <c r="P14" i="51"/>
  <c r="O14" i="51"/>
  <c r="N14" i="51"/>
  <c r="M14" i="51"/>
  <c r="L14" i="51"/>
  <c r="K14" i="51"/>
  <c r="J14" i="51"/>
  <c r="I14" i="51"/>
  <c r="F14" i="51"/>
  <c r="E14" i="51"/>
  <c r="D14" i="51"/>
  <c r="C14" i="51"/>
  <c r="B14" i="51"/>
  <c r="A14" i="51"/>
  <c r="H13" i="51"/>
  <c r="G13" i="51"/>
  <c r="F13" i="51"/>
  <c r="E13" i="51"/>
  <c r="D13" i="51"/>
  <c r="C13" i="51"/>
  <c r="B13" i="51"/>
  <c r="A13" i="51"/>
  <c r="H12" i="51"/>
  <c r="G12" i="51"/>
  <c r="F12" i="51"/>
  <c r="E12" i="51"/>
  <c r="D12" i="51"/>
  <c r="C12" i="51"/>
  <c r="B12" i="51"/>
  <c r="A12" i="51"/>
  <c r="H11" i="51"/>
  <c r="G11" i="51"/>
  <c r="F11" i="51"/>
  <c r="F10" i="51" s="1"/>
  <c r="E11" i="51"/>
  <c r="D11" i="51"/>
  <c r="C11" i="51"/>
  <c r="B11" i="51"/>
  <c r="A11" i="51"/>
  <c r="AR10" i="51"/>
  <c r="AQ10" i="51"/>
  <c r="AP10" i="51"/>
  <c r="AO10" i="51"/>
  <c r="AN10" i="51"/>
  <c r="AM10" i="51"/>
  <c r="AL10" i="51"/>
  <c r="AK10" i="51"/>
  <c r="AJ10" i="51"/>
  <c r="AI10" i="51"/>
  <c r="AH10" i="51"/>
  <c r="AG10" i="51"/>
  <c r="AF10" i="51"/>
  <c r="AE10" i="51"/>
  <c r="AD10" i="51"/>
  <c r="AC10" i="51"/>
  <c r="AB10" i="51"/>
  <c r="AA10" i="51"/>
  <c r="Z10" i="51"/>
  <c r="Y10" i="51"/>
  <c r="X10" i="51"/>
  <c r="W10" i="51"/>
  <c r="V10" i="51"/>
  <c r="U10" i="51"/>
  <c r="T10" i="51"/>
  <c r="S10" i="51"/>
  <c r="R10" i="51"/>
  <c r="Q10" i="51"/>
  <c r="P10" i="51"/>
  <c r="O10" i="51"/>
  <c r="N10" i="51"/>
  <c r="M10" i="51"/>
  <c r="L10" i="51"/>
  <c r="K10" i="51"/>
  <c r="J10" i="51"/>
  <c r="I10" i="51"/>
  <c r="E10" i="51"/>
  <c r="D10" i="51"/>
  <c r="C10" i="51"/>
  <c r="B10" i="51"/>
  <c r="A10" i="51"/>
  <c r="H9" i="51"/>
  <c r="G9" i="51"/>
  <c r="F9" i="51"/>
  <c r="E9" i="51"/>
  <c r="D9" i="51"/>
  <c r="C9" i="51"/>
  <c r="B9" i="51"/>
  <c r="A9" i="51"/>
  <c r="H8" i="51"/>
  <c r="G8" i="51"/>
  <c r="F8" i="51"/>
  <c r="E8" i="51"/>
  <c r="D8" i="51"/>
  <c r="C8" i="51"/>
  <c r="B8" i="51"/>
  <c r="A8" i="51"/>
  <c r="H7" i="51"/>
  <c r="G7" i="51"/>
  <c r="F7" i="51"/>
  <c r="E7" i="51"/>
  <c r="D7" i="51"/>
  <c r="C7" i="51"/>
  <c r="B7" i="51"/>
  <c r="A7" i="51"/>
  <c r="H6" i="51"/>
  <c r="G6" i="51"/>
  <c r="F6" i="51"/>
  <c r="E6" i="51"/>
  <c r="D6" i="51"/>
  <c r="C6" i="51"/>
  <c r="B6" i="51"/>
  <c r="A6" i="51"/>
  <c r="AR5" i="51"/>
  <c r="AQ5" i="51"/>
  <c r="AP5" i="51"/>
  <c r="AO5" i="51"/>
  <c r="AO1" i="51" s="1"/>
  <c r="AN5" i="51"/>
  <c r="AM5" i="51"/>
  <c r="AL5" i="51"/>
  <c r="AK5" i="51"/>
  <c r="AK1" i="51" s="1"/>
  <c r="AJ5" i="51"/>
  <c r="AI5" i="51"/>
  <c r="AH5" i="51"/>
  <c r="AG5" i="51"/>
  <c r="AG1" i="51" s="1"/>
  <c r="AF5" i="51"/>
  <c r="AE5" i="51"/>
  <c r="AD5" i="51"/>
  <c r="AC5" i="51"/>
  <c r="AC1" i="51" s="1"/>
  <c r="AB5" i="51"/>
  <c r="AA5" i="51"/>
  <c r="Z5" i="51"/>
  <c r="Y5" i="51"/>
  <c r="Y1" i="51" s="1"/>
  <c r="X5" i="51"/>
  <c r="W5" i="51"/>
  <c r="V5" i="51"/>
  <c r="U5" i="51"/>
  <c r="U1" i="51" s="1"/>
  <c r="T5" i="51"/>
  <c r="S5" i="51"/>
  <c r="R5" i="51"/>
  <c r="Q5" i="51"/>
  <c r="Q1" i="51" s="1"/>
  <c r="P5" i="51"/>
  <c r="O5" i="51"/>
  <c r="N5" i="51"/>
  <c r="M5" i="51"/>
  <c r="M1" i="51" s="1"/>
  <c r="L5" i="51"/>
  <c r="K5" i="51"/>
  <c r="J5" i="51"/>
  <c r="I5" i="51"/>
  <c r="I1" i="51" s="1"/>
  <c r="F5" i="51"/>
  <c r="E5" i="51"/>
  <c r="D5" i="51"/>
  <c r="C5" i="51"/>
  <c r="B5" i="51"/>
  <c r="A5" i="51"/>
  <c r="H4" i="51"/>
  <c r="G4" i="51"/>
  <c r="D4" i="51"/>
  <c r="C4" i="51"/>
  <c r="B4" i="51"/>
  <c r="A4" i="51"/>
  <c r="AR1" i="51"/>
  <c r="AQ1" i="51"/>
  <c r="AN1" i="51"/>
  <c r="AM1" i="51"/>
  <c r="AJ1" i="51"/>
  <c r="AI1" i="51"/>
  <c r="AF1" i="51"/>
  <c r="AE1" i="51"/>
  <c r="AB1" i="51"/>
  <c r="AA1" i="51"/>
  <c r="X1" i="51"/>
  <c r="W1" i="51"/>
  <c r="T1" i="51"/>
  <c r="S1" i="51"/>
  <c r="P1" i="51"/>
  <c r="O1" i="51"/>
  <c r="L1" i="51"/>
  <c r="K1" i="51"/>
  <c r="E65" i="50"/>
  <c r="G65" i="50"/>
  <c r="H65" i="50"/>
  <c r="O65" i="50"/>
  <c r="O59" i="50" s="1"/>
  <c r="L65" i="50"/>
  <c r="K65" i="50"/>
  <c r="K59" i="50" s="1"/>
  <c r="D65" i="50"/>
  <c r="C65" i="50"/>
  <c r="B65" i="50"/>
  <c r="A65" i="50"/>
  <c r="H64" i="50"/>
  <c r="G64" i="50"/>
  <c r="F64" i="50"/>
  <c r="E64" i="50"/>
  <c r="D64" i="50"/>
  <c r="C64" i="50"/>
  <c r="B64" i="50"/>
  <c r="A64" i="50"/>
  <c r="H63" i="50"/>
  <c r="G63" i="50"/>
  <c r="F63" i="50"/>
  <c r="E63" i="50"/>
  <c r="D63" i="50"/>
  <c r="C63" i="50"/>
  <c r="B63" i="50"/>
  <c r="A63" i="50"/>
  <c r="H62" i="50"/>
  <c r="G62" i="50"/>
  <c r="F62" i="50"/>
  <c r="E62" i="50"/>
  <c r="D62" i="50"/>
  <c r="C62" i="50"/>
  <c r="B62" i="50"/>
  <c r="A62" i="50"/>
  <c r="H61" i="50"/>
  <c r="G61" i="50"/>
  <c r="F61" i="50"/>
  <c r="E61" i="50"/>
  <c r="D61" i="50"/>
  <c r="C61" i="50"/>
  <c r="B61" i="50"/>
  <c r="A61" i="50"/>
  <c r="H60" i="50"/>
  <c r="G60" i="50"/>
  <c r="F60" i="50"/>
  <c r="E60" i="50"/>
  <c r="D60" i="50"/>
  <c r="C60" i="50"/>
  <c r="B60" i="50"/>
  <c r="A60" i="50"/>
  <c r="AR59" i="50"/>
  <c r="AQ59" i="50"/>
  <c r="AP59" i="50"/>
  <c r="AO59" i="50"/>
  <c r="AN59" i="50"/>
  <c r="AM59" i="50"/>
  <c r="AL59" i="50"/>
  <c r="AK59" i="50"/>
  <c r="AJ59" i="50"/>
  <c r="AI59" i="50"/>
  <c r="AH59" i="50"/>
  <c r="AG59" i="50"/>
  <c r="AF59" i="50"/>
  <c r="AE59" i="50"/>
  <c r="AD59" i="50"/>
  <c r="AC59" i="50"/>
  <c r="AB59" i="50"/>
  <c r="AA59" i="50"/>
  <c r="Z59" i="50"/>
  <c r="Y59" i="50"/>
  <c r="X59" i="50"/>
  <c r="W59" i="50"/>
  <c r="V59" i="50"/>
  <c r="U59" i="50"/>
  <c r="T59" i="50"/>
  <c r="S59" i="50"/>
  <c r="R59" i="50"/>
  <c r="L59" i="50"/>
  <c r="E59" i="50"/>
  <c r="D59" i="50"/>
  <c r="C59" i="50"/>
  <c r="B59" i="50"/>
  <c r="A59" i="50"/>
  <c r="H58" i="50"/>
  <c r="G58" i="50"/>
  <c r="F58" i="50"/>
  <c r="E58" i="50"/>
  <c r="D58" i="50"/>
  <c r="C58" i="50"/>
  <c r="B58" i="50"/>
  <c r="A58" i="50"/>
  <c r="H57" i="50"/>
  <c r="G57" i="50"/>
  <c r="F57" i="50"/>
  <c r="E57" i="50"/>
  <c r="D57" i="50"/>
  <c r="C57" i="50"/>
  <c r="B57" i="50"/>
  <c r="A57" i="50"/>
  <c r="H56" i="50"/>
  <c r="G56" i="50"/>
  <c r="F56" i="50"/>
  <c r="E56" i="50"/>
  <c r="D56" i="50"/>
  <c r="C56" i="50"/>
  <c r="B56" i="50"/>
  <c r="A56" i="50"/>
  <c r="H55" i="50"/>
  <c r="G55" i="50"/>
  <c r="F55" i="50"/>
  <c r="E55" i="50"/>
  <c r="D55" i="50"/>
  <c r="C55" i="50"/>
  <c r="B55" i="50"/>
  <c r="A55" i="50"/>
  <c r="AR54" i="50"/>
  <c r="AQ54" i="50"/>
  <c r="AP54" i="50"/>
  <c r="AO54" i="50"/>
  <c r="AN54" i="50"/>
  <c r="AM54" i="50"/>
  <c r="AL54" i="50"/>
  <c r="AK54" i="50"/>
  <c r="AJ54" i="50"/>
  <c r="AI54" i="50"/>
  <c r="AH54" i="50"/>
  <c r="AG54" i="50"/>
  <c r="AF54" i="50"/>
  <c r="AE54" i="50"/>
  <c r="AD54" i="50"/>
  <c r="AC54" i="50"/>
  <c r="AB54" i="50"/>
  <c r="AA54" i="50"/>
  <c r="Z54" i="50"/>
  <c r="Y54" i="50"/>
  <c r="X54" i="50"/>
  <c r="W54" i="50"/>
  <c r="V54" i="50"/>
  <c r="U54" i="50"/>
  <c r="T54" i="50"/>
  <c r="S54" i="50"/>
  <c r="R54" i="50"/>
  <c r="Q54" i="50"/>
  <c r="P54" i="50"/>
  <c r="O54" i="50"/>
  <c r="N54" i="50"/>
  <c r="M54" i="50"/>
  <c r="L54" i="50"/>
  <c r="K54" i="50"/>
  <c r="J54" i="50"/>
  <c r="I54" i="50"/>
  <c r="F54" i="50"/>
  <c r="E54" i="50"/>
  <c r="D54" i="50"/>
  <c r="C54" i="50"/>
  <c r="B54" i="50"/>
  <c r="A54" i="50"/>
  <c r="E53" i="50"/>
  <c r="G53" i="50"/>
  <c r="H53" i="50"/>
  <c r="P53" i="50"/>
  <c r="P47" i="50" s="1"/>
  <c r="N53" i="50"/>
  <c r="N47" i="50" s="1"/>
  <c r="J53" i="50"/>
  <c r="J47" i="50" s="1"/>
  <c r="I53" i="50"/>
  <c r="D53" i="50"/>
  <c r="C53" i="50"/>
  <c r="B53" i="50"/>
  <c r="A53" i="50"/>
  <c r="H52" i="50"/>
  <c r="G52" i="50"/>
  <c r="F52" i="50"/>
  <c r="E52" i="50"/>
  <c r="D52" i="50"/>
  <c r="C52" i="50"/>
  <c r="B52" i="50"/>
  <c r="A52" i="50"/>
  <c r="H51" i="50"/>
  <c r="G51" i="50"/>
  <c r="F51" i="50"/>
  <c r="E51" i="50"/>
  <c r="D51" i="50"/>
  <c r="C51" i="50"/>
  <c r="B51" i="50"/>
  <c r="A51" i="50"/>
  <c r="H50" i="50"/>
  <c r="G50" i="50"/>
  <c r="F50" i="50"/>
  <c r="E50" i="50"/>
  <c r="D50" i="50"/>
  <c r="C50" i="50"/>
  <c r="B50" i="50"/>
  <c r="A50" i="50"/>
  <c r="H49" i="50"/>
  <c r="G49" i="50"/>
  <c r="F49" i="50"/>
  <c r="E49" i="50"/>
  <c r="D49" i="50"/>
  <c r="C49" i="50"/>
  <c r="B49" i="50"/>
  <c r="A49" i="50"/>
  <c r="H48" i="50"/>
  <c r="G48" i="50"/>
  <c r="F48" i="50"/>
  <c r="E48" i="50"/>
  <c r="D48" i="50"/>
  <c r="C48" i="50"/>
  <c r="B48" i="50"/>
  <c r="A48" i="50"/>
  <c r="AR47" i="50"/>
  <c r="AQ47" i="50"/>
  <c r="AP47" i="50"/>
  <c r="AO47" i="50"/>
  <c r="AN47" i="50"/>
  <c r="AM47" i="50"/>
  <c r="AL47" i="50"/>
  <c r="AK47" i="50"/>
  <c r="AJ47" i="50"/>
  <c r="AI47" i="50"/>
  <c r="AH47" i="50"/>
  <c r="AG47" i="50"/>
  <c r="AF47" i="50"/>
  <c r="AE47" i="50"/>
  <c r="AD47" i="50"/>
  <c r="AC47" i="50"/>
  <c r="AB47" i="50"/>
  <c r="AA47" i="50"/>
  <c r="Z47" i="50"/>
  <c r="Y47" i="50"/>
  <c r="X47" i="50"/>
  <c r="W47" i="50"/>
  <c r="V47" i="50"/>
  <c r="U47" i="50"/>
  <c r="T47" i="50"/>
  <c r="S47" i="50"/>
  <c r="R47" i="50"/>
  <c r="E47" i="50"/>
  <c r="D47" i="50"/>
  <c r="C47" i="50"/>
  <c r="B47" i="50"/>
  <c r="A47" i="50"/>
  <c r="H46" i="50"/>
  <c r="G46" i="50"/>
  <c r="F46" i="50"/>
  <c r="E46" i="50"/>
  <c r="D46" i="50"/>
  <c r="C46" i="50"/>
  <c r="B46" i="50"/>
  <c r="A46" i="50"/>
  <c r="H45" i="50"/>
  <c r="G45" i="50"/>
  <c r="F45" i="50"/>
  <c r="E45" i="50"/>
  <c r="D45" i="50"/>
  <c r="C45" i="50"/>
  <c r="B45" i="50"/>
  <c r="A45" i="50"/>
  <c r="H44" i="50"/>
  <c r="G44" i="50"/>
  <c r="F44" i="50"/>
  <c r="E44" i="50"/>
  <c r="D44" i="50"/>
  <c r="C44" i="50"/>
  <c r="B44" i="50"/>
  <c r="A44" i="50"/>
  <c r="H43" i="50"/>
  <c r="G43" i="50"/>
  <c r="F43" i="50"/>
  <c r="E43" i="50"/>
  <c r="D43" i="50"/>
  <c r="C43" i="50"/>
  <c r="B43" i="50"/>
  <c r="A43" i="50"/>
  <c r="AR42" i="50"/>
  <c r="AQ42" i="50"/>
  <c r="AP42" i="50"/>
  <c r="AO42" i="50"/>
  <c r="AN42" i="50"/>
  <c r="AM42" i="50"/>
  <c r="AL42" i="50"/>
  <c r="AK42" i="50"/>
  <c r="AJ42" i="50"/>
  <c r="AI42" i="50"/>
  <c r="AH42" i="50"/>
  <c r="AG42" i="50"/>
  <c r="AF42" i="50"/>
  <c r="AE42" i="50"/>
  <c r="AD42" i="50"/>
  <c r="AC42" i="50"/>
  <c r="AB42" i="50"/>
  <c r="AA42" i="50"/>
  <c r="Z42" i="50"/>
  <c r="Y42" i="50"/>
  <c r="X42" i="50"/>
  <c r="W42" i="50"/>
  <c r="V42" i="50"/>
  <c r="U42" i="50"/>
  <c r="T42" i="50"/>
  <c r="S42" i="50"/>
  <c r="R42" i="50"/>
  <c r="Q42" i="50"/>
  <c r="P42" i="50"/>
  <c r="O42" i="50"/>
  <c r="N42" i="50"/>
  <c r="M42" i="50"/>
  <c r="L42" i="50"/>
  <c r="K42" i="50"/>
  <c r="J42" i="50"/>
  <c r="I42" i="50"/>
  <c r="F42" i="50"/>
  <c r="E42" i="50"/>
  <c r="D42" i="50"/>
  <c r="C42" i="50"/>
  <c r="B42" i="50"/>
  <c r="A42" i="50"/>
  <c r="H41" i="50"/>
  <c r="G41" i="50"/>
  <c r="F41" i="50"/>
  <c r="E41" i="50"/>
  <c r="D41" i="50"/>
  <c r="C41" i="50"/>
  <c r="B41" i="50"/>
  <c r="A41" i="50"/>
  <c r="H40" i="50"/>
  <c r="G40" i="50"/>
  <c r="F40" i="50"/>
  <c r="E40" i="50"/>
  <c r="D40" i="50"/>
  <c r="C40" i="50"/>
  <c r="B40" i="50"/>
  <c r="A40" i="50"/>
  <c r="H39" i="50"/>
  <c r="G39" i="50"/>
  <c r="F39" i="50"/>
  <c r="E39" i="50"/>
  <c r="D39" i="50"/>
  <c r="C39" i="50"/>
  <c r="B39" i="50"/>
  <c r="A39" i="50"/>
  <c r="H38" i="50"/>
  <c r="G38" i="50"/>
  <c r="F38" i="50"/>
  <c r="E38" i="50"/>
  <c r="D38" i="50"/>
  <c r="C38" i="50"/>
  <c r="B38" i="50"/>
  <c r="A38" i="50"/>
  <c r="H37" i="50"/>
  <c r="G37" i="50"/>
  <c r="F37" i="50"/>
  <c r="F36" i="50" s="1"/>
  <c r="E37" i="50"/>
  <c r="D37" i="50"/>
  <c r="C37" i="50"/>
  <c r="B37" i="50"/>
  <c r="A37" i="50"/>
  <c r="AR36" i="50"/>
  <c r="AQ36" i="50"/>
  <c r="AP36" i="50"/>
  <c r="AO36" i="50"/>
  <c r="AN36" i="50"/>
  <c r="AM36" i="50"/>
  <c r="AL36" i="50"/>
  <c r="AK36" i="50"/>
  <c r="AJ36" i="50"/>
  <c r="AI36" i="50"/>
  <c r="AH36" i="50"/>
  <c r="AG36" i="50"/>
  <c r="AF36" i="50"/>
  <c r="AE36" i="50"/>
  <c r="AD36" i="50"/>
  <c r="AC36" i="50"/>
  <c r="AB36" i="50"/>
  <c r="AA36" i="50"/>
  <c r="Z36" i="50"/>
  <c r="Y36" i="50"/>
  <c r="X36" i="50"/>
  <c r="W36" i="50"/>
  <c r="V36" i="50"/>
  <c r="U36" i="50"/>
  <c r="T36" i="50"/>
  <c r="S36" i="50"/>
  <c r="R36" i="50"/>
  <c r="Q36" i="50"/>
  <c r="P36" i="50"/>
  <c r="O36" i="50"/>
  <c r="N36" i="50"/>
  <c r="M36" i="50"/>
  <c r="L36" i="50"/>
  <c r="K36" i="50"/>
  <c r="J36" i="50"/>
  <c r="I36" i="50"/>
  <c r="E36" i="50"/>
  <c r="D36" i="50"/>
  <c r="C36" i="50"/>
  <c r="B36" i="50"/>
  <c r="A36" i="50"/>
  <c r="H35" i="50"/>
  <c r="G35" i="50"/>
  <c r="F35" i="50"/>
  <c r="E35" i="50"/>
  <c r="D35" i="50"/>
  <c r="C35" i="50"/>
  <c r="B35" i="50"/>
  <c r="A35" i="50"/>
  <c r="H34" i="50"/>
  <c r="G34" i="50"/>
  <c r="F34" i="50"/>
  <c r="E34" i="50"/>
  <c r="D34" i="50"/>
  <c r="C34" i="50"/>
  <c r="B34" i="50"/>
  <c r="A34" i="50"/>
  <c r="H33" i="50"/>
  <c r="G33" i="50"/>
  <c r="F33" i="50"/>
  <c r="E33" i="50"/>
  <c r="D33" i="50"/>
  <c r="C33" i="50"/>
  <c r="B33" i="50"/>
  <c r="A33" i="50"/>
  <c r="H32" i="50"/>
  <c r="G32" i="50"/>
  <c r="F32" i="50"/>
  <c r="E32" i="50"/>
  <c r="D32" i="50"/>
  <c r="C32" i="50"/>
  <c r="B32" i="50"/>
  <c r="A32" i="50"/>
  <c r="H31" i="50"/>
  <c r="G31" i="50"/>
  <c r="F31" i="50"/>
  <c r="E31" i="50"/>
  <c r="D31" i="50"/>
  <c r="C31" i="50"/>
  <c r="B31" i="50"/>
  <c r="A31" i="50"/>
  <c r="H30" i="50"/>
  <c r="G30" i="50"/>
  <c r="F30" i="50"/>
  <c r="F29" i="50" s="1"/>
  <c r="E30" i="50"/>
  <c r="D30" i="50"/>
  <c r="C30" i="50"/>
  <c r="B30" i="50"/>
  <c r="A30" i="50"/>
  <c r="AR29" i="50"/>
  <c r="AQ29" i="50"/>
  <c r="AP29" i="50"/>
  <c r="AO29" i="50"/>
  <c r="AN29" i="50"/>
  <c r="AM29" i="50"/>
  <c r="AL29" i="50"/>
  <c r="AK29" i="50"/>
  <c r="AJ29" i="50"/>
  <c r="AI29" i="50"/>
  <c r="AH29" i="50"/>
  <c r="AG29" i="50"/>
  <c r="AF29" i="50"/>
  <c r="AE29" i="50"/>
  <c r="AD29" i="50"/>
  <c r="AC29" i="50"/>
  <c r="AB29" i="50"/>
  <c r="AA29" i="50"/>
  <c r="Z29" i="50"/>
  <c r="Y29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K29" i="50"/>
  <c r="J29" i="50"/>
  <c r="I29" i="50"/>
  <c r="E29" i="50"/>
  <c r="D29" i="50"/>
  <c r="C29" i="50"/>
  <c r="B29" i="50"/>
  <c r="A29" i="50"/>
  <c r="H28" i="50"/>
  <c r="G28" i="50"/>
  <c r="F28" i="50"/>
  <c r="E28" i="50"/>
  <c r="D28" i="50"/>
  <c r="C28" i="50"/>
  <c r="B28" i="50"/>
  <c r="A28" i="50"/>
  <c r="H27" i="50"/>
  <c r="G27" i="50"/>
  <c r="F27" i="50"/>
  <c r="E27" i="50"/>
  <c r="D27" i="50"/>
  <c r="C27" i="50"/>
  <c r="B27" i="50"/>
  <c r="A27" i="50"/>
  <c r="H26" i="50"/>
  <c r="G26" i="50"/>
  <c r="F26" i="50"/>
  <c r="E26" i="50"/>
  <c r="D26" i="50"/>
  <c r="C26" i="50"/>
  <c r="B26" i="50"/>
  <c r="A26" i="50"/>
  <c r="H25" i="50"/>
  <c r="G25" i="50"/>
  <c r="F25" i="50"/>
  <c r="E25" i="50"/>
  <c r="D25" i="50"/>
  <c r="C25" i="50"/>
  <c r="B25" i="50"/>
  <c r="A25" i="50"/>
  <c r="H24" i="50"/>
  <c r="G24" i="50"/>
  <c r="F24" i="50"/>
  <c r="F23" i="50" s="1"/>
  <c r="E24" i="50"/>
  <c r="D24" i="50"/>
  <c r="C24" i="50"/>
  <c r="B24" i="50"/>
  <c r="A24" i="50"/>
  <c r="AR23" i="50"/>
  <c r="AQ23" i="50"/>
  <c r="AP23" i="50"/>
  <c r="AO23" i="50"/>
  <c r="AN23" i="50"/>
  <c r="AM23" i="50"/>
  <c r="AL23" i="50"/>
  <c r="AK23" i="50"/>
  <c r="AJ23" i="50"/>
  <c r="AI23" i="50"/>
  <c r="AH23" i="50"/>
  <c r="AG23" i="50"/>
  <c r="AF23" i="50"/>
  <c r="AE23" i="50"/>
  <c r="AD23" i="50"/>
  <c r="AC23" i="50"/>
  <c r="AB23" i="50"/>
  <c r="AA23" i="50"/>
  <c r="Z23" i="50"/>
  <c r="Y23" i="50"/>
  <c r="X23" i="50"/>
  <c r="W23" i="50"/>
  <c r="V23" i="50"/>
  <c r="U23" i="50"/>
  <c r="T23" i="50"/>
  <c r="S23" i="50"/>
  <c r="R23" i="50"/>
  <c r="Q23" i="50"/>
  <c r="P23" i="50"/>
  <c r="O23" i="50"/>
  <c r="N23" i="50"/>
  <c r="M23" i="50"/>
  <c r="L23" i="50"/>
  <c r="K23" i="50"/>
  <c r="J23" i="50"/>
  <c r="I23" i="50"/>
  <c r="E23" i="50"/>
  <c r="D23" i="50"/>
  <c r="C23" i="50"/>
  <c r="B23" i="50"/>
  <c r="A23" i="50"/>
  <c r="H22" i="50"/>
  <c r="G22" i="50"/>
  <c r="F22" i="50"/>
  <c r="E22" i="50"/>
  <c r="D22" i="50"/>
  <c r="C22" i="50"/>
  <c r="B22" i="50"/>
  <c r="A22" i="50"/>
  <c r="H21" i="50"/>
  <c r="G21" i="50"/>
  <c r="F21" i="50"/>
  <c r="E21" i="50"/>
  <c r="D21" i="50"/>
  <c r="C21" i="50"/>
  <c r="B21" i="50"/>
  <c r="A21" i="50"/>
  <c r="H20" i="50"/>
  <c r="G20" i="50"/>
  <c r="F20" i="50"/>
  <c r="E20" i="50"/>
  <c r="D20" i="50"/>
  <c r="C20" i="50"/>
  <c r="B20" i="50"/>
  <c r="A20" i="50"/>
  <c r="AR19" i="50"/>
  <c r="AQ19" i="50"/>
  <c r="AP19" i="50"/>
  <c r="AO19" i="50"/>
  <c r="AN19" i="50"/>
  <c r="AM19" i="50"/>
  <c r="AL19" i="50"/>
  <c r="AK19" i="50"/>
  <c r="AJ19" i="50"/>
  <c r="AI19" i="50"/>
  <c r="AH19" i="50"/>
  <c r="AG19" i="50"/>
  <c r="AF19" i="50"/>
  <c r="AE19" i="50"/>
  <c r="AE1" i="50" s="1"/>
  <c r="AD19" i="50"/>
  <c r="AC19" i="50"/>
  <c r="AB19" i="50"/>
  <c r="AA19" i="50"/>
  <c r="Z19" i="50"/>
  <c r="Y19" i="50"/>
  <c r="X19" i="50"/>
  <c r="W19" i="50"/>
  <c r="V19" i="50"/>
  <c r="U19" i="50"/>
  <c r="T19" i="50"/>
  <c r="S19" i="50"/>
  <c r="R19" i="50"/>
  <c r="Q19" i="50"/>
  <c r="P19" i="50"/>
  <c r="O19" i="50"/>
  <c r="O1" i="50" s="1"/>
  <c r="N19" i="50"/>
  <c r="M19" i="50"/>
  <c r="L19" i="50"/>
  <c r="K19" i="50"/>
  <c r="J19" i="50"/>
  <c r="I19" i="50"/>
  <c r="F19" i="50"/>
  <c r="E19" i="50"/>
  <c r="D19" i="50"/>
  <c r="C19" i="50"/>
  <c r="B19" i="50"/>
  <c r="A19" i="50"/>
  <c r="H18" i="50"/>
  <c r="G18" i="50"/>
  <c r="F18" i="50"/>
  <c r="E18" i="50"/>
  <c r="D18" i="50"/>
  <c r="C18" i="50"/>
  <c r="B18" i="50"/>
  <c r="A18" i="50"/>
  <c r="H17" i="50"/>
  <c r="G17" i="50"/>
  <c r="F17" i="50"/>
  <c r="E17" i="50"/>
  <c r="D17" i="50"/>
  <c r="C17" i="50"/>
  <c r="B17" i="50"/>
  <c r="A17" i="50"/>
  <c r="H16" i="50"/>
  <c r="G16" i="50"/>
  <c r="F16" i="50"/>
  <c r="E16" i="50"/>
  <c r="D16" i="50"/>
  <c r="C16" i="50"/>
  <c r="B16" i="50"/>
  <c r="A16" i="50"/>
  <c r="H15" i="50"/>
  <c r="G15" i="50"/>
  <c r="F15" i="50"/>
  <c r="F14" i="50" s="1"/>
  <c r="E15" i="50"/>
  <c r="D15" i="50"/>
  <c r="C15" i="50"/>
  <c r="B15" i="50"/>
  <c r="A15" i="50"/>
  <c r="AR14" i="50"/>
  <c r="AQ14" i="50"/>
  <c r="AQ1" i="50" s="1"/>
  <c r="AP14" i="50"/>
  <c r="AO14" i="50"/>
  <c r="AN14" i="50"/>
  <c r="AM14" i="50"/>
  <c r="AL14" i="50"/>
  <c r="AK14" i="50"/>
  <c r="AJ14" i="50"/>
  <c r="AI14" i="50"/>
  <c r="AH14" i="50"/>
  <c r="AG14" i="50"/>
  <c r="AF14" i="50"/>
  <c r="AE14" i="50"/>
  <c r="AD14" i="50"/>
  <c r="AC14" i="50"/>
  <c r="AB14" i="50"/>
  <c r="AA14" i="50"/>
  <c r="AA1" i="50" s="1"/>
  <c r="Z14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K1" i="50" s="1"/>
  <c r="J14" i="50"/>
  <c r="I14" i="50"/>
  <c r="E14" i="50"/>
  <c r="D14" i="50"/>
  <c r="C14" i="50"/>
  <c r="B14" i="50"/>
  <c r="A14" i="50"/>
  <c r="H13" i="50"/>
  <c r="G13" i="50"/>
  <c r="F13" i="50"/>
  <c r="E13" i="50"/>
  <c r="D13" i="50"/>
  <c r="C13" i="50"/>
  <c r="B13" i="50"/>
  <c r="A13" i="50"/>
  <c r="H12" i="50"/>
  <c r="G12" i="50"/>
  <c r="F12" i="50"/>
  <c r="E12" i="50"/>
  <c r="D12" i="50"/>
  <c r="C12" i="50"/>
  <c r="B12" i="50"/>
  <c r="A12" i="50"/>
  <c r="H11" i="50"/>
  <c r="G11" i="50"/>
  <c r="F11" i="50"/>
  <c r="F10" i="50" s="1"/>
  <c r="E11" i="50"/>
  <c r="D11" i="50"/>
  <c r="C11" i="50"/>
  <c r="B11" i="50"/>
  <c r="A11" i="50"/>
  <c r="AR10" i="50"/>
  <c r="AQ10" i="50"/>
  <c r="AP10" i="50"/>
  <c r="AO10" i="50"/>
  <c r="AO1" i="50" s="1"/>
  <c r="AN10" i="50"/>
  <c r="AM10" i="50"/>
  <c r="AM1" i="50" s="1"/>
  <c r="AL10" i="50"/>
  <c r="AK10" i="50"/>
  <c r="AJ10" i="50"/>
  <c r="AI10" i="50"/>
  <c r="AH10" i="50"/>
  <c r="AG10" i="50"/>
  <c r="AF10" i="50"/>
  <c r="AE10" i="50"/>
  <c r="AD10" i="50"/>
  <c r="AC10" i="50"/>
  <c r="AB10" i="50"/>
  <c r="AA10" i="50"/>
  <c r="Z10" i="50"/>
  <c r="Y10" i="50"/>
  <c r="Y1" i="50" s="1"/>
  <c r="X10" i="50"/>
  <c r="W10" i="50"/>
  <c r="W1" i="50" s="1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I1" i="50" s="1"/>
  <c r="E10" i="50"/>
  <c r="D10" i="50"/>
  <c r="C10" i="50"/>
  <c r="B10" i="50"/>
  <c r="A10" i="50"/>
  <c r="H9" i="50"/>
  <c r="G9" i="50"/>
  <c r="F9" i="50"/>
  <c r="E9" i="50"/>
  <c r="D9" i="50"/>
  <c r="C9" i="50"/>
  <c r="B9" i="50"/>
  <c r="A9" i="50"/>
  <c r="H8" i="50"/>
  <c r="G8" i="50"/>
  <c r="F8" i="50"/>
  <c r="E8" i="50"/>
  <c r="D8" i="50"/>
  <c r="C8" i="50"/>
  <c r="B8" i="50"/>
  <c r="A8" i="50"/>
  <c r="H7" i="50"/>
  <c r="G7" i="50"/>
  <c r="F7" i="50"/>
  <c r="E7" i="50"/>
  <c r="D7" i="50"/>
  <c r="C7" i="50"/>
  <c r="B7" i="50"/>
  <c r="A7" i="50"/>
  <c r="H6" i="50"/>
  <c r="G6" i="50"/>
  <c r="F6" i="50"/>
  <c r="F5" i="50" s="1"/>
  <c r="E6" i="50"/>
  <c r="D6" i="50"/>
  <c r="C6" i="50"/>
  <c r="B6" i="50"/>
  <c r="A6" i="50"/>
  <c r="AR5" i="50"/>
  <c r="AQ5" i="50"/>
  <c r="AP5" i="50"/>
  <c r="AO5" i="50"/>
  <c r="AN5" i="50"/>
  <c r="AM5" i="50"/>
  <c r="AL5" i="50"/>
  <c r="AK5" i="50"/>
  <c r="AK1" i="50" s="1"/>
  <c r="AJ5" i="50"/>
  <c r="AI5" i="50"/>
  <c r="AH5" i="50"/>
  <c r="AG5" i="50"/>
  <c r="AG1" i="50" s="1"/>
  <c r="AF5" i="50"/>
  <c r="AE5" i="50"/>
  <c r="AD5" i="50"/>
  <c r="AC5" i="50"/>
  <c r="AB5" i="50"/>
  <c r="AA5" i="50"/>
  <c r="Z5" i="50"/>
  <c r="Y5" i="50"/>
  <c r="X5" i="50"/>
  <c r="W5" i="50"/>
  <c r="V5" i="50"/>
  <c r="U5" i="50"/>
  <c r="U1" i="50" s="1"/>
  <c r="T5" i="50"/>
  <c r="S5" i="50"/>
  <c r="R5" i="50"/>
  <c r="Q5" i="50"/>
  <c r="Q1" i="50" s="1"/>
  <c r="P5" i="50"/>
  <c r="O5" i="50"/>
  <c r="N5" i="50"/>
  <c r="M5" i="50"/>
  <c r="L5" i="50"/>
  <c r="K5" i="50"/>
  <c r="J5" i="50"/>
  <c r="I5" i="50"/>
  <c r="E5" i="50"/>
  <c r="D5" i="50"/>
  <c r="C5" i="50"/>
  <c r="B5" i="50"/>
  <c r="A5" i="50"/>
  <c r="H4" i="50"/>
  <c r="G4" i="50"/>
  <c r="D4" i="50"/>
  <c r="C4" i="50"/>
  <c r="B4" i="50"/>
  <c r="A4" i="50"/>
  <c r="AR1" i="50"/>
  <c r="AN1" i="50"/>
  <c r="AJ1" i="50"/>
  <c r="AI1" i="50"/>
  <c r="AF1" i="50"/>
  <c r="AC1" i="50"/>
  <c r="AB1" i="50"/>
  <c r="X1" i="50"/>
  <c r="T1" i="50"/>
  <c r="S1" i="50"/>
  <c r="P1" i="50"/>
  <c r="M1" i="50"/>
  <c r="L1" i="50"/>
  <c r="E65" i="49"/>
  <c r="G65" i="49"/>
  <c r="H65" i="49"/>
  <c r="P65" i="49"/>
  <c r="P59" i="49" s="1"/>
  <c r="K65" i="49"/>
  <c r="K59" i="49" s="1"/>
  <c r="D65" i="49"/>
  <c r="C65" i="49"/>
  <c r="B65" i="49"/>
  <c r="A65" i="49"/>
  <c r="H64" i="49"/>
  <c r="G64" i="49"/>
  <c r="F64" i="49"/>
  <c r="E64" i="49"/>
  <c r="D64" i="49"/>
  <c r="C64" i="49"/>
  <c r="B64" i="49"/>
  <c r="A64" i="49"/>
  <c r="H63" i="49"/>
  <c r="G63" i="49"/>
  <c r="F63" i="49"/>
  <c r="E63" i="49"/>
  <c r="D63" i="49"/>
  <c r="C63" i="49"/>
  <c r="B63" i="49"/>
  <c r="A63" i="49"/>
  <c r="H62" i="49"/>
  <c r="G62" i="49"/>
  <c r="F62" i="49"/>
  <c r="E62" i="49"/>
  <c r="D62" i="49"/>
  <c r="C62" i="49"/>
  <c r="B62" i="49"/>
  <c r="A62" i="49"/>
  <c r="H61" i="49"/>
  <c r="G61" i="49"/>
  <c r="F61" i="49"/>
  <c r="E61" i="49"/>
  <c r="D61" i="49"/>
  <c r="C61" i="49"/>
  <c r="B61" i="49"/>
  <c r="A61" i="49"/>
  <c r="H60" i="49"/>
  <c r="G60" i="49"/>
  <c r="F60" i="49"/>
  <c r="E60" i="49"/>
  <c r="D60" i="49"/>
  <c r="C60" i="49"/>
  <c r="B60" i="49"/>
  <c r="A60" i="49"/>
  <c r="AR59" i="49"/>
  <c r="AQ59" i="49"/>
  <c r="AP59" i="49"/>
  <c r="AO59" i="49"/>
  <c r="AN59" i="49"/>
  <c r="AM59" i="49"/>
  <c r="AL59" i="49"/>
  <c r="AK59" i="49"/>
  <c r="AJ59" i="49"/>
  <c r="AI59" i="49"/>
  <c r="AH59" i="49"/>
  <c r="AG59" i="49"/>
  <c r="AF59" i="49"/>
  <c r="AE59" i="49"/>
  <c r="AD59" i="49"/>
  <c r="AC59" i="49"/>
  <c r="AB59" i="49"/>
  <c r="AA59" i="49"/>
  <c r="Z59" i="49"/>
  <c r="Y59" i="49"/>
  <c r="X59" i="49"/>
  <c r="W59" i="49"/>
  <c r="V59" i="49"/>
  <c r="U59" i="49"/>
  <c r="T59" i="49"/>
  <c r="S59" i="49"/>
  <c r="R59" i="49"/>
  <c r="E59" i="49"/>
  <c r="D59" i="49"/>
  <c r="C59" i="49"/>
  <c r="B59" i="49"/>
  <c r="A59" i="49"/>
  <c r="H58" i="49"/>
  <c r="G58" i="49"/>
  <c r="F58" i="49"/>
  <c r="E58" i="49"/>
  <c r="D58" i="49"/>
  <c r="C58" i="49"/>
  <c r="B58" i="49"/>
  <c r="A58" i="49"/>
  <c r="H57" i="49"/>
  <c r="G57" i="49"/>
  <c r="F57" i="49"/>
  <c r="E57" i="49"/>
  <c r="D57" i="49"/>
  <c r="C57" i="49"/>
  <c r="B57" i="49"/>
  <c r="A57" i="49"/>
  <c r="H56" i="49"/>
  <c r="G56" i="49"/>
  <c r="F56" i="49"/>
  <c r="E56" i="49"/>
  <c r="D56" i="49"/>
  <c r="C56" i="49"/>
  <c r="B56" i="49"/>
  <c r="A56" i="49"/>
  <c r="H55" i="49"/>
  <c r="G55" i="49"/>
  <c r="F55" i="49"/>
  <c r="E55" i="49"/>
  <c r="D55" i="49"/>
  <c r="C55" i="49"/>
  <c r="B55" i="49"/>
  <c r="A55" i="49"/>
  <c r="AR54" i="49"/>
  <c r="AQ54" i="49"/>
  <c r="AP54" i="49"/>
  <c r="AO54" i="49"/>
  <c r="AN54" i="49"/>
  <c r="AM54" i="49"/>
  <c r="AL54" i="49"/>
  <c r="AK54" i="49"/>
  <c r="AJ54" i="49"/>
  <c r="AI54" i="49"/>
  <c r="AH54" i="49"/>
  <c r="AG54" i="49"/>
  <c r="AF54" i="49"/>
  <c r="AE54" i="49"/>
  <c r="AD54" i="49"/>
  <c r="AC54" i="49"/>
  <c r="AB54" i="49"/>
  <c r="AA54" i="49"/>
  <c r="Z54" i="49"/>
  <c r="Y54" i="49"/>
  <c r="X54" i="49"/>
  <c r="W54" i="49"/>
  <c r="V54" i="49"/>
  <c r="U54" i="49"/>
  <c r="T54" i="49"/>
  <c r="S54" i="49"/>
  <c r="R54" i="49"/>
  <c r="Q54" i="49"/>
  <c r="P54" i="49"/>
  <c r="O54" i="49"/>
  <c r="N54" i="49"/>
  <c r="M54" i="49"/>
  <c r="L54" i="49"/>
  <c r="K54" i="49"/>
  <c r="J54" i="49"/>
  <c r="I54" i="49"/>
  <c r="F54" i="49"/>
  <c r="E54" i="49"/>
  <c r="D54" i="49"/>
  <c r="C54" i="49"/>
  <c r="B54" i="49"/>
  <c r="A54" i="49"/>
  <c r="E53" i="49"/>
  <c r="O53" i="49" s="1"/>
  <c r="O47" i="49" s="1"/>
  <c r="G53" i="49"/>
  <c r="H53" i="49"/>
  <c r="P53" i="49"/>
  <c r="P47" i="49" s="1"/>
  <c r="L53" i="49"/>
  <c r="L47" i="49" s="1"/>
  <c r="D53" i="49"/>
  <c r="C53" i="49"/>
  <c r="B53" i="49"/>
  <c r="A53" i="49"/>
  <c r="H52" i="49"/>
  <c r="G52" i="49"/>
  <c r="F52" i="49"/>
  <c r="E52" i="49"/>
  <c r="D52" i="49"/>
  <c r="C52" i="49"/>
  <c r="B52" i="49"/>
  <c r="A52" i="49"/>
  <c r="H51" i="49"/>
  <c r="G51" i="49"/>
  <c r="F51" i="49"/>
  <c r="E51" i="49"/>
  <c r="D51" i="49"/>
  <c r="C51" i="49"/>
  <c r="B51" i="49"/>
  <c r="A51" i="49"/>
  <c r="H50" i="49"/>
  <c r="G50" i="49"/>
  <c r="F50" i="49"/>
  <c r="E50" i="49"/>
  <c r="D50" i="49"/>
  <c r="C50" i="49"/>
  <c r="B50" i="49"/>
  <c r="A50" i="49"/>
  <c r="H49" i="49"/>
  <c r="G49" i="49"/>
  <c r="F49" i="49"/>
  <c r="E49" i="49"/>
  <c r="D49" i="49"/>
  <c r="C49" i="49"/>
  <c r="B49" i="49"/>
  <c r="A49" i="49"/>
  <c r="H48" i="49"/>
  <c r="G48" i="49"/>
  <c r="F48" i="49"/>
  <c r="E48" i="49"/>
  <c r="D48" i="49"/>
  <c r="C48" i="49"/>
  <c r="B48" i="49"/>
  <c r="A48" i="49"/>
  <c r="AR47" i="49"/>
  <c r="AQ47" i="49"/>
  <c r="AP47" i="49"/>
  <c r="AO47" i="49"/>
  <c r="AN47" i="49"/>
  <c r="AM47" i="49"/>
  <c r="AL47" i="49"/>
  <c r="AK47" i="49"/>
  <c r="AJ47" i="49"/>
  <c r="AI47" i="49"/>
  <c r="AH47" i="49"/>
  <c r="AG47" i="49"/>
  <c r="AF47" i="49"/>
  <c r="AE47" i="49"/>
  <c r="AD47" i="49"/>
  <c r="AC47" i="49"/>
  <c r="AB47" i="49"/>
  <c r="AA47" i="49"/>
  <c r="Z47" i="49"/>
  <c r="Y47" i="49"/>
  <c r="X47" i="49"/>
  <c r="W47" i="49"/>
  <c r="V47" i="49"/>
  <c r="U47" i="49"/>
  <c r="T47" i="49"/>
  <c r="S47" i="49"/>
  <c r="R47" i="49"/>
  <c r="E47" i="49"/>
  <c r="D47" i="49"/>
  <c r="C47" i="49"/>
  <c r="B47" i="49"/>
  <c r="A47" i="49"/>
  <c r="H46" i="49"/>
  <c r="G46" i="49"/>
  <c r="F46" i="49"/>
  <c r="E46" i="49"/>
  <c r="D46" i="49"/>
  <c r="C46" i="49"/>
  <c r="B46" i="49"/>
  <c r="A46" i="49"/>
  <c r="H45" i="49"/>
  <c r="G45" i="49"/>
  <c r="F45" i="49"/>
  <c r="E45" i="49"/>
  <c r="D45" i="49"/>
  <c r="C45" i="49"/>
  <c r="B45" i="49"/>
  <c r="A45" i="49"/>
  <c r="H44" i="49"/>
  <c r="G44" i="49"/>
  <c r="F44" i="49"/>
  <c r="E44" i="49"/>
  <c r="D44" i="49"/>
  <c r="C44" i="49"/>
  <c r="B44" i="49"/>
  <c r="A44" i="49"/>
  <c r="H43" i="49"/>
  <c r="G43" i="49"/>
  <c r="F43" i="49"/>
  <c r="E43" i="49"/>
  <c r="D43" i="49"/>
  <c r="C43" i="49"/>
  <c r="B43" i="49"/>
  <c r="A43" i="49"/>
  <c r="AR42" i="49"/>
  <c r="AQ42" i="49"/>
  <c r="AP42" i="49"/>
  <c r="AO42" i="49"/>
  <c r="AN42" i="49"/>
  <c r="AM42" i="49"/>
  <c r="AL42" i="49"/>
  <c r="AK42" i="49"/>
  <c r="AJ42" i="49"/>
  <c r="AI42" i="49"/>
  <c r="AH42" i="49"/>
  <c r="AG42" i="49"/>
  <c r="AF42" i="49"/>
  <c r="AE42" i="49"/>
  <c r="AD42" i="49"/>
  <c r="AC42" i="49"/>
  <c r="AB42" i="49"/>
  <c r="AA42" i="49"/>
  <c r="Z42" i="49"/>
  <c r="Y42" i="49"/>
  <c r="X42" i="49"/>
  <c r="W42" i="49"/>
  <c r="V42" i="49"/>
  <c r="U42" i="49"/>
  <c r="T42" i="49"/>
  <c r="S42" i="49"/>
  <c r="R42" i="49"/>
  <c r="Q42" i="49"/>
  <c r="P42" i="49"/>
  <c r="O42" i="49"/>
  <c r="N42" i="49"/>
  <c r="M42" i="49"/>
  <c r="L42" i="49"/>
  <c r="K42" i="49"/>
  <c r="J42" i="49"/>
  <c r="I42" i="49"/>
  <c r="F42" i="49"/>
  <c r="E42" i="49"/>
  <c r="D42" i="49"/>
  <c r="C42" i="49"/>
  <c r="B42" i="49"/>
  <c r="A42" i="49"/>
  <c r="H41" i="49"/>
  <c r="G41" i="49"/>
  <c r="F41" i="49"/>
  <c r="E41" i="49"/>
  <c r="D41" i="49"/>
  <c r="C41" i="49"/>
  <c r="B41" i="49"/>
  <c r="A41" i="49"/>
  <c r="H40" i="49"/>
  <c r="G40" i="49"/>
  <c r="F40" i="49"/>
  <c r="E40" i="49"/>
  <c r="D40" i="49"/>
  <c r="C40" i="49"/>
  <c r="B40" i="49"/>
  <c r="A40" i="49"/>
  <c r="H39" i="49"/>
  <c r="G39" i="49"/>
  <c r="F39" i="49"/>
  <c r="E39" i="49"/>
  <c r="D39" i="49"/>
  <c r="C39" i="49"/>
  <c r="B39" i="49"/>
  <c r="A39" i="49"/>
  <c r="H38" i="49"/>
  <c r="G38" i="49"/>
  <c r="F38" i="49"/>
  <c r="E38" i="49"/>
  <c r="D38" i="49"/>
  <c r="C38" i="49"/>
  <c r="B38" i="49"/>
  <c r="A38" i="49"/>
  <c r="H37" i="49"/>
  <c r="G37" i="49"/>
  <c r="F37" i="49"/>
  <c r="E37" i="49"/>
  <c r="D37" i="49"/>
  <c r="C37" i="49"/>
  <c r="B37" i="49"/>
  <c r="A37" i="49"/>
  <c r="AR36" i="49"/>
  <c r="AQ36" i="49"/>
  <c r="AP36" i="49"/>
  <c r="AO36" i="49"/>
  <c r="AN36" i="49"/>
  <c r="AM36" i="49"/>
  <c r="AL36" i="49"/>
  <c r="AK36" i="49"/>
  <c r="AJ36" i="49"/>
  <c r="AI36" i="49"/>
  <c r="AH36" i="49"/>
  <c r="AG36" i="49"/>
  <c r="AF36" i="49"/>
  <c r="AE36" i="49"/>
  <c r="AD36" i="49"/>
  <c r="AC36" i="49"/>
  <c r="AB36" i="49"/>
  <c r="AA36" i="49"/>
  <c r="Z36" i="49"/>
  <c r="Y36" i="49"/>
  <c r="X36" i="49"/>
  <c r="W36" i="49"/>
  <c r="V36" i="49"/>
  <c r="U36" i="49"/>
  <c r="T36" i="49"/>
  <c r="S36" i="49"/>
  <c r="R36" i="49"/>
  <c r="Q36" i="49"/>
  <c r="P36" i="49"/>
  <c r="O36" i="49"/>
  <c r="N36" i="49"/>
  <c r="M36" i="49"/>
  <c r="L36" i="49"/>
  <c r="K36" i="49"/>
  <c r="J36" i="49"/>
  <c r="I36" i="49"/>
  <c r="F36" i="49"/>
  <c r="E36" i="49"/>
  <c r="D36" i="49"/>
  <c r="C36" i="49"/>
  <c r="B36" i="49"/>
  <c r="A36" i="49"/>
  <c r="H35" i="49"/>
  <c r="G35" i="49"/>
  <c r="F35" i="49"/>
  <c r="E35" i="49"/>
  <c r="D35" i="49"/>
  <c r="C35" i="49"/>
  <c r="B35" i="49"/>
  <c r="A35" i="49"/>
  <c r="H34" i="49"/>
  <c r="G34" i="49"/>
  <c r="F34" i="49"/>
  <c r="E34" i="49"/>
  <c r="D34" i="49"/>
  <c r="C34" i="49"/>
  <c r="B34" i="49"/>
  <c r="A34" i="49"/>
  <c r="H33" i="49"/>
  <c r="G33" i="49"/>
  <c r="F33" i="49"/>
  <c r="E33" i="49"/>
  <c r="D33" i="49"/>
  <c r="C33" i="49"/>
  <c r="B33" i="49"/>
  <c r="A33" i="49"/>
  <c r="H32" i="49"/>
  <c r="G32" i="49"/>
  <c r="F32" i="49"/>
  <c r="E32" i="49"/>
  <c r="D32" i="49"/>
  <c r="C32" i="49"/>
  <c r="B32" i="49"/>
  <c r="A32" i="49"/>
  <c r="H31" i="49"/>
  <c r="G31" i="49"/>
  <c r="F31" i="49"/>
  <c r="E31" i="49"/>
  <c r="D31" i="49"/>
  <c r="C31" i="49"/>
  <c r="B31" i="49"/>
  <c r="A31" i="49"/>
  <c r="H30" i="49"/>
  <c r="G30" i="49"/>
  <c r="F30" i="49"/>
  <c r="E30" i="49"/>
  <c r="D30" i="49"/>
  <c r="C30" i="49"/>
  <c r="B30" i="49"/>
  <c r="A30" i="49"/>
  <c r="AR29" i="49"/>
  <c r="AQ29" i="49"/>
  <c r="AP29" i="49"/>
  <c r="AO29" i="49"/>
  <c r="AN29" i="49"/>
  <c r="AM29" i="49"/>
  <c r="AL29" i="49"/>
  <c r="AK29" i="49"/>
  <c r="AJ29" i="49"/>
  <c r="AI29" i="49"/>
  <c r="AH29" i="49"/>
  <c r="AG29" i="49"/>
  <c r="AF29" i="49"/>
  <c r="AE29" i="49"/>
  <c r="AD29" i="49"/>
  <c r="AC29" i="49"/>
  <c r="AB29" i="49"/>
  <c r="AA29" i="49"/>
  <c r="Z29" i="49"/>
  <c r="Y29" i="49"/>
  <c r="X29" i="49"/>
  <c r="W29" i="49"/>
  <c r="V29" i="49"/>
  <c r="U29" i="49"/>
  <c r="T29" i="49"/>
  <c r="S29" i="49"/>
  <c r="R29" i="49"/>
  <c r="Q29" i="49"/>
  <c r="P29" i="49"/>
  <c r="O29" i="49"/>
  <c r="N29" i="49"/>
  <c r="M29" i="49"/>
  <c r="L29" i="49"/>
  <c r="K29" i="49"/>
  <c r="J29" i="49"/>
  <c r="I29" i="49"/>
  <c r="F29" i="49"/>
  <c r="E29" i="49"/>
  <c r="D29" i="49"/>
  <c r="C29" i="49"/>
  <c r="B29" i="49"/>
  <c r="A29" i="49"/>
  <c r="H28" i="49"/>
  <c r="G28" i="49"/>
  <c r="F28" i="49"/>
  <c r="E28" i="49"/>
  <c r="D28" i="49"/>
  <c r="C28" i="49"/>
  <c r="B28" i="49"/>
  <c r="A28" i="49"/>
  <c r="H27" i="49"/>
  <c r="G27" i="49"/>
  <c r="F27" i="49"/>
  <c r="E27" i="49"/>
  <c r="D27" i="49"/>
  <c r="C27" i="49"/>
  <c r="B27" i="49"/>
  <c r="A27" i="49"/>
  <c r="H26" i="49"/>
  <c r="G26" i="49"/>
  <c r="F26" i="49"/>
  <c r="E26" i="49"/>
  <c r="D26" i="49"/>
  <c r="C26" i="49"/>
  <c r="B26" i="49"/>
  <c r="A26" i="49"/>
  <c r="H25" i="49"/>
  <c r="G25" i="49"/>
  <c r="F25" i="49"/>
  <c r="E25" i="49"/>
  <c r="D25" i="49"/>
  <c r="C25" i="49"/>
  <c r="B25" i="49"/>
  <c r="A25" i="49"/>
  <c r="H24" i="49"/>
  <c r="G24" i="49"/>
  <c r="F24" i="49"/>
  <c r="E24" i="49"/>
  <c r="D24" i="49"/>
  <c r="C24" i="49"/>
  <c r="B24" i="49"/>
  <c r="A24" i="49"/>
  <c r="AR23" i="49"/>
  <c r="AQ23" i="49"/>
  <c r="AP23" i="49"/>
  <c r="AO23" i="49"/>
  <c r="AN23" i="49"/>
  <c r="AM23" i="49"/>
  <c r="AL23" i="49"/>
  <c r="AK23" i="49"/>
  <c r="AJ23" i="49"/>
  <c r="AI23" i="49"/>
  <c r="AH23" i="49"/>
  <c r="AG23" i="49"/>
  <c r="AF23" i="49"/>
  <c r="AE23" i="49"/>
  <c r="AD23" i="49"/>
  <c r="AC23" i="49"/>
  <c r="AB23" i="49"/>
  <c r="AA23" i="49"/>
  <c r="Z23" i="49"/>
  <c r="Y23" i="49"/>
  <c r="X23" i="49"/>
  <c r="W23" i="49"/>
  <c r="V23" i="49"/>
  <c r="U23" i="49"/>
  <c r="T23" i="49"/>
  <c r="S23" i="49"/>
  <c r="R23" i="49"/>
  <c r="Q23" i="49"/>
  <c r="P23" i="49"/>
  <c r="O23" i="49"/>
  <c r="N23" i="49"/>
  <c r="M23" i="49"/>
  <c r="L23" i="49"/>
  <c r="K23" i="49"/>
  <c r="J23" i="49"/>
  <c r="I23" i="49"/>
  <c r="F23" i="49"/>
  <c r="E23" i="49"/>
  <c r="D23" i="49"/>
  <c r="C23" i="49"/>
  <c r="B23" i="49"/>
  <c r="A23" i="49"/>
  <c r="H22" i="49"/>
  <c r="G22" i="49"/>
  <c r="F22" i="49"/>
  <c r="E22" i="49"/>
  <c r="D22" i="49"/>
  <c r="C22" i="49"/>
  <c r="B22" i="49"/>
  <c r="A22" i="49"/>
  <c r="H21" i="49"/>
  <c r="G21" i="49"/>
  <c r="F21" i="49"/>
  <c r="E21" i="49"/>
  <c r="D21" i="49"/>
  <c r="C21" i="49"/>
  <c r="B21" i="49"/>
  <c r="A21" i="49"/>
  <c r="H20" i="49"/>
  <c r="G20" i="49"/>
  <c r="F20" i="49"/>
  <c r="E20" i="49"/>
  <c r="D20" i="49"/>
  <c r="C20" i="49"/>
  <c r="B20" i="49"/>
  <c r="A20" i="49"/>
  <c r="AR19" i="49"/>
  <c r="AQ19" i="49"/>
  <c r="AP19" i="49"/>
  <c r="AO19" i="49"/>
  <c r="AN19" i="49"/>
  <c r="AM19" i="49"/>
  <c r="AL19" i="49"/>
  <c r="AK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U19" i="49"/>
  <c r="T19" i="49"/>
  <c r="S19" i="49"/>
  <c r="R19" i="49"/>
  <c r="Q19" i="49"/>
  <c r="P19" i="49"/>
  <c r="O19" i="49"/>
  <c r="N19" i="49"/>
  <c r="M19" i="49"/>
  <c r="L19" i="49"/>
  <c r="K19" i="49"/>
  <c r="J19" i="49"/>
  <c r="I19" i="49"/>
  <c r="F19" i="49"/>
  <c r="E19" i="49"/>
  <c r="D19" i="49"/>
  <c r="C19" i="49"/>
  <c r="B19" i="49"/>
  <c r="A19" i="49"/>
  <c r="H18" i="49"/>
  <c r="G18" i="49"/>
  <c r="F18" i="49"/>
  <c r="E18" i="49"/>
  <c r="D18" i="49"/>
  <c r="C18" i="49"/>
  <c r="B18" i="49"/>
  <c r="A18" i="49"/>
  <c r="H17" i="49"/>
  <c r="G17" i="49"/>
  <c r="F17" i="49"/>
  <c r="E17" i="49"/>
  <c r="D17" i="49"/>
  <c r="C17" i="49"/>
  <c r="B17" i="49"/>
  <c r="A17" i="49"/>
  <c r="H16" i="49"/>
  <c r="G16" i="49"/>
  <c r="F16" i="49"/>
  <c r="E16" i="49"/>
  <c r="D16" i="49"/>
  <c r="C16" i="49"/>
  <c r="B16" i="49"/>
  <c r="A16" i="49"/>
  <c r="H15" i="49"/>
  <c r="G15" i="49"/>
  <c r="F15" i="49"/>
  <c r="E15" i="49"/>
  <c r="D15" i="49"/>
  <c r="C15" i="49"/>
  <c r="B15" i="49"/>
  <c r="A15" i="49"/>
  <c r="AR14" i="49"/>
  <c r="AQ14" i="49"/>
  <c r="AP14" i="49"/>
  <c r="AO14" i="49"/>
  <c r="AN14" i="49"/>
  <c r="AM14" i="49"/>
  <c r="AL14" i="49"/>
  <c r="AK14" i="49"/>
  <c r="AJ14" i="49"/>
  <c r="AI14" i="49"/>
  <c r="AH14" i="49"/>
  <c r="AG14" i="49"/>
  <c r="AF14" i="49"/>
  <c r="AE14" i="49"/>
  <c r="AD14" i="49"/>
  <c r="AC14" i="49"/>
  <c r="AB14" i="49"/>
  <c r="AA14" i="49"/>
  <c r="Z14" i="49"/>
  <c r="Y14" i="49"/>
  <c r="X14" i="49"/>
  <c r="W14" i="49"/>
  <c r="V14" i="49"/>
  <c r="U14" i="49"/>
  <c r="T14" i="49"/>
  <c r="S14" i="49"/>
  <c r="R14" i="49"/>
  <c r="Q14" i="49"/>
  <c r="P14" i="49"/>
  <c r="O14" i="49"/>
  <c r="N14" i="49"/>
  <c r="M14" i="49"/>
  <c r="L14" i="49"/>
  <c r="K14" i="49"/>
  <c r="J14" i="49"/>
  <c r="I14" i="49"/>
  <c r="F14" i="49"/>
  <c r="E14" i="49"/>
  <c r="D14" i="49"/>
  <c r="C14" i="49"/>
  <c r="B14" i="49"/>
  <c r="A14" i="49"/>
  <c r="H13" i="49"/>
  <c r="G13" i="49"/>
  <c r="F13" i="49"/>
  <c r="E13" i="49"/>
  <c r="D13" i="49"/>
  <c r="C13" i="49"/>
  <c r="B13" i="49"/>
  <c r="A13" i="49"/>
  <c r="H12" i="49"/>
  <c r="G12" i="49"/>
  <c r="F12" i="49"/>
  <c r="E12" i="49"/>
  <c r="D12" i="49"/>
  <c r="C12" i="49"/>
  <c r="B12" i="49"/>
  <c r="A12" i="49"/>
  <c r="H11" i="49"/>
  <c r="G11" i="49"/>
  <c r="F11" i="49"/>
  <c r="E11" i="49"/>
  <c r="D11" i="49"/>
  <c r="C11" i="49"/>
  <c r="B11" i="49"/>
  <c r="A11" i="49"/>
  <c r="AR10" i="49"/>
  <c r="AQ10" i="49"/>
  <c r="AP10" i="49"/>
  <c r="AO10" i="49"/>
  <c r="AN10" i="49"/>
  <c r="AM10" i="49"/>
  <c r="AL10" i="49"/>
  <c r="AK10" i="49"/>
  <c r="AJ10" i="49"/>
  <c r="AI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F10" i="49"/>
  <c r="E10" i="49"/>
  <c r="D10" i="49"/>
  <c r="C10" i="49"/>
  <c r="B10" i="49"/>
  <c r="A10" i="49"/>
  <c r="H9" i="49"/>
  <c r="G9" i="49"/>
  <c r="F9" i="49"/>
  <c r="E9" i="49"/>
  <c r="D9" i="49"/>
  <c r="C9" i="49"/>
  <c r="B9" i="49"/>
  <c r="A9" i="49"/>
  <c r="H8" i="49"/>
  <c r="G8" i="49"/>
  <c r="F8" i="49"/>
  <c r="E8" i="49"/>
  <c r="D8" i="49"/>
  <c r="C8" i="49"/>
  <c r="B8" i="49"/>
  <c r="A8" i="49"/>
  <c r="H7" i="49"/>
  <c r="G7" i="49"/>
  <c r="F7" i="49"/>
  <c r="E7" i="49"/>
  <c r="D7" i="49"/>
  <c r="C7" i="49"/>
  <c r="B7" i="49"/>
  <c r="A7" i="49"/>
  <c r="H6" i="49"/>
  <c r="G6" i="49"/>
  <c r="F6" i="49"/>
  <c r="E6" i="49"/>
  <c r="D6" i="49"/>
  <c r="C6" i="49"/>
  <c r="B6" i="49"/>
  <c r="A6" i="49"/>
  <c r="AR5" i="49"/>
  <c r="AQ5" i="49"/>
  <c r="AP5" i="49"/>
  <c r="AP1" i="49" s="1"/>
  <c r="AO5" i="49"/>
  <c r="AO1" i="49" s="1"/>
  <c r="AN5" i="49"/>
  <c r="AM5" i="49"/>
  <c r="AL5" i="49"/>
  <c r="AL1" i="49" s="1"/>
  <c r="AK5" i="49"/>
  <c r="AK1" i="49" s="1"/>
  <c r="AJ5" i="49"/>
  <c r="AI5" i="49"/>
  <c r="AH5" i="49"/>
  <c r="AH1" i="49" s="1"/>
  <c r="AG5" i="49"/>
  <c r="AG1" i="49" s="1"/>
  <c r="AF5" i="49"/>
  <c r="AE5" i="49"/>
  <c r="AD5" i="49"/>
  <c r="AD1" i="49" s="1"/>
  <c r="AC5" i="49"/>
  <c r="AC1" i="49" s="1"/>
  <c r="AB5" i="49"/>
  <c r="AA5" i="49"/>
  <c r="Z5" i="49"/>
  <c r="Z1" i="49" s="1"/>
  <c r="Y5" i="49"/>
  <c r="Y1" i="49" s="1"/>
  <c r="X5" i="49"/>
  <c r="W5" i="49"/>
  <c r="V5" i="49"/>
  <c r="V1" i="49" s="1"/>
  <c r="U5" i="49"/>
  <c r="U1" i="49" s="1"/>
  <c r="T5" i="49"/>
  <c r="S5" i="49"/>
  <c r="R5" i="49"/>
  <c r="R1" i="49" s="1"/>
  <c r="Q5" i="49"/>
  <c r="Q1" i="49" s="1"/>
  <c r="P5" i="49"/>
  <c r="O5" i="49"/>
  <c r="N5" i="49"/>
  <c r="N1" i="49" s="1"/>
  <c r="M5" i="49"/>
  <c r="M1" i="49" s="1"/>
  <c r="L5" i="49"/>
  <c r="K5" i="49"/>
  <c r="J5" i="49"/>
  <c r="J1" i="49" s="1"/>
  <c r="I5" i="49"/>
  <c r="I1" i="49" s="1"/>
  <c r="F5" i="49"/>
  <c r="E5" i="49"/>
  <c r="D5" i="49"/>
  <c r="C5" i="49"/>
  <c r="B5" i="49"/>
  <c r="A5" i="49"/>
  <c r="H4" i="49"/>
  <c r="G4" i="49"/>
  <c r="D4" i="49"/>
  <c r="C4" i="49"/>
  <c r="B4" i="49"/>
  <c r="A4" i="49"/>
  <c r="AR1" i="49"/>
  <c r="AQ1" i="49"/>
  <c r="AN1" i="49"/>
  <c r="AM1" i="49"/>
  <c r="AJ1" i="49"/>
  <c r="AI1" i="49"/>
  <c r="AF1" i="49"/>
  <c r="AE1" i="49"/>
  <c r="AB1" i="49"/>
  <c r="AA1" i="49"/>
  <c r="X1" i="49"/>
  <c r="W1" i="49"/>
  <c r="T1" i="49"/>
  <c r="S1" i="49"/>
  <c r="P1" i="49"/>
  <c r="O1" i="49"/>
  <c r="L1" i="49"/>
  <c r="K1" i="49"/>
  <c r="E65" i="48"/>
  <c r="N65" i="48" s="1"/>
  <c r="N59" i="48" s="1"/>
  <c r="G65" i="48"/>
  <c r="P65" i="48" s="1"/>
  <c r="P59" i="48" s="1"/>
  <c r="H65" i="48"/>
  <c r="O65" i="48"/>
  <c r="O59" i="48" s="1"/>
  <c r="K65" i="48"/>
  <c r="K59" i="48" s="1"/>
  <c r="D65" i="48"/>
  <c r="C65" i="48"/>
  <c r="B65" i="48"/>
  <c r="A65" i="48"/>
  <c r="H64" i="48"/>
  <c r="G64" i="48"/>
  <c r="F64" i="48"/>
  <c r="E64" i="48"/>
  <c r="D64" i="48"/>
  <c r="C64" i="48"/>
  <c r="B64" i="48"/>
  <c r="A64" i="48"/>
  <c r="H63" i="48"/>
  <c r="G63" i="48"/>
  <c r="F63" i="48"/>
  <c r="E63" i="48"/>
  <c r="D63" i="48"/>
  <c r="C63" i="48"/>
  <c r="B63" i="48"/>
  <c r="A63" i="48"/>
  <c r="H62" i="48"/>
  <c r="G62" i="48"/>
  <c r="F62" i="48"/>
  <c r="E62" i="48"/>
  <c r="D62" i="48"/>
  <c r="C62" i="48"/>
  <c r="B62" i="48"/>
  <c r="A62" i="48"/>
  <c r="H61" i="48"/>
  <c r="G61" i="48"/>
  <c r="F61" i="48"/>
  <c r="E61" i="48"/>
  <c r="D61" i="48"/>
  <c r="C61" i="48"/>
  <c r="B61" i="48"/>
  <c r="A61" i="48"/>
  <c r="H60" i="48"/>
  <c r="G60" i="48"/>
  <c r="F60" i="48"/>
  <c r="E60" i="48"/>
  <c r="D60" i="48"/>
  <c r="C60" i="48"/>
  <c r="B60" i="48"/>
  <c r="A60" i="48"/>
  <c r="AR59" i="48"/>
  <c r="AQ59" i="48"/>
  <c r="AP59" i="48"/>
  <c r="AO59" i="48"/>
  <c r="AN59" i="48"/>
  <c r="AM59" i="48"/>
  <c r="AL59" i="48"/>
  <c r="AK59" i="48"/>
  <c r="AJ59" i="48"/>
  <c r="AI59" i="48"/>
  <c r="AH59" i="48"/>
  <c r="AG59" i="48"/>
  <c r="AF59" i="48"/>
  <c r="AE59" i="48"/>
  <c r="AD59" i="48"/>
  <c r="AC59" i="48"/>
  <c r="AB59" i="48"/>
  <c r="AA59" i="48"/>
  <c r="Z59" i="48"/>
  <c r="Y59" i="48"/>
  <c r="X59" i="48"/>
  <c r="W59" i="48"/>
  <c r="V59" i="48"/>
  <c r="U59" i="48"/>
  <c r="T59" i="48"/>
  <c r="S59" i="48"/>
  <c r="R59" i="48"/>
  <c r="E59" i="48"/>
  <c r="D59" i="48"/>
  <c r="C59" i="48"/>
  <c r="B59" i="48"/>
  <c r="A59" i="48"/>
  <c r="H58" i="48"/>
  <c r="G58" i="48"/>
  <c r="F58" i="48"/>
  <c r="E58" i="48"/>
  <c r="D58" i="48"/>
  <c r="C58" i="48"/>
  <c r="B58" i="48"/>
  <c r="A58" i="48"/>
  <c r="H57" i="48"/>
  <c r="G57" i="48"/>
  <c r="F57" i="48"/>
  <c r="E57" i="48"/>
  <c r="D57" i="48"/>
  <c r="C57" i="48"/>
  <c r="B57" i="48"/>
  <c r="A57" i="48"/>
  <c r="H56" i="48"/>
  <c r="G56" i="48"/>
  <c r="F56" i="48"/>
  <c r="E56" i="48"/>
  <c r="D56" i="48"/>
  <c r="C56" i="48"/>
  <c r="B56" i="48"/>
  <c r="A56" i="48"/>
  <c r="H55" i="48"/>
  <c r="G55" i="48"/>
  <c r="F55" i="48"/>
  <c r="E55" i="48"/>
  <c r="D55" i="48"/>
  <c r="C55" i="48"/>
  <c r="B55" i="48"/>
  <c r="A55" i="48"/>
  <c r="AR54" i="48"/>
  <c r="AQ54" i="48"/>
  <c r="AP54" i="48"/>
  <c r="AO54" i="48"/>
  <c r="AN54" i="48"/>
  <c r="AM54" i="48"/>
  <c r="AL54" i="48"/>
  <c r="AK54" i="48"/>
  <c r="AJ54" i="48"/>
  <c r="AI54" i="48"/>
  <c r="AH54" i="48"/>
  <c r="AG54" i="48"/>
  <c r="AF54" i="48"/>
  <c r="AE54" i="48"/>
  <c r="AD54" i="48"/>
  <c r="AC54" i="48"/>
  <c r="AB54" i="48"/>
  <c r="AA54" i="48"/>
  <c r="Z54" i="48"/>
  <c r="Y54" i="48"/>
  <c r="X54" i="48"/>
  <c r="W54" i="48"/>
  <c r="V54" i="48"/>
  <c r="U54" i="48"/>
  <c r="T54" i="48"/>
  <c r="S54" i="48"/>
  <c r="R54" i="48"/>
  <c r="Q54" i="48"/>
  <c r="P54" i="48"/>
  <c r="O54" i="48"/>
  <c r="N54" i="48"/>
  <c r="M54" i="48"/>
  <c r="L54" i="48"/>
  <c r="K54" i="48"/>
  <c r="J54" i="48"/>
  <c r="I54" i="48"/>
  <c r="F54" i="48"/>
  <c r="E54" i="48"/>
  <c r="D54" i="48"/>
  <c r="C54" i="48"/>
  <c r="B54" i="48"/>
  <c r="A54" i="48"/>
  <c r="E53" i="48"/>
  <c r="G53" i="48"/>
  <c r="H53" i="48"/>
  <c r="P53" i="48"/>
  <c r="P47" i="48" s="1"/>
  <c r="L53" i="48"/>
  <c r="L47" i="48" s="1"/>
  <c r="D53" i="48"/>
  <c r="C53" i="48"/>
  <c r="B53" i="48"/>
  <c r="A53" i="48"/>
  <c r="H52" i="48"/>
  <c r="G52" i="48"/>
  <c r="F52" i="48"/>
  <c r="E52" i="48"/>
  <c r="D52" i="48"/>
  <c r="C52" i="48"/>
  <c r="B52" i="48"/>
  <c r="A52" i="48"/>
  <c r="H51" i="48"/>
  <c r="G51" i="48"/>
  <c r="F51" i="48"/>
  <c r="E51" i="48"/>
  <c r="D51" i="48"/>
  <c r="C51" i="48"/>
  <c r="B51" i="48"/>
  <c r="A51" i="48"/>
  <c r="H50" i="48"/>
  <c r="G50" i="48"/>
  <c r="F50" i="48"/>
  <c r="E50" i="48"/>
  <c r="D50" i="48"/>
  <c r="C50" i="48"/>
  <c r="B50" i="48"/>
  <c r="A50" i="48"/>
  <c r="H49" i="48"/>
  <c r="G49" i="48"/>
  <c r="F49" i="48"/>
  <c r="E49" i="48"/>
  <c r="D49" i="48"/>
  <c r="C49" i="48"/>
  <c r="B49" i="48"/>
  <c r="A49" i="48"/>
  <c r="H48" i="48"/>
  <c r="G48" i="48"/>
  <c r="F48" i="48"/>
  <c r="E48" i="48"/>
  <c r="D48" i="48"/>
  <c r="C48" i="48"/>
  <c r="B48" i="48"/>
  <c r="A48" i="48"/>
  <c r="AR47" i="48"/>
  <c r="AQ47" i="48"/>
  <c r="AP47" i="48"/>
  <c r="AO47" i="48"/>
  <c r="AN47" i="48"/>
  <c r="AM47" i="48"/>
  <c r="AL47" i="48"/>
  <c r="AK47" i="48"/>
  <c r="AJ47" i="48"/>
  <c r="AI47" i="48"/>
  <c r="AH47" i="48"/>
  <c r="AG47" i="48"/>
  <c r="AF47" i="48"/>
  <c r="AE47" i="48"/>
  <c r="AD47" i="48"/>
  <c r="AC47" i="48"/>
  <c r="AB47" i="48"/>
  <c r="AA47" i="48"/>
  <c r="Z47" i="48"/>
  <c r="Y47" i="48"/>
  <c r="X47" i="48"/>
  <c r="W47" i="48"/>
  <c r="V47" i="48"/>
  <c r="U47" i="48"/>
  <c r="T47" i="48"/>
  <c r="S47" i="48"/>
  <c r="R47" i="48"/>
  <c r="E47" i="48"/>
  <c r="D47" i="48"/>
  <c r="C47" i="48"/>
  <c r="B47" i="48"/>
  <c r="A47" i="48"/>
  <c r="H46" i="48"/>
  <c r="G46" i="48"/>
  <c r="F46" i="48"/>
  <c r="E46" i="48"/>
  <c r="D46" i="48"/>
  <c r="C46" i="48"/>
  <c r="B46" i="48"/>
  <c r="A46" i="48"/>
  <c r="H45" i="48"/>
  <c r="G45" i="48"/>
  <c r="F45" i="48"/>
  <c r="E45" i="48"/>
  <c r="D45" i="48"/>
  <c r="C45" i="48"/>
  <c r="B45" i="48"/>
  <c r="A45" i="48"/>
  <c r="H44" i="48"/>
  <c r="G44" i="48"/>
  <c r="F44" i="48"/>
  <c r="E44" i="48"/>
  <c r="D44" i="48"/>
  <c r="C44" i="48"/>
  <c r="B44" i="48"/>
  <c r="A44" i="48"/>
  <c r="H43" i="48"/>
  <c r="G43" i="48"/>
  <c r="F43" i="48"/>
  <c r="E43" i="48"/>
  <c r="D43" i="48"/>
  <c r="C43" i="48"/>
  <c r="B43" i="48"/>
  <c r="A43" i="48"/>
  <c r="AR42" i="48"/>
  <c r="AQ42" i="48"/>
  <c r="AP42" i="48"/>
  <c r="AO42" i="48"/>
  <c r="AN42" i="48"/>
  <c r="AM42" i="48"/>
  <c r="AL42" i="48"/>
  <c r="AK42" i="48"/>
  <c r="AJ42" i="48"/>
  <c r="AI42" i="48"/>
  <c r="AH42" i="48"/>
  <c r="AG42" i="48"/>
  <c r="AF42" i="48"/>
  <c r="AE42" i="48"/>
  <c r="AD42" i="48"/>
  <c r="AC42" i="48"/>
  <c r="AB42" i="48"/>
  <c r="AA42" i="48"/>
  <c r="Z42" i="48"/>
  <c r="Y42" i="48"/>
  <c r="X42" i="48"/>
  <c r="W42" i="48"/>
  <c r="V42" i="48"/>
  <c r="U42" i="48"/>
  <c r="T42" i="48"/>
  <c r="S42" i="48"/>
  <c r="R42" i="48"/>
  <c r="Q42" i="48"/>
  <c r="P42" i="48"/>
  <c r="O42" i="48"/>
  <c r="N42" i="48"/>
  <c r="M42" i="48"/>
  <c r="L42" i="48"/>
  <c r="K42" i="48"/>
  <c r="J42" i="48"/>
  <c r="I42" i="48"/>
  <c r="F42" i="48"/>
  <c r="E42" i="48"/>
  <c r="D42" i="48"/>
  <c r="C42" i="48"/>
  <c r="B42" i="48"/>
  <c r="A42" i="48"/>
  <c r="H41" i="48"/>
  <c r="G41" i="48"/>
  <c r="F41" i="48"/>
  <c r="E41" i="48"/>
  <c r="D41" i="48"/>
  <c r="C41" i="48"/>
  <c r="B41" i="48"/>
  <c r="A41" i="48"/>
  <c r="H40" i="48"/>
  <c r="G40" i="48"/>
  <c r="F40" i="48"/>
  <c r="E40" i="48"/>
  <c r="D40" i="48"/>
  <c r="C40" i="48"/>
  <c r="B40" i="48"/>
  <c r="A40" i="48"/>
  <c r="H39" i="48"/>
  <c r="G39" i="48"/>
  <c r="F39" i="48"/>
  <c r="E39" i="48"/>
  <c r="D39" i="48"/>
  <c r="C39" i="48"/>
  <c r="B39" i="48"/>
  <c r="A39" i="48"/>
  <c r="H38" i="48"/>
  <c r="G38" i="48"/>
  <c r="F38" i="48"/>
  <c r="E38" i="48"/>
  <c r="D38" i="48"/>
  <c r="C38" i="48"/>
  <c r="B38" i="48"/>
  <c r="A38" i="48"/>
  <c r="H37" i="48"/>
  <c r="G37" i="48"/>
  <c r="F37" i="48"/>
  <c r="E37" i="48"/>
  <c r="D37" i="48"/>
  <c r="C37" i="48"/>
  <c r="B37" i="48"/>
  <c r="A37" i="48"/>
  <c r="AR36" i="48"/>
  <c r="AQ36" i="48"/>
  <c r="AP36" i="48"/>
  <c r="AO36" i="48"/>
  <c r="AN36" i="48"/>
  <c r="AM36" i="48"/>
  <c r="AL36" i="48"/>
  <c r="AK36" i="48"/>
  <c r="AJ36" i="48"/>
  <c r="AI36" i="48"/>
  <c r="AH36" i="48"/>
  <c r="AG36" i="48"/>
  <c r="AF36" i="48"/>
  <c r="AE36" i="48"/>
  <c r="AD36" i="48"/>
  <c r="AC36" i="48"/>
  <c r="AB36" i="48"/>
  <c r="AA36" i="48"/>
  <c r="Z36" i="48"/>
  <c r="Y36" i="48"/>
  <c r="X36" i="48"/>
  <c r="W36" i="48"/>
  <c r="V36" i="48"/>
  <c r="U36" i="48"/>
  <c r="T36" i="48"/>
  <c r="S36" i="48"/>
  <c r="R36" i="48"/>
  <c r="Q36" i="48"/>
  <c r="P36" i="48"/>
  <c r="O36" i="48"/>
  <c r="N36" i="48"/>
  <c r="M36" i="48"/>
  <c r="L36" i="48"/>
  <c r="K36" i="48"/>
  <c r="J36" i="48"/>
  <c r="I36" i="48"/>
  <c r="F36" i="48"/>
  <c r="E36" i="48"/>
  <c r="D36" i="48"/>
  <c r="C36" i="48"/>
  <c r="B36" i="48"/>
  <c r="A36" i="48"/>
  <c r="H35" i="48"/>
  <c r="G35" i="48"/>
  <c r="F35" i="48"/>
  <c r="E35" i="48"/>
  <c r="D35" i="48"/>
  <c r="C35" i="48"/>
  <c r="B35" i="48"/>
  <c r="A35" i="48"/>
  <c r="H34" i="48"/>
  <c r="G34" i="48"/>
  <c r="F34" i="48"/>
  <c r="E34" i="48"/>
  <c r="D34" i="48"/>
  <c r="C34" i="48"/>
  <c r="B34" i="48"/>
  <c r="A34" i="48"/>
  <c r="H33" i="48"/>
  <c r="G33" i="48"/>
  <c r="F33" i="48"/>
  <c r="E33" i="48"/>
  <c r="D33" i="48"/>
  <c r="C33" i="48"/>
  <c r="B33" i="48"/>
  <c r="A33" i="48"/>
  <c r="H32" i="48"/>
  <c r="G32" i="48"/>
  <c r="F32" i="48"/>
  <c r="E32" i="48"/>
  <c r="D32" i="48"/>
  <c r="C32" i="48"/>
  <c r="B32" i="48"/>
  <c r="A32" i="48"/>
  <c r="H31" i="48"/>
  <c r="G31" i="48"/>
  <c r="F31" i="48"/>
  <c r="E31" i="48"/>
  <c r="D31" i="48"/>
  <c r="C31" i="48"/>
  <c r="B31" i="48"/>
  <c r="A31" i="48"/>
  <c r="H30" i="48"/>
  <c r="G30" i="48"/>
  <c r="F30" i="48"/>
  <c r="E30" i="48"/>
  <c r="D30" i="48"/>
  <c r="C30" i="48"/>
  <c r="B30" i="48"/>
  <c r="A30" i="48"/>
  <c r="AR29" i="48"/>
  <c r="AQ29" i="48"/>
  <c r="AP29" i="48"/>
  <c r="AO29" i="48"/>
  <c r="AN29" i="48"/>
  <c r="AM29" i="48"/>
  <c r="AL29" i="48"/>
  <c r="AK29" i="48"/>
  <c r="AJ29" i="48"/>
  <c r="AI29" i="48"/>
  <c r="AH29" i="48"/>
  <c r="AG29" i="48"/>
  <c r="AF29" i="48"/>
  <c r="AE29" i="48"/>
  <c r="AD29" i="48"/>
  <c r="AC29" i="48"/>
  <c r="AB29" i="48"/>
  <c r="AA29" i="48"/>
  <c r="Z29" i="48"/>
  <c r="Y29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K29" i="48"/>
  <c r="J29" i="48"/>
  <c r="I29" i="48"/>
  <c r="F29" i="48"/>
  <c r="E29" i="48"/>
  <c r="D29" i="48"/>
  <c r="C29" i="48"/>
  <c r="B29" i="48"/>
  <c r="A29" i="48"/>
  <c r="H28" i="48"/>
  <c r="G28" i="48"/>
  <c r="F28" i="48"/>
  <c r="E28" i="48"/>
  <c r="D28" i="48"/>
  <c r="C28" i="48"/>
  <c r="B28" i="48"/>
  <c r="A28" i="48"/>
  <c r="H27" i="48"/>
  <c r="G27" i="48"/>
  <c r="F27" i="48"/>
  <c r="E27" i="48"/>
  <c r="D27" i="48"/>
  <c r="C27" i="48"/>
  <c r="B27" i="48"/>
  <c r="A27" i="48"/>
  <c r="H26" i="48"/>
  <c r="G26" i="48"/>
  <c r="F26" i="48"/>
  <c r="E26" i="48"/>
  <c r="D26" i="48"/>
  <c r="C26" i="48"/>
  <c r="B26" i="48"/>
  <c r="A26" i="48"/>
  <c r="H25" i="48"/>
  <c r="G25" i="48"/>
  <c r="F25" i="48"/>
  <c r="E25" i="48"/>
  <c r="D25" i="48"/>
  <c r="C25" i="48"/>
  <c r="B25" i="48"/>
  <c r="A25" i="48"/>
  <c r="H24" i="48"/>
  <c r="G24" i="48"/>
  <c r="F24" i="48"/>
  <c r="E24" i="48"/>
  <c r="D24" i="48"/>
  <c r="C24" i="48"/>
  <c r="B24" i="48"/>
  <c r="A24" i="48"/>
  <c r="AR23" i="48"/>
  <c r="AQ23" i="48"/>
  <c r="AP23" i="48"/>
  <c r="AO23" i="48"/>
  <c r="AN23" i="48"/>
  <c r="AM23" i="48"/>
  <c r="AL23" i="48"/>
  <c r="AK23" i="48"/>
  <c r="AJ23" i="48"/>
  <c r="AI23" i="48"/>
  <c r="AH23" i="48"/>
  <c r="AG23" i="48"/>
  <c r="AF23" i="48"/>
  <c r="AE23" i="48"/>
  <c r="AD23" i="48"/>
  <c r="AC23" i="48"/>
  <c r="AB23" i="48"/>
  <c r="AA23" i="48"/>
  <c r="Z23" i="48"/>
  <c r="Y23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K23" i="48"/>
  <c r="J23" i="48"/>
  <c r="I23" i="48"/>
  <c r="F23" i="48"/>
  <c r="E23" i="48"/>
  <c r="D23" i="48"/>
  <c r="C23" i="48"/>
  <c r="B23" i="48"/>
  <c r="A23" i="48"/>
  <c r="H22" i="48"/>
  <c r="G22" i="48"/>
  <c r="F22" i="48"/>
  <c r="E22" i="48"/>
  <c r="D22" i="48"/>
  <c r="C22" i="48"/>
  <c r="B22" i="48"/>
  <c r="A22" i="48"/>
  <c r="H21" i="48"/>
  <c r="G21" i="48"/>
  <c r="F21" i="48"/>
  <c r="E21" i="48"/>
  <c r="D21" i="48"/>
  <c r="C21" i="48"/>
  <c r="B21" i="48"/>
  <c r="A21" i="48"/>
  <c r="H20" i="48"/>
  <c r="G20" i="48"/>
  <c r="F20" i="48"/>
  <c r="E20" i="48"/>
  <c r="D20" i="48"/>
  <c r="C20" i="48"/>
  <c r="B20" i="48"/>
  <c r="A20" i="48"/>
  <c r="AR19" i="48"/>
  <c r="AQ19" i="48"/>
  <c r="AP19" i="48"/>
  <c r="AO19" i="48"/>
  <c r="AN19" i="48"/>
  <c r="AM19" i="48"/>
  <c r="AL19" i="48"/>
  <c r="AK19" i="48"/>
  <c r="AJ19" i="48"/>
  <c r="AI19" i="48"/>
  <c r="AH19" i="48"/>
  <c r="AG19" i="48"/>
  <c r="AF19" i="48"/>
  <c r="AE19" i="48"/>
  <c r="AD19" i="48"/>
  <c r="AC19" i="48"/>
  <c r="AB19" i="48"/>
  <c r="AA19" i="48"/>
  <c r="Z19" i="48"/>
  <c r="Y19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K19" i="48"/>
  <c r="J19" i="48"/>
  <c r="I19" i="48"/>
  <c r="F19" i="48"/>
  <c r="E19" i="48"/>
  <c r="D19" i="48"/>
  <c r="C19" i="48"/>
  <c r="B19" i="48"/>
  <c r="A19" i="48"/>
  <c r="H18" i="48"/>
  <c r="G18" i="48"/>
  <c r="F18" i="48"/>
  <c r="E18" i="48"/>
  <c r="D18" i="48"/>
  <c r="C18" i="48"/>
  <c r="B18" i="48"/>
  <c r="A18" i="48"/>
  <c r="H17" i="48"/>
  <c r="G17" i="48"/>
  <c r="F17" i="48"/>
  <c r="E17" i="48"/>
  <c r="D17" i="48"/>
  <c r="C17" i="48"/>
  <c r="B17" i="48"/>
  <c r="A17" i="48"/>
  <c r="H16" i="48"/>
  <c r="G16" i="48"/>
  <c r="F16" i="48"/>
  <c r="E16" i="48"/>
  <c r="D16" i="48"/>
  <c r="C16" i="48"/>
  <c r="B16" i="48"/>
  <c r="A16" i="48"/>
  <c r="H15" i="48"/>
  <c r="G15" i="48"/>
  <c r="F15" i="48"/>
  <c r="E15" i="48"/>
  <c r="D15" i="48"/>
  <c r="C15" i="48"/>
  <c r="B15" i="48"/>
  <c r="A15" i="48"/>
  <c r="AR14" i="48"/>
  <c r="AQ14" i="48"/>
  <c r="AP14" i="48"/>
  <c r="AO14" i="48"/>
  <c r="AN14" i="48"/>
  <c r="AM14" i="48"/>
  <c r="AL14" i="48"/>
  <c r="AK14" i="48"/>
  <c r="AJ14" i="48"/>
  <c r="AI14" i="48"/>
  <c r="AH14" i="48"/>
  <c r="AG14" i="48"/>
  <c r="AF14" i="48"/>
  <c r="AE14" i="48"/>
  <c r="AD14" i="48"/>
  <c r="AC14" i="48"/>
  <c r="AB14" i="48"/>
  <c r="AA14" i="48"/>
  <c r="Z14" i="48"/>
  <c r="Y14" i="48"/>
  <c r="X14" i="48"/>
  <c r="W14" i="48"/>
  <c r="V14" i="48"/>
  <c r="U14" i="48"/>
  <c r="T14" i="48"/>
  <c r="S14" i="48"/>
  <c r="R14" i="48"/>
  <c r="Q14" i="48"/>
  <c r="P14" i="48"/>
  <c r="O14" i="48"/>
  <c r="N14" i="48"/>
  <c r="M14" i="48"/>
  <c r="L14" i="48"/>
  <c r="K14" i="48"/>
  <c r="J14" i="48"/>
  <c r="I14" i="48"/>
  <c r="F14" i="48"/>
  <c r="E14" i="48"/>
  <c r="D14" i="48"/>
  <c r="C14" i="48"/>
  <c r="B14" i="48"/>
  <c r="A14" i="48"/>
  <c r="H13" i="48"/>
  <c r="G13" i="48"/>
  <c r="F13" i="48"/>
  <c r="E13" i="48"/>
  <c r="D13" i="48"/>
  <c r="C13" i="48"/>
  <c r="B13" i="48"/>
  <c r="A13" i="48"/>
  <c r="H12" i="48"/>
  <c r="G12" i="48"/>
  <c r="F12" i="48"/>
  <c r="E12" i="48"/>
  <c r="D12" i="48"/>
  <c r="C12" i="48"/>
  <c r="B12" i="48"/>
  <c r="A12" i="48"/>
  <c r="H11" i="48"/>
  <c r="G11" i="48"/>
  <c r="F11" i="48"/>
  <c r="E11" i="48"/>
  <c r="D11" i="48"/>
  <c r="C11" i="48"/>
  <c r="B11" i="48"/>
  <c r="A11" i="48"/>
  <c r="AR10" i="48"/>
  <c r="AQ10" i="48"/>
  <c r="AP10" i="48"/>
  <c r="AO10" i="48"/>
  <c r="AN10" i="48"/>
  <c r="AM10" i="48"/>
  <c r="AL10" i="48"/>
  <c r="AK10" i="48"/>
  <c r="AJ10" i="48"/>
  <c r="AI10" i="48"/>
  <c r="AH10" i="48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I10" i="48"/>
  <c r="F10" i="48"/>
  <c r="E10" i="48"/>
  <c r="D10" i="48"/>
  <c r="C10" i="48"/>
  <c r="B10" i="48"/>
  <c r="A10" i="48"/>
  <c r="H9" i="48"/>
  <c r="G9" i="48"/>
  <c r="F9" i="48"/>
  <c r="E9" i="48"/>
  <c r="D9" i="48"/>
  <c r="C9" i="48"/>
  <c r="B9" i="48"/>
  <c r="A9" i="48"/>
  <c r="H8" i="48"/>
  <c r="G8" i="48"/>
  <c r="F8" i="48"/>
  <c r="E8" i="48"/>
  <c r="D8" i="48"/>
  <c r="C8" i="48"/>
  <c r="B8" i="48"/>
  <c r="A8" i="48"/>
  <c r="H7" i="48"/>
  <c r="G7" i="48"/>
  <c r="F7" i="48"/>
  <c r="E7" i="48"/>
  <c r="D7" i="48"/>
  <c r="C7" i="48"/>
  <c r="B7" i="48"/>
  <c r="A7" i="48"/>
  <c r="H6" i="48"/>
  <c r="G6" i="48"/>
  <c r="F6" i="48"/>
  <c r="E6" i="48"/>
  <c r="D6" i="48"/>
  <c r="C6" i="48"/>
  <c r="B6" i="48"/>
  <c r="A6" i="48"/>
  <c r="AR5" i="48"/>
  <c r="AQ5" i="48"/>
  <c r="AP5" i="48"/>
  <c r="AP1" i="48" s="1"/>
  <c r="AO5" i="48"/>
  <c r="AO1" i="48" s="1"/>
  <c r="AN5" i="48"/>
  <c r="AM5" i="48"/>
  <c r="AL5" i="48"/>
  <c r="AL1" i="48" s="1"/>
  <c r="AK5" i="48"/>
  <c r="AK1" i="48" s="1"/>
  <c r="AJ5" i="48"/>
  <c r="AI5" i="48"/>
  <c r="AH5" i="48"/>
  <c r="AH1" i="48" s="1"/>
  <c r="AG5" i="48"/>
  <c r="AG1" i="48" s="1"/>
  <c r="AF5" i="48"/>
  <c r="AE5" i="48"/>
  <c r="AD5" i="48"/>
  <c r="AD1" i="48" s="1"/>
  <c r="AC5" i="48"/>
  <c r="AC1" i="48" s="1"/>
  <c r="AB5" i="48"/>
  <c r="AA5" i="48"/>
  <c r="Z5" i="48"/>
  <c r="Z1" i="48" s="1"/>
  <c r="Y5" i="48"/>
  <c r="Y1" i="48" s="1"/>
  <c r="X5" i="48"/>
  <c r="W5" i="48"/>
  <c r="V5" i="48"/>
  <c r="V1" i="48" s="1"/>
  <c r="U5" i="48"/>
  <c r="U1" i="48" s="1"/>
  <c r="T5" i="48"/>
  <c r="S5" i="48"/>
  <c r="R5" i="48"/>
  <c r="R1" i="48" s="1"/>
  <c r="Q5" i="48"/>
  <c r="Q1" i="48" s="1"/>
  <c r="P5" i="48"/>
  <c r="O5" i="48"/>
  <c r="N5" i="48"/>
  <c r="N1" i="48" s="1"/>
  <c r="M5" i="48"/>
  <c r="M1" i="48" s="1"/>
  <c r="L5" i="48"/>
  <c r="K5" i="48"/>
  <c r="J5" i="48"/>
  <c r="J1" i="48" s="1"/>
  <c r="I5" i="48"/>
  <c r="I1" i="48" s="1"/>
  <c r="F5" i="48"/>
  <c r="E5" i="48"/>
  <c r="D5" i="48"/>
  <c r="C5" i="48"/>
  <c r="B5" i="48"/>
  <c r="A5" i="48"/>
  <c r="H4" i="48"/>
  <c r="G4" i="48"/>
  <c r="D4" i="48"/>
  <c r="C4" i="48"/>
  <c r="B4" i="48"/>
  <c r="A4" i="48"/>
  <c r="AR1" i="48"/>
  <c r="AQ1" i="48"/>
  <c r="AN1" i="48"/>
  <c r="AM1" i="48"/>
  <c r="AJ1" i="48"/>
  <c r="AI1" i="48"/>
  <c r="AF1" i="48"/>
  <c r="AE1" i="48"/>
  <c r="AB1" i="48"/>
  <c r="AA1" i="48"/>
  <c r="X1" i="48"/>
  <c r="W1" i="48"/>
  <c r="T1" i="48"/>
  <c r="S1" i="48"/>
  <c r="P1" i="48"/>
  <c r="O1" i="48"/>
  <c r="L1" i="48"/>
  <c r="K1" i="48"/>
  <c r="E65" i="47"/>
  <c r="G65" i="47"/>
  <c r="H65" i="47"/>
  <c r="D65" i="47"/>
  <c r="C65" i="47"/>
  <c r="B65" i="47"/>
  <c r="A65" i="47"/>
  <c r="H64" i="47"/>
  <c r="G64" i="47"/>
  <c r="F64" i="47"/>
  <c r="E64" i="47"/>
  <c r="D64" i="47"/>
  <c r="C64" i="47"/>
  <c r="B64" i="47"/>
  <c r="A64" i="47"/>
  <c r="H63" i="47"/>
  <c r="G63" i="47"/>
  <c r="F63" i="47"/>
  <c r="E63" i="47"/>
  <c r="D63" i="47"/>
  <c r="C63" i="47"/>
  <c r="B63" i="47"/>
  <c r="A63" i="47"/>
  <c r="H62" i="47"/>
  <c r="G62" i="47"/>
  <c r="F62" i="47"/>
  <c r="E62" i="47"/>
  <c r="D62" i="47"/>
  <c r="C62" i="47"/>
  <c r="B62" i="47"/>
  <c r="A62" i="47"/>
  <c r="H61" i="47"/>
  <c r="G61" i="47"/>
  <c r="F61" i="47"/>
  <c r="E61" i="47"/>
  <c r="D61" i="47"/>
  <c r="C61" i="47"/>
  <c r="B61" i="47"/>
  <c r="A61" i="47"/>
  <c r="H60" i="47"/>
  <c r="G60" i="47"/>
  <c r="F60" i="47"/>
  <c r="E60" i="47"/>
  <c r="D60" i="47"/>
  <c r="C60" i="47"/>
  <c r="B60" i="47"/>
  <c r="A60" i="47"/>
  <c r="AR59" i="47"/>
  <c r="AQ59" i="47"/>
  <c r="AP59" i="47"/>
  <c r="AO59" i="47"/>
  <c r="AN59" i="47"/>
  <c r="AM59" i="47"/>
  <c r="AL59" i="47"/>
  <c r="AK59" i="47"/>
  <c r="AJ59" i="47"/>
  <c r="AI59" i="47"/>
  <c r="AH59" i="47"/>
  <c r="AG59" i="47"/>
  <c r="AF59" i="47"/>
  <c r="AE59" i="47"/>
  <c r="AD59" i="47"/>
  <c r="AC59" i="47"/>
  <c r="AB59" i="47"/>
  <c r="AA59" i="47"/>
  <c r="Z59" i="47"/>
  <c r="Y59" i="47"/>
  <c r="X59" i="47"/>
  <c r="W59" i="47"/>
  <c r="V59" i="47"/>
  <c r="U59" i="47"/>
  <c r="T59" i="47"/>
  <c r="S59" i="47"/>
  <c r="R59" i="47"/>
  <c r="E59" i="47"/>
  <c r="D59" i="47"/>
  <c r="C59" i="47"/>
  <c r="B59" i="47"/>
  <c r="A59" i="47"/>
  <c r="H58" i="47"/>
  <c r="G58" i="47"/>
  <c r="F58" i="47"/>
  <c r="E58" i="47"/>
  <c r="D58" i="47"/>
  <c r="C58" i="47"/>
  <c r="B58" i="47"/>
  <c r="A58" i="47"/>
  <c r="H57" i="47"/>
  <c r="G57" i="47"/>
  <c r="F57" i="47"/>
  <c r="E57" i="47"/>
  <c r="D57" i="47"/>
  <c r="C57" i="47"/>
  <c r="B57" i="47"/>
  <c r="A57" i="47"/>
  <c r="H56" i="47"/>
  <c r="G56" i="47"/>
  <c r="F56" i="47"/>
  <c r="E56" i="47"/>
  <c r="D56" i="47"/>
  <c r="C56" i="47"/>
  <c r="B56" i="47"/>
  <c r="A56" i="47"/>
  <c r="H55" i="47"/>
  <c r="G55" i="47"/>
  <c r="F55" i="47"/>
  <c r="E55" i="47"/>
  <c r="D55" i="47"/>
  <c r="C55" i="47"/>
  <c r="B55" i="47"/>
  <c r="A55" i="47"/>
  <c r="AR54" i="47"/>
  <c r="AQ54" i="47"/>
  <c r="AP54" i="47"/>
  <c r="AO54" i="47"/>
  <c r="AN54" i="47"/>
  <c r="AM54" i="47"/>
  <c r="AL54" i="47"/>
  <c r="AK54" i="47"/>
  <c r="AJ54" i="47"/>
  <c r="AI54" i="47"/>
  <c r="AH54" i="47"/>
  <c r="AG54" i="47"/>
  <c r="AF54" i="47"/>
  <c r="AE54" i="47"/>
  <c r="AD54" i="47"/>
  <c r="AC54" i="47"/>
  <c r="AB54" i="47"/>
  <c r="AA54" i="47"/>
  <c r="Z54" i="47"/>
  <c r="Y54" i="47"/>
  <c r="X54" i="47"/>
  <c r="W54" i="47"/>
  <c r="V54" i="47"/>
  <c r="U54" i="47"/>
  <c r="T54" i="47"/>
  <c r="S54" i="47"/>
  <c r="R54" i="47"/>
  <c r="Q54" i="47"/>
  <c r="P54" i="47"/>
  <c r="O54" i="47"/>
  <c r="N54" i="47"/>
  <c r="M54" i="47"/>
  <c r="L54" i="47"/>
  <c r="K54" i="47"/>
  <c r="J54" i="47"/>
  <c r="I54" i="47"/>
  <c r="F54" i="47"/>
  <c r="E54" i="47"/>
  <c r="D54" i="47"/>
  <c r="C54" i="47"/>
  <c r="B54" i="47"/>
  <c r="A54" i="47"/>
  <c r="E53" i="47"/>
  <c r="G53" i="47"/>
  <c r="H53" i="47"/>
  <c r="P53" i="47"/>
  <c r="P47" i="47" s="1"/>
  <c r="L53" i="47"/>
  <c r="L47" i="47" s="1"/>
  <c r="D53" i="47"/>
  <c r="C53" i="47"/>
  <c r="B53" i="47"/>
  <c r="A53" i="47"/>
  <c r="H52" i="47"/>
  <c r="G52" i="47"/>
  <c r="F52" i="47"/>
  <c r="E52" i="47"/>
  <c r="D52" i="47"/>
  <c r="C52" i="47"/>
  <c r="B52" i="47"/>
  <c r="A52" i="47"/>
  <c r="H51" i="47"/>
  <c r="G51" i="47"/>
  <c r="F51" i="47"/>
  <c r="E51" i="47"/>
  <c r="D51" i="47"/>
  <c r="C51" i="47"/>
  <c r="B51" i="47"/>
  <c r="A51" i="47"/>
  <c r="H50" i="47"/>
  <c r="G50" i="47"/>
  <c r="F50" i="47"/>
  <c r="E50" i="47"/>
  <c r="D50" i="47"/>
  <c r="C50" i="47"/>
  <c r="B50" i="47"/>
  <c r="A50" i="47"/>
  <c r="H49" i="47"/>
  <c r="G49" i="47"/>
  <c r="F49" i="47"/>
  <c r="E49" i="47"/>
  <c r="D49" i="47"/>
  <c r="C49" i="47"/>
  <c r="B49" i="47"/>
  <c r="A49" i="47"/>
  <c r="H48" i="47"/>
  <c r="G48" i="47"/>
  <c r="F48" i="47"/>
  <c r="E48" i="47"/>
  <c r="D48" i="47"/>
  <c r="C48" i="47"/>
  <c r="B48" i="47"/>
  <c r="A48" i="47"/>
  <c r="AR47" i="47"/>
  <c r="AQ47" i="47"/>
  <c r="AP47" i="47"/>
  <c r="AO47" i="47"/>
  <c r="AN47" i="47"/>
  <c r="AM47" i="47"/>
  <c r="AL47" i="47"/>
  <c r="AK47" i="47"/>
  <c r="AJ47" i="47"/>
  <c r="AI47" i="47"/>
  <c r="AH47" i="47"/>
  <c r="AG47" i="47"/>
  <c r="AF47" i="47"/>
  <c r="AE47" i="47"/>
  <c r="AD47" i="47"/>
  <c r="AC47" i="47"/>
  <c r="AB47" i="47"/>
  <c r="AA47" i="47"/>
  <c r="Z47" i="47"/>
  <c r="Y47" i="47"/>
  <c r="X47" i="47"/>
  <c r="W47" i="47"/>
  <c r="V47" i="47"/>
  <c r="U47" i="47"/>
  <c r="T47" i="47"/>
  <c r="S47" i="47"/>
  <c r="R47" i="47"/>
  <c r="E47" i="47"/>
  <c r="D47" i="47"/>
  <c r="C47" i="47"/>
  <c r="B47" i="47"/>
  <c r="A47" i="47"/>
  <c r="H46" i="47"/>
  <c r="G46" i="47"/>
  <c r="F46" i="47"/>
  <c r="E46" i="47"/>
  <c r="D46" i="47"/>
  <c r="C46" i="47"/>
  <c r="B46" i="47"/>
  <c r="A46" i="47"/>
  <c r="H45" i="47"/>
  <c r="G45" i="47"/>
  <c r="F45" i="47"/>
  <c r="E45" i="47"/>
  <c r="D45" i="47"/>
  <c r="C45" i="47"/>
  <c r="B45" i="47"/>
  <c r="A45" i="47"/>
  <c r="H44" i="47"/>
  <c r="G44" i="47"/>
  <c r="F44" i="47"/>
  <c r="E44" i="47"/>
  <c r="D44" i="47"/>
  <c r="C44" i="47"/>
  <c r="B44" i="47"/>
  <c r="A44" i="47"/>
  <c r="H43" i="47"/>
  <c r="G43" i="47"/>
  <c r="F43" i="47"/>
  <c r="E43" i="47"/>
  <c r="D43" i="47"/>
  <c r="C43" i="47"/>
  <c r="B43" i="47"/>
  <c r="A43" i="47"/>
  <c r="AR42" i="47"/>
  <c r="AQ42" i="47"/>
  <c r="AP42" i="47"/>
  <c r="AO42" i="47"/>
  <c r="AN42" i="47"/>
  <c r="AM42" i="47"/>
  <c r="AL42" i="47"/>
  <c r="AK42" i="47"/>
  <c r="AJ42" i="47"/>
  <c r="AI42" i="47"/>
  <c r="AH42" i="47"/>
  <c r="AG42" i="47"/>
  <c r="AF42" i="47"/>
  <c r="AE42" i="47"/>
  <c r="AD42" i="47"/>
  <c r="AC42" i="47"/>
  <c r="AB42" i="47"/>
  <c r="AA42" i="47"/>
  <c r="Z42" i="47"/>
  <c r="Y42" i="47"/>
  <c r="X42" i="47"/>
  <c r="W42" i="47"/>
  <c r="V42" i="47"/>
  <c r="U42" i="47"/>
  <c r="T42" i="47"/>
  <c r="S42" i="47"/>
  <c r="R42" i="47"/>
  <c r="Q42" i="47"/>
  <c r="P42" i="47"/>
  <c r="O42" i="47"/>
  <c r="N42" i="47"/>
  <c r="M42" i="47"/>
  <c r="L42" i="47"/>
  <c r="K42" i="47"/>
  <c r="J42" i="47"/>
  <c r="I42" i="47"/>
  <c r="F42" i="47"/>
  <c r="E42" i="47"/>
  <c r="D42" i="47"/>
  <c r="C42" i="47"/>
  <c r="B42" i="47"/>
  <c r="A42" i="47"/>
  <c r="H41" i="47"/>
  <c r="G41" i="47"/>
  <c r="F41" i="47"/>
  <c r="E41" i="47"/>
  <c r="D41" i="47"/>
  <c r="C41" i="47"/>
  <c r="B41" i="47"/>
  <c r="A41" i="47"/>
  <c r="H40" i="47"/>
  <c r="G40" i="47"/>
  <c r="F40" i="47"/>
  <c r="E40" i="47"/>
  <c r="D40" i="47"/>
  <c r="C40" i="47"/>
  <c r="B40" i="47"/>
  <c r="A40" i="47"/>
  <c r="H39" i="47"/>
  <c r="G39" i="47"/>
  <c r="F39" i="47"/>
  <c r="E39" i="47"/>
  <c r="D39" i="47"/>
  <c r="C39" i="47"/>
  <c r="B39" i="47"/>
  <c r="A39" i="47"/>
  <c r="H38" i="47"/>
  <c r="G38" i="47"/>
  <c r="F38" i="47"/>
  <c r="E38" i="47"/>
  <c r="D38" i="47"/>
  <c r="C38" i="47"/>
  <c r="B38" i="47"/>
  <c r="A38" i="47"/>
  <c r="H37" i="47"/>
  <c r="G37" i="47"/>
  <c r="F37" i="47"/>
  <c r="E37" i="47"/>
  <c r="D37" i="47"/>
  <c r="C37" i="47"/>
  <c r="B37" i="47"/>
  <c r="A37" i="47"/>
  <c r="AR36" i="47"/>
  <c r="AQ36" i="47"/>
  <c r="AP36" i="47"/>
  <c r="AO36" i="47"/>
  <c r="AN36" i="47"/>
  <c r="AM36" i="47"/>
  <c r="AL36" i="47"/>
  <c r="AK36" i="47"/>
  <c r="AJ36" i="47"/>
  <c r="AI36" i="47"/>
  <c r="AH36" i="47"/>
  <c r="AG36" i="47"/>
  <c r="AF36" i="47"/>
  <c r="AE36" i="47"/>
  <c r="AD36" i="47"/>
  <c r="AC36" i="47"/>
  <c r="AB36" i="47"/>
  <c r="AA36" i="47"/>
  <c r="Z36" i="47"/>
  <c r="Y36" i="47"/>
  <c r="X36" i="47"/>
  <c r="W36" i="47"/>
  <c r="V36" i="47"/>
  <c r="U36" i="47"/>
  <c r="T36" i="47"/>
  <c r="S36" i="47"/>
  <c r="R36" i="47"/>
  <c r="Q36" i="47"/>
  <c r="P36" i="47"/>
  <c r="O36" i="47"/>
  <c r="N36" i="47"/>
  <c r="M36" i="47"/>
  <c r="L36" i="47"/>
  <c r="K36" i="47"/>
  <c r="J36" i="47"/>
  <c r="I36" i="47"/>
  <c r="F36" i="47"/>
  <c r="E36" i="47"/>
  <c r="D36" i="47"/>
  <c r="C36" i="47"/>
  <c r="B36" i="47"/>
  <c r="A36" i="47"/>
  <c r="H35" i="47"/>
  <c r="G35" i="47"/>
  <c r="F35" i="47"/>
  <c r="E35" i="47"/>
  <c r="D35" i="47"/>
  <c r="C35" i="47"/>
  <c r="B35" i="47"/>
  <c r="A35" i="47"/>
  <c r="H34" i="47"/>
  <c r="G34" i="47"/>
  <c r="F34" i="47"/>
  <c r="E34" i="47"/>
  <c r="D34" i="47"/>
  <c r="C34" i="47"/>
  <c r="B34" i="47"/>
  <c r="A34" i="47"/>
  <c r="H33" i="47"/>
  <c r="G33" i="47"/>
  <c r="F33" i="47"/>
  <c r="E33" i="47"/>
  <c r="D33" i="47"/>
  <c r="C33" i="47"/>
  <c r="B33" i="47"/>
  <c r="A33" i="47"/>
  <c r="H32" i="47"/>
  <c r="G32" i="47"/>
  <c r="F32" i="47"/>
  <c r="E32" i="47"/>
  <c r="D32" i="47"/>
  <c r="C32" i="47"/>
  <c r="B32" i="47"/>
  <c r="A32" i="47"/>
  <c r="H31" i="47"/>
  <c r="G31" i="47"/>
  <c r="F31" i="47"/>
  <c r="E31" i="47"/>
  <c r="D31" i="47"/>
  <c r="C31" i="47"/>
  <c r="B31" i="47"/>
  <c r="A31" i="47"/>
  <c r="H30" i="47"/>
  <c r="G30" i="47"/>
  <c r="F30" i="47"/>
  <c r="E30" i="47"/>
  <c r="D30" i="47"/>
  <c r="C30" i="47"/>
  <c r="B30" i="47"/>
  <c r="A30" i="47"/>
  <c r="AR29" i="47"/>
  <c r="AQ29" i="47"/>
  <c r="AP29" i="47"/>
  <c r="AO29" i="47"/>
  <c r="AN29" i="47"/>
  <c r="AM29" i="47"/>
  <c r="AL29" i="47"/>
  <c r="AK29" i="47"/>
  <c r="AJ29" i="47"/>
  <c r="AI29" i="47"/>
  <c r="AH29" i="47"/>
  <c r="AG29" i="47"/>
  <c r="AF29" i="47"/>
  <c r="AE29" i="47"/>
  <c r="AD29" i="47"/>
  <c r="AC29" i="47"/>
  <c r="AB29" i="47"/>
  <c r="AA29" i="47"/>
  <c r="Z29" i="47"/>
  <c r="Y29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K29" i="47"/>
  <c r="J29" i="47"/>
  <c r="I29" i="47"/>
  <c r="F29" i="47"/>
  <c r="E29" i="47"/>
  <c r="D29" i="47"/>
  <c r="C29" i="47"/>
  <c r="B29" i="47"/>
  <c r="A29" i="47"/>
  <c r="H28" i="47"/>
  <c r="G28" i="47"/>
  <c r="F28" i="47"/>
  <c r="E28" i="47"/>
  <c r="D28" i="47"/>
  <c r="C28" i="47"/>
  <c r="B28" i="47"/>
  <c r="A28" i="47"/>
  <c r="H27" i="47"/>
  <c r="G27" i="47"/>
  <c r="F27" i="47"/>
  <c r="E27" i="47"/>
  <c r="D27" i="47"/>
  <c r="C27" i="47"/>
  <c r="B27" i="47"/>
  <c r="A27" i="47"/>
  <c r="H26" i="47"/>
  <c r="G26" i="47"/>
  <c r="F26" i="47"/>
  <c r="E26" i="47"/>
  <c r="D26" i="47"/>
  <c r="C26" i="47"/>
  <c r="B26" i="47"/>
  <c r="A26" i="47"/>
  <c r="H25" i="47"/>
  <c r="G25" i="47"/>
  <c r="F25" i="47"/>
  <c r="E25" i="47"/>
  <c r="D25" i="47"/>
  <c r="C25" i="47"/>
  <c r="B25" i="47"/>
  <c r="A25" i="47"/>
  <c r="H24" i="47"/>
  <c r="G24" i="47"/>
  <c r="F24" i="47"/>
  <c r="E24" i="47"/>
  <c r="D24" i="47"/>
  <c r="C24" i="47"/>
  <c r="B24" i="47"/>
  <c r="A24" i="47"/>
  <c r="AR23" i="47"/>
  <c r="AQ23" i="47"/>
  <c r="AP23" i="47"/>
  <c r="AO23" i="47"/>
  <c r="AN23" i="47"/>
  <c r="AM23" i="47"/>
  <c r="AL23" i="47"/>
  <c r="AK23" i="47"/>
  <c r="AJ23" i="47"/>
  <c r="AI23" i="47"/>
  <c r="AH23" i="47"/>
  <c r="AG23" i="47"/>
  <c r="AF23" i="47"/>
  <c r="AE23" i="47"/>
  <c r="AD23" i="47"/>
  <c r="AC23" i="47"/>
  <c r="AB23" i="47"/>
  <c r="AA23" i="47"/>
  <c r="Z23" i="47"/>
  <c r="Y23" i="47"/>
  <c r="X23" i="47"/>
  <c r="W23" i="47"/>
  <c r="V23" i="47"/>
  <c r="U23" i="47"/>
  <c r="T23" i="47"/>
  <c r="S23" i="47"/>
  <c r="R23" i="47"/>
  <c r="Q23" i="47"/>
  <c r="P23" i="47"/>
  <c r="O23" i="47"/>
  <c r="N23" i="47"/>
  <c r="M23" i="47"/>
  <c r="L23" i="47"/>
  <c r="K23" i="47"/>
  <c r="J23" i="47"/>
  <c r="I23" i="47"/>
  <c r="F23" i="47"/>
  <c r="E23" i="47"/>
  <c r="D23" i="47"/>
  <c r="C23" i="47"/>
  <c r="B23" i="47"/>
  <c r="A23" i="47"/>
  <c r="H22" i="47"/>
  <c r="G22" i="47"/>
  <c r="F22" i="47"/>
  <c r="E22" i="47"/>
  <c r="D22" i="47"/>
  <c r="C22" i="47"/>
  <c r="B22" i="47"/>
  <c r="A22" i="47"/>
  <c r="H21" i="47"/>
  <c r="G21" i="47"/>
  <c r="F21" i="47"/>
  <c r="E21" i="47"/>
  <c r="D21" i="47"/>
  <c r="C21" i="47"/>
  <c r="B21" i="47"/>
  <c r="A21" i="47"/>
  <c r="H20" i="47"/>
  <c r="G20" i="47"/>
  <c r="F20" i="47"/>
  <c r="E20" i="47"/>
  <c r="D20" i="47"/>
  <c r="C20" i="47"/>
  <c r="B20" i="47"/>
  <c r="A20" i="47"/>
  <c r="AR19" i="47"/>
  <c r="AQ19" i="47"/>
  <c r="AP19" i="47"/>
  <c r="AO19" i="47"/>
  <c r="AN19" i="47"/>
  <c r="AM19" i="47"/>
  <c r="AL19" i="47"/>
  <c r="AK19" i="47"/>
  <c r="AJ19" i="47"/>
  <c r="AI19" i="47"/>
  <c r="AH19" i="47"/>
  <c r="AG19" i="47"/>
  <c r="AF19" i="47"/>
  <c r="AE19" i="47"/>
  <c r="AD19" i="47"/>
  <c r="AC19" i="47"/>
  <c r="AB19" i="47"/>
  <c r="AA19" i="47"/>
  <c r="Z19" i="47"/>
  <c r="Y19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K19" i="47"/>
  <c r="J19" i="47"/>
  <c r="I19" i="47"/>
  <c r="F19" i="47"/>
  <c r="E19" i="47"/>
  <c r="D19" i="47"/>
  <c r="C19" i="47"/>
  <c r="B19" i="47"/>
  <c r="A19" i="47"/>
  <c r="H18" i="47"/>
  <c r="G18" i="47"/>
  <c r="F18" i="47"/>
  <c r="E18" i="47"/>
  <c r="D18" i="47"/>
  <c r="C18" i="47"/>
  <c r="B18" i="47"/>
  <c r="A18" i="47"/>
  <c r="H17" i="47"/>
  <c r="G17" i="47"/>
  <c r="F17" i="47"/>
  <c r="E17" i="47"/>
  <c r="D17" i="47"/>
  <c r="C17" i="47"/>
  <c r="B17" i="47"/>
  <c r="A17" i="47"/>
  <c r="H16" i="47"/>
  <c r="G16" i="47"/>
  <c r="F16" i="47"/>
  <c r="E16" i="47"/>
  <c r="D16" i="47"/>
  <c r="C16" i="47"/>
  <c r="B16" i="47"/>
  <c r="A16" i="47"/>
  <c r="H15" i="47"/>
  <c r="G15" i="47"/>
  <c r="F15" i="47"/>
  <c r="E15" i="47"/>
  <c r="D15" i="47"/>
  <c r="C15" i="47"/>
  <c r="B15" i="47"/>
  <c r="A15" i="47"/>
  <c r="AR14" i="47"/>
  <c r="AQ14" i="47"/>
  <c r="AP14" i="47"/>
  <c r="AO14" i="47"/>
  <c r="AN14" i="47"/>
  <c r="AM14" i="47"/>
  <c r="AL14" i="47"/>
  <c r="AK14" i="47"/>
  <c r="AJ14" i="47"/>
  <c r="AI14" i="47"/>
  <c r="AH14" i="47"/>
  <c r="AG14" i="47"/>
  <c r="AF14" i="47"/>
  <c r="AE14" i="47"/>
  <c r="AD14" i="47"/>
  <c r="AC14" i="47"/>
  <c r="AB14" i="47"/>
  <c r="AA14" i="47"/>
  <c r="Z14" i="47"/>
  <c r="Y14" i="47"/>
  <c r="X14" i="47"/>
  <c r="W14" i="47"/>
  <c r="V14" i="47"/>
  <c r="U14" i="47"/>
  <c r="T14" i="47"/>
  <c r="S14" i="47"/>
  <c r="R14" i="47"/>
  <c r="Q14" i="47"/>
  <c r="P14" i="47"/>
  <c r="O14" i="47"/>
  <c r="N14" i="47"/>
  <c r="M14" i="47"/>
  <c r="L14" i="47"/>
  <c r="K14" i="47"/>
  <c r="J14" i="47"/>
  <c r="I14" i="47"/>
  <c r="F14" i="47"/>
  <c r="E14" i="47"/>
  <c r="D14" i="47"/>
  <c r="C14" i="47"/>
  <c r="B14" i="47"/>
  <c r="A14" i="47"/>
  <c r="H13" i="47"/>
  <c r="G13" i="47"/>
  <c r="F13" i="47"/>
  <c r="E13" i="47"/>
  <c r="D13" i="47"/>
  <c r="C13" i="47"/>
  <c r="B13" i="47"/>
  <c r="A13" i="47"/>
  <c r="H12" i="47"/>
  <c r="G12" i="47"/>
  <c r="F12" i="47"/>
  <c r="E12" i="47"/>
  <c r="D12" i="47"/>
  <c r="C12" i="47"/>
  <c r="B12" i="47"/>
  <c r="A12" i="47"/>
  <c r="H11" i="47"/>
  <c r="G11" i="47"/>
  <c r="F11" i="47"/>
  <c r="E11" i="47"/>
  <c r="D11" i="47"/>
  <c r="C11" i="47"/>
  <c r="B11" i="47"/>
  <c r="A11" i="47"/>
  <c r="AR10" i="47"/>
  <c r="AQ10" i="47"/>
  <c r="AP10" i="47"/>
  <c r="AO10" i="47"/>
  <c r="AN10" i="47"/>
  <c r="AM10" i="47"/>
  <c r="AL10" i="47"/>
  <c r="AK10" i="47"/>
  <c r="AJ10" i="47"/>
  <c r="AI10" i="47"/>
  <c r="AH10" i="47"/>
  <c r="AG10" i="47"/>
  <c r="AF10" i="47"/>
  <c r="AE10" i="47"/>
  <c r="AD10" i="47"/>
  <c r="AC10" i="47"/>
  <c r="AB10" i="47"/>
  <c r="AA10" i="47"/>
  <c r="Z10" i="47"/>
  <c r="Y10" i="47"/>
  <c r="X10" i="47"/>
  <c r="W10" i="47"/>
  <c r="V10" i="47"/>
  <c r="U10" i="47"/>
  <c r="T10" i="47"/>
  <c r="S10" i="47"/>
  <c r="R10" i="47"/>
  <c r="Q10" i="47"/>
  <c r="P10" i="47"/>
  <c r="O10" i="47"/>
  <c r="N10" i="47"/>
  <c r="M10" i="47"/>
  <c r="L10" i="47"/>
  <c r="K10" i="47"/>
  <c r="J10" i="47"/>
  <c r="I10" i="47"/>
  <c r="F10" i="47"/>
  <c r="E10" i="47"/>
  <c r="D10" i="47"/>
  <c r="C10" i="47"/>
  <c r="B10" i="47"/>
  <c r="A10" i="47"/>
  <c r="H9" i="47"/>
  <c r="G9" i="47"/>
  <c r="F9" i="47"/>
  <c r="E9" i="47"/>
  <c r="D9" i="47"/>
  <c r="C9" i="47"/>
  <c r="B9" i="47"/>
  <c r="A9" i="47"/>
  <c r="H8" i="47"/>
  <c r="G8" i="47"/>
  <c r="F8" i="47"/>
  <c r="E8" i="47"/>
  <c r="D8" i="47"/>
  <c r="C8" i="47"/>
  <c r="B8" i="47"/>
  <c r="A8" i="47"/>
  <c r="H7" i="47"/>
  <c r="G7" i="47"/>
  <c r="F7" i="47"/>
  <c r="E7" i="47"/>
  <c r="D7" i="47"/>
  <c r="C7" i="47"/>
  <c r="B7" i="47"/>
  <c r="A7" i="47"/>
  <c r="H6" i="47"/>
  <c r="G6" i="47"/>
  <c r="F6" i="47"/>
  <c r="E6" i="47"/>
  <c r="D6" i="47"/>
  <c r="C6" i="47"/>
  <c r="B6" i="47"/>
  <c r="A6" i="47"/>
  <c r="AR5" i="47"/>
  <c r="AQ5" i="47"/>
  <c r="AP5" i="47"/>
  <c r="AP1" i="47" s="1"/>
  <c r="AO5" i="47"/>
  <c r="AO1" i="47" s="1"/>
  <c r="AN5" i="47"/>
  <c r="AM5" i="47"/>
  <c r="AL5" i="47"/>
  <c r="AL1" i="47" s="1"/>
  <c r="AK5" i="47"/>
  <c r="AK1" i="47" s="1"/>
  <c r="AJ5" i="47"/>
  <c r="AI5" i="47"/>
  <c r="AH5" i="47"/>
  <c r="AH1" i="47" s="1"/>
  <c r="AG5" i="47"/>
  <c r="AG1" i="47" s="1"/>
  <c r="AF5" i="47"/>
  <c r="AE5" i="47"/>
  <c r="AD5" i="47"/>
  <c r="AD1" i="47" s="1"/>
  <c r="AC5" i="47"/>
  <c r="AC1" i="47" s="1"/>
  <c r="AB5" i="47"/>
  <c r="AA5" i="47"/>
  <c r="Z5" i="47"/>
  <c r="Z1" i="47" s="1"/>
  <c r="Y5" i="47"/>
  <c r="Y1" i="47" s="1"/>
  <c r="X5" i="47"/>
  <c r="W5" i="47"/>
  <c r="V5" i="47"/>
  <c r="V1" i="47" s="1"/>
  <c r="U5" i="47"/>
  <c r="U1" i="47" s="1"/>
  <c r="T5" i="47"/>
  <c r="S5" i="47"/>
  <c r="R5" i="47"/>
  <c r="R1" i="47" s="1"/>
  <c r="Q5" i="47"/>
  <c r="Q1" i="47" s="1"/>
  <c r="P5" i="47"/>
  <c r="O5" i="47"/>
  <c r="N5" i="47"/>
  <c r="N1" i="47" s="1"/>
  <c r="M5" i="47"/>
  <c r="M1" i="47" s="1"/>
  <c r="L5" i="47"/>
  <c r="K5" i="47"/>
  <c r="J5" i="47"/>
  <c r="J1" i="47" s="1"/>
  <c r="I5" i="47"/>
  <c r="I1" i="47" s="1"/>
  <c r="F5" i="47"/>
  <c r="E5" i="47"/>
  <c r="D5" i="47"/>
  <c r="C5" i="47"/>
  <c r="B5" i="47"/>
  <c r="A5" i="47"/>
  <c r="H4" i="47"/>
  <c r="G4" i="47"/>
  <c r="D4" i="47"/>
  <c r="C4" i="47"/>
  <c r="B4" i="47"/>
  <c r="A4" i="47"/>
  <c r="AR1" i="47"/>
  <c r="AQ1" i="47"/>
  <c r="AN1" i="47"/>
  <c r="AM1" i="47"/>
  <c r="AJ1" i="47"/>
  <c r="AI1" i="47"/>
  <c r="AF1" i="47"/>
  <c r="AE1" i="47"/>
  <c r="AB1" i="47"/>
  <c r="AA1" i="47"/>
  <c r="X1" i="47"/>
  <c r="W1" i="47"/>
  <c r="T1" i="47"/>
  <c r="S1" i="47"/>
  <c r="P1" i="47"/>
  <c r="O1" i="47"/>
  <c r="L1" i="47"/>
  <c r="K1" i="47"/>
  <c r="E65" i="46"/>
  <c r="G65" i="46"/>
  <c r="H65" i="46"/>
  <c r="D65" i="46"/>
  <c r="C65" i="46"/>
  <c r="B65" i="46"/>
  <c r="A65" i="46"/>
  <c r="H64" i="46"/>
  <c r="G64" i="46"/>
  <c r="F64" i="46"/>
  <c r="E64" i="46"/>
  <c r="D64" i="46"/>
  <c r="C64" i="46"/>
  <c r="B64" i="46"/>
  <c r="A64" i="46"/>
  <c r="H63" i="46"/>
  <c r="G63" i="46"/>
  <c r="F63" i="46"/>
  <c r="E63" i="46"/>
  <c r="D63" i="46"/>
  <c r="C63" i="46"/>
  <c r="B63" i="46"/>
  <c r="A63" i="46"/>
  <c r="H62" i="46"/>
  <c r="G62" i="46"/>
  <c r="F62" i="46"/>
  <c r="E62" i="46"/>
  <c r="D62" i="46"/>
  <c r="C62" i="46"/>
  <c r="B62" i="46"/>
  <c r="A62" i="46"/>
  <c r="H61" i="46"/>
  <c r="G61" i="46"/>
  <c r="F61" i="46"/>
  <c r="E61" i="46"/>
  <c r="D61" i="46"/>
  <c r="C61" i="46"/>
  <c r="B61" i="46"/>
  <c r="A61" i="46"/>
  <c r="H60" i="46"/>
  <c r="G60" i="46"/>
  <c r="F60" i="46"/>
  <c r="E60" i="46"/>
  <c r="D60" i="46"/>
  <c r="C60" i="46"/>
  <c r="B60" i="46"/>
  <c r="A60" i="46"/>
  <c r="AR59" i="46"/>
  <c r="AQ59" i="46"/>
  <c r="AP59" i="46"/>
  <c r="AO59" i="46"/>
  <c r="AN59" i="46"/>
  <c r="AM59" i="46"/>
  <c r="AL59" i="46"/>
  <c r="AK59" i="46"/>
  <c r="AJ59" i="46"/>
  <c r="AI59" i="46"/>
  <c r="AH59" i="46"/>
  <c r="AG59" i="46"/>
  <c r="AF59" i="46"/>
  <c r="AE59" i="46"/>
  <c r="AD59" i="46"/>
  <c r="AC59" i="46"/>
  <c r="AB59" i="46"/>
  <c r="AA59" i="46"/>
  <c r="Z59" i="46"/>
  <c r="Y59" i="46"/>
  <c r="X59" i="46"/>
  <c r="W59" i="46"/>
  <c r="V59" i="46"/>
  <c r="U59" i="46"/>
  <c r="T59" i="46"/>
  <c r="S59" i="46"/>
  <c r="R59" i="46"/>
  <c r="E59" i="46"/>
  <c r="D59" i="46"/>
  <c r="C59" i="46"/>
  <c r="B59" i="46"/>
  <c r="A59" i="46"/>
  <c r="H58" i="46"/>
  <c r="G58" i="46"/>
  <c r="F58" i="46"/>
  <c r="E58" i="46"/>
  <c r="D58" i="46"/>
  <c r="C58" i="46"/>
  <c r="B58" i="46"/>
  <c r="A58" i="46"/>
  <c r="H57" i="46"/>
  <c r="G57" i="46"/>
  <c r="F57" i="46"/>
  <c r="E57" i="46"/>
  <c r="D57" i="46"/>
  <c r="C57" i="46"/>
  <c r="B57" i="46"/>
  <c r="A57" i="46"/>
  <c r="H56" i="46"/>
  <c r="G56" i="46"/>
  <c r="F56" i="46"/>
  <c r="E56" i="46"/>
  <c r="D56" i="46"/>
  <c r="C56" i="46"/>
  <c r="B56" i="46"/>
  <c r="A56" i="46"/>
  <c r="H55" i="46"/>
  <c r="G55" i="46"/>
  <c r="F55" i="46"/>
  <c r="E55" i="46"/>
  <c r="D55" i="46"/>
  <c r="C55" i="46"/>
  <c r="B55" i="46"/>
  <c r="A55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F54" i="46"/>
  <c r="E54" i="46"/>
  <c r="D54" i="46"/>
  <c r="C54" i="46"/>
  <c r="B54" i="46"/>
  <c r="A54" i="46"/>
  <c r="E53" i="46"/>
  <c r="P53" i="46" s="1"/>
  <c r="P47" i="46" s="1"/>
  <c r="G53" i="46"/>
  <c r="H53" i="46"/>
  <c r="L53" i="46"/>
  <c r="L47" i="46" s="1"/>
  <c r="D53" i="46"/>
  <c r="C53" i="46"/>
  <c r="B53" i="46"/>
  <c r="A53" i="46"/>
  <c r="H52" i="46"/>
  <c r="G52" i="46"/>
  <c r="F52" i="46"/>
  <c r="E52" i="46"/>
  <c r="D52" i="46"/>
  <c r="C52" i="46"/>
  <c r="B52" i="46"/>
  <c r="A52" i="46"/>
  <c r="H51" i="46"/>
  <c r="G51" i="46"/>
  <c r="F51" i="46"/>
  <c r="E51" i="46"/>
  <c r="D51" i="46"/>
  <c r="C51" i="46"/>
  <c r="B51" i="46"/>
  <c r="A51" i="46"/>
  <c r="H50" i="46"/>
  <c r="G50" i="46"/>
  <c r="F50" i="46"/>
  <c r="E50" i="46"/>
  <c r="D50" i="46"/>
  <c r="C50" i="46"/>
  <c r="B50" i="46"/>
  <c r="A50" i="46"/>
  <c r="H49" i="46"/>
  <c r="G49" i="46"/>
  <c r="F49" i="46"/>
  <c r="E49" i="46"/>
  <c r="D49" i="46"/>
  <c r="C49" i="46"/>
  <c r="B49" i="46"/>
  <c r="A49" i="46"/>
  <c r="H48" i="46"/>
  <c r="G48" i="46"/>
  <c r="F48" i="46"/>
  <c r="E48" i="46"/>
  <c r="D48" i="46"/>
  <c r="C48" i="46"/>
  <c r="B48" i="46"/>
  <c r="A48" i="46"/>
  <c r="AR47" i="46"/>
  <c r="AQ47" i="46"/>
  <c r="AP47" i="46"/>
  <c r="AO47" i="46"/>
  <c r="AN47" i="46"/>
  <c r="AM47" i="46"/>
  <c r="AL47" i="46"/>
  <c r="AK47" i="46"/>
  <c r="AJ47" i="46"/>
  <c r="AI47" i="46"/>
  <c r="AH47" i="46"/>
  <c r="AG47" i="46"/>
  <c r="AF47" i="46"/>
  <c r="AE47" i="46"/>
  <c r="AD47" i="46"/>
  <c r="AC47" i="46"/>
  <c r="AB47" i="46"/>
  <c r="AA47" i="46"/>
  <c r="Z47" i="46"/>
  <c r="Y47" i="46"/>
  <c r="X47" i="46"/>
  <c r="W47" i="46"/>
  <c r="V47" i="46"/>
  <c r="U47" i="46"/>
  <c r="T47" i="46"/>
  <c r="S47" i="46"/>
  <c r="R47" i="46"/>
  <c r="E47" i="46"/>
  <c r="D47" i="46"/>
  <c r="C47" i="46"/>
  <c r="B47" i="46"/>
  <c r="A47" i="46"/>
  <c r="H46" i="46"/>
  <c r="G46" i="46"/>
  <c r="F46" i="46"/>
  <c r="E46" i="46"/>
  <c r="D46" i="46"/>
  <c r="C46" i="46"/>
  <c r="B46" i="46"/>
  <c r="A46" i="46"/>
  <c r="H45" i="46"/>
  <c r="G45" i="46"/>
  <c r="F45" i="46"/>
  <c r="E45" i="46"/>
  <c r="D45" i="46"/>
  <c r="C45" i="46"/>
  <c r="B45" i="46"/>
  <c r="A45" i="46"/>
  <c r="H44" i="46"/>
  <c r="G44" i="46"/>
  <c r="F44" i="46"/>
  <c r="E44" i="46"/>
  <c r="D44" i="46"/>
  <c r="C44" i="46"/>
  <c r="B44" i="46"/>
  <c r="A44" i="46"/>
  <c r="H43" i="46"/>
  <c r="G43" i="46"/>
  <c r="F43" i="46"/>
  <c r="F42" i="46" s="1"/>
  <c r="E43" i="46"/>
  <c r="D43" i="46"/>
  <c r="C43" i="46"/>
  <c r="B43" i="46"/>
  <c r="A43" i="46"/>
  <c r="AR42" i="46"/>
  <c r="AQ42" i="46"/>
  <c r="AP42" i="46"/>
  <c r="AO42" i="46"/>
  <c r="AN42" i="46"/>
  <c r="AM42" i="46"/>
  <c r="AL42" i="46"/>
  <c r="AK42" i="46"/>
  <c r="AJ42" i="46"/>
  <c r="AI42" i="46"/>
  <c r="AH42" i="46"/>
  <c r="AG42" i="46"/>
  <c r="AF42" i="46"/>
  <c r="AE42" i="46"/>
  <c r="AD42" i="46"/>
  <c r="AC42" i="46"/>
  <c r="AB42" i="46"/>
  <c r="AA42" i="46"/>
  <c r="Z42" i="46"/>
  <c r="Y42" i="46"/>
  <c r="X42" i="46"/>
  <c r="W42" i="46"/>
  <c r="V42" i="46"/>
  <c r="U42" i="46"/>
  <c r="T42" i="46"/>
  <c r="S42" i="46"/>
  <c r="R42" i="46"/>
  <c r="Q42" i="46"/>
  <c r="P42" i="46"/>
  <c r="O42" i="46"/>
  <c r="N42" i="46"/>
  <c r="M42" i="46"/>
  <c r="L42" i="46"/>
  <c r="K42" i="46"/>
  <c r="J42" i="46"/>
  <c r="I42" i="46"/>
  <c r="E42" i="46"/>
  <c r="D42" i="46"/>
  <c r="C42" i="46"/>
  <c r="B42" i="46"/>
  <c r="A42" i="46"/>
  <c r="H41" i="46"/>
  <c r="G41" i="46"/>
  <c r="F41" i="46"/>
  <c r="E41" i="46"/>
  <c r="D41" i="46"/>
  <c r="C41" i="46"/>
  <c r="B41" i="46"/>
  <c r="A41" i="46"/>
  <c r="H40" i="46"/>
  <c r="G40" i="46"/>
  <c r="F40" i="46"/>
  <c r="E40" i="46"/>
  <c r="D40" i="46"/>
  <c r="C40" i="46"/>
  <c r="B40" i="46"/>
  <c r="A40" i="46"/>
  <c r="H39" i="46"/>
  <c r="G39" i="46"/>
  <c r="F39" i="46"/>
  <c r="E39" i="46"/>
  <c r="D39" i="46"/>
  <c r="C39" i="46"/>
  <c r="B39" i="46"/>
  <c r="A39" i="46"/>
  <c r="H38" i="46"/>
  <c r="G38" i="46"/>
  <c r="F38" i="46"/>
  <c r="E38" i="46"/>
  <c r="D38" i="46"/>
  <c r="C38" i="46"/>
  <c r="B38" i="46"/>
  <c r="A38" i="46"/>
  <c r="H37" i="46"/>
  <c r="G37" i="46"/>
  <c r="F37" i="46"/>
  <c r="E37" i="46"/>
  <c r="D37" i="46"/>
  <c r="C37" i="46"/>
  <c r="B37" i="46"/>
  <c r="A37" i="46"/>
  <c r="AR36" i="46"/>
  <c r="AQ36" i="46"/>
  <c r="AP36" i="46"/>
  <c r="AO36" i="46"/>
  <c r="AN36" i="46"/>
  <c r="AM36" i="46"/>
  <c r="AL36" i="46"/>
  <c r="AK36" i="46"/>
  <c r="AJ36" i="46"/>
  <c r="AI36" i="46"/>
  <c r="AH36" i="46"/>
  <c r="AG36" i="46"/>
  <c r="AF36" i="46"/>
  <c r="AE36" i="46"/>
  <c r="AD36" i="46"/>
  <c r="AC36" i="46"/>
  <c r="AB36" i="46"/>
  <c r="AA36" i="46"/>
  <c r="Z36" i="46"/>
  <c r="Y36" i="46"/>
  <c r="X36" i="46"/>
  <c r="W36" i="46"/>
  <c r="V36" i="46"/>
  <c r="U36" i="46"/>
  <c r="T36" i="46"/>
  <c r="S36" i="46"/>
  <c r="R36" i="46"/>
  <c r="Q36" i="46"/>
  <c r="P36" i="46"/>
  <c r="O36" i="46"/>
  <c r="N36" i="46"/>
  <c r="M36" i="46"/>
  <c r="L36" i="46"/>
  <c r="K36" i="46"/>
  <c r="J36" i="46"/>
  <c r="I36" i="46"/>
  <c r="F36" i="46"/>
  <c r="E36" i="46"/>
  <c r="D36" i="46"/>
  <c r="C36" i="46"/>
  <c r="B36" i="46"/>
  <c r="A36" i="46"/>
  <c r="H35" i="46"/>
  <c r="G35" i="46"/>
  <c r="F35" i="46"/>
  <c r="E35" i="46"/>
  <c r="D35" i="46"/>
  <c r="C35" i="46"/>
  <c r="B35" i="46"/>
  <c r="A35" i="46"/>
  <c r="H34" i="46"/>
  <c r="G34" i="46"/>
  <c r="F34" i="46"/>
  <c r="E34" i="46"/>
  <c r="D34" i="46"/>
  <c r="C34" i="46"/>
  <c r="B34" i="46"/>
  <c r="A34" i="46"/>
  <c r="H33" i="46"/>
  <c r="G33" i="46"/>
  <c r="F33" i="46"/>
  <c r="E33" i="46"/>
  <c r="D33" i="46"/>
  <c r="C33" i="46"/>
  <c r="B33" i="46"/>
  <c r="A33" i="46"/>
  <c r="H32" i="46"/>
  <c r="G32" i="46"/>
  <c r="F32" i="46"/>
  <c r="E32" i="46"/>
  <c r="D32" i="46"/>
  <c r="C32" i="46"/>
  <c r="B32" i="46"/>
  <c r="A32" i="46"/>
  <c r="H31" i="46"/>
  <c r="G31" i="46"/>
  <c r="F31" i="46"/>
  <c r="E31" i="46"/>
  <c r="D31" i="46"/>
  <c r="C31" i="46"/>
  <c r="B31" i="46"/>
  <c r="A31" i="46"/>
  <c r="H30" i="46"/>
  <c r="G30" i="46"/>
  <c r="F30" i="46"/>
  <c r="F29" i="46" s="1"/>
  <c r="E30" i="46"/>
  <c r="D30" i="46"/>
  <c r="C30" i="46"/>
  <c r="B30" i="46"/>
  <c r="A30" i="46"/>
  <c r="AR29" i="46"/>
  <c r="AQ29" i="46"/>
  <c r="AP29" i="46"/>
  <c r="AO29" i="46"/>
  <c r="AN29" i="46"/>
  <c r="AM29" i="46"/>
  <c r="AL29" i="46"/>
  <c r="AK29" i="46"/>
  <c r="AJ29" i="46"/>
  <c r="AI29" i="46"/>
  <c r="AH29" i="46"/>
  <c r="AG29" i="46"/>
  <c r="AF29" i="46"/>
  <c r="AE29" i="46"/>
  <c r="AD29" i="46"/>
  <c r="AC29" i="46"/>
  <c r="AB29" i="46"/>
  <c r="AA29" i="46"/>
  <c r="Z29" i="46"/>
  <c r="Y29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K29" i="46"/>
  <c r="J29" i="46"/>
  <c r="I29" i="46"/>
  <c r="E29" i="46"/>
  <c r="D29" i="46"/>
  <c r="C29" i="46"/>
  <c r="B29" i="46"/>
  <c r="A29" i="46"/>
  <c r="H28" i="46"/>
  <c r="G28" i="46"/>
  <c r="F28" i="46"/>
  <c r="E28" i="46"/>
  <c r="D28" i="46"/>
  <c r="C28" i="46"/>
  <c r="B28" i="46"/>
  <c r="A28" i="46"/>
  <c r="H27" i="46"/>
  <c r="G27" i="46"/>
  <c r="F27" i="46"/>
  <c r="E27" i="46"/>
  <c r="D27" i="46"/>
  <c r="C27" i="46"/>
  <c r="B27" i="46"/>
  <c r="A27" i="46"/>
  <c r="H26" i="46"/>
  <c r="G26" i="46"/>
  <c r="F26" i="46"/>
  <c r="E26" i="46"/>
  <c r="D26" i="46"/>
  <c r="C26" i="46"/>
  <c r="B26" i="46"/>
  <c r="A26" i="46"/>
  <c r="H25" i="46"/>
  <c r="G25" i="46"/>
  <c r="F25" i="46"/>
  <c r="E25" i="46"/>
  <c r="D25" i="46"/>
  <c r="C25" i="46"/>
  <c r="B25" i="46"/>
  <c r="A25" i="46"/>
  <c r="H24" i="46"/>
  <c r="G24" i="46"/>
  <c r="F24" i="46"/>
  <c r="E24" i="46"/>
  <c r="D24" i="46"/>
  <c r="C24" i="46"/>
  <c r="B24" i="46"/>
  <c r="A24" i="46"/>
  <c r="AR23" i="46"/>
  <c r="AQ23" i="46"/>
  <c r="AP23" i="46"/>
  <c r="AO23" i="46"/>
  <c r="AN23" i="46"/>
  <c r="AM23" i="46"/>
  <c r="AL23" i="46"/>
  <c r="AK23" i="46"/>
  <c r="AJ23" i="46"/>
  <c r="AI23" i="46"/>
  <c r="AH23" i="46"/>
  <c r="AG23" i="46"/>
  <c r="AF23" i="46"/>
  <c r="AE23" i="46"/>
  <c r="AD23" i="46"/>
  <c r="AC23" i="46"/>
  <c r="AB23" i="46"/>
  <c r="AA23" i="46"/>
  <c r="Z23" i="46"/>
  <c r="Y23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K23" i="46"/>
  <c r="J23" i="46"/>
  <c r="I23" i="46"/>
  <c r="F23" i="46"/>
  <c r="E23" i="46"/>
  <c r="D23" i="46"/>
  <c r="C23" i="46"/>
  <c r="B23" i="46"/>
  <c r="A23" i="46"/>
  <c r="H22" i="46"/>
  <c r="G22" i="46"/>
  <c r="F22" i="46"/>
  <c r="E22" i="46"/>
  <c r="D22" i="46"/>
  <c r="C22" i="46"/>
  <c r="B22" i="46"/>
  <c r="A22" i="46"/>
  <c r="H21" i="46"/>
  <c r="G21" i="46"/>
  <c r="F21" i="46"/>
  <c r="E21" i="46"/>
  <c r="D21" i="46"/>
  <c r="C21" i="46"/>
  <c r="B21" i="46"/>
  <c r="A21" i="46"/>
  <c r="H20" i="46"/>
  <c r="G20" i="46"/>
  <c r="F20" i="46"/>
  <c r="F19" i="46" s="1"/>
  <c r="E20" i="46"/>
  <c r="D20" i="46"/>
  <c r="C20" i="46"/>
  <c r="B20" i="46"/>
  <c r="A20" i="46"/>
  <c r="AR19" i="46"/>
  <c r="AQ19" i="46"/>
  <c r="AP19" i="46"/>
  <c r="AO19" i="46"/>
  <c r="AN19" i="46"/>
  <c r="AM19" i="46"/>
  <c r="AL19" i="46"/>
  <c r="AK19" i="46"/>
  <c r="AJ19" i="46"/>
  <c r="AI19" i="46"/>
  <c r="AH19" i="46"/>
  <c r="AG19" i="46"/>
  <c r="AF19" i="46"/>
  <c r="AE19" i="46"/>
  <c r="AD19" i="46"/>
  <c r="AC19" i="46"/>
  <c r="AB19" i="46"/>
  <c r="AA19" i="46"/>
  <c r="Z19" i="46"/>
  <c r="Y19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K19" i="46"/>
  <c r="J19" i="46"/>
  <c r="I19" i="46"/>
  <c r="E19" i="46"/>
  <c r="D19" i="46"/>
  <c r="C19" i="46"/>
  <c r="B19" i="46"/>
  <c r="A19" i="46"/>
  <c r="H18" i="46"/>
  <c r="G18" i="46"/>
  <c r="F18" i="46"/>
  <c r="E18" i="46"/>
  <c r="D18" i="46"/>
  <c r="C18" i="46"/>
  <c r="B18" i="46"/>
  <c r="A18" i="46"/>
  <c r="H17" i="46"/>
  <c r="G17" i="46"/>
  <c r="F17" i="46"/>
  <c r="E17" i="46"/>
  <c r="D17" i="46"/>
  <c r="C17" i="46"/>
  <c r="B17" i="46"/>
  <c r="A17" i="46"/>
  <c r="H16" i="46"/>
  <c r="G16" i="46"/>
  <c r="F16" i="46"/>
  <c r="E16" i="46"/>
  <c r="D16" i="46"/>
  <c r="C16" i="46"/>
  <c r="B16" i="46"/>
  <c r="A16" i="46"/>
  <c r="H15" i="46"/>
  <c r="G15" i="46"/>
  <c r="F15" i="46"/>
  <c r="E15" i="46"/>
  <c r="D15" i="46"/>
  <c r="C15" i="46"/>
  <c r="B15" i="46"/>
  <c r="A15" i="46"/>
  <c r="AR14" i="46"/>
  <c r="AQ14" i="46"/>
  <c r="AP14" i="46"/>
  <c r="AO14" i="46"/>
  <c r="AN14" i="46"/>
  <c r="AM14" i="46"/>
  <c r="AL14" i="46"/>
  <c r="AK14" i="46"/>
  <c r="AJ14" i="46"/>
  <c r="AI14" i="46"/>
  <c r="AH14" i="46"/>
  <c r="AG14" i="46"/>
  <c r="AF14" i="46"/>
  <c r="AE14" i="46"/>
  <c r="AD14" i="46"/>
  <c r="AC14" i="46"/>
  <c r="AB14" i="46"/>
  <c r="AA14" i="46"/>
  <c r="Z14" i="46"/>
  <c r="Y14" i="46"/>
  <c r="X14" i="46"/>
  <c r="W14" i="46"/>
  <c r="V14" i="46"/>
  <c r="U14" i="46"/>
  <c r="T14" i="46"/>
  <c r="S14" i="46"/>
  <c r="R14" i="46"/>
  <c r="Q14" i="46"/>
  <c r="P14" i="46"/>
  <c r="O14" i="46"/>
  <c r="N14" i="46"/>
  <c r="M14" i="46"/>
  <c r="L14" i="46"/>
  <c r="K14" i="46"/>
  <c r="J14" i="46"/>
  <c r="I14" i="46"/>
  <c r="F14" i="46"/>
  <c r="E14" i="46"/>
  <c r="D14" i="46"/>
  <c r="C14" i="46"/>
  <c r="B14" i="46"/>
  <c r="A14" i="46"/>
  <c r="H13" i="46"/>
  <c r="G13" i="46"/>
  <c r="F13" i="46"/>
  <c r="E13" i="46"/>
  <c r="D13" i="46"/>
  <c r="C13" i="46"/>
  <c r="B13" i="46"/>
  <c r="A13" i="46"/>
  <c r="H12" i="46"/>
  <c r="G12" i="46"/>
  <c r="F12" i="46"/>
  <c r="E12" i="46"/>
  <c r="D12" i="46"/>
  <c r="C12" i="46"/>
  <c r="B12" i="46"/>
  <c r="A12" i="46"/>
  <c r="H11" i="46"/>
  <c r="G11" i="46"/>
  <c r="F11" i="46"/>
  <c r="F10" i="46" s="1"/>
  <c r="E11" i="46"/>
  <c r="D11" i="46"/>
  <c r="C11" i="46"/>
  <c r="B11" i="46"/>
  <c r="A11" i="46"/>
  <c r="AR10" i="46"/>
  <c r="AQ10" i="46"/>
  <c r="AP10" i="46"/>
  <c r="AO10" i="46"/>
  <c r="AN10" i="46"/>
  <c r="AM10" i="46"/>
  <c r="AL10" i="46"/>
  <c r="AK10" i="46"/>
  <c r="AJ10" i="46"/>
  <c r="AI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E10" i="46"/>
  <c r="D10" i="46"/>
  <c r="C10" i="46"/>
  <c r="B10" i="46"/>
  <c r="A10" i="46"/>
  <c r="H9" i="46"/>
  <c r="G9" i="46"/>
  <c r="F9" i="46"/>
  <c r="E9" i="46"/>
  <c r="D9" i="46"/>
  <c r="C9" i="46"/>
  <c r="B9" i="46"/>
  <c r="A9" i="46"/>
  <c r="H8" i="46"/>
  <c r="G8" i="46"/>
  <c r="F8" i="46"/>
  <c r="E8" i="46"/>
  <c r="D8" i="46"/>
  <c r="C8" i="46"/>
  <c r="B8" i="46"/>
  <c r="A8" i="46"/>
  <c r="H7" i="46"/>
  <c r="G7" i="46"/>
  <c r="F7" i="46"/>
  <c r="E7" i="46"/>
  <c r="D7" i="46"/>
  <c r="C7" i="46"/>
  <c r="B7" i="46"/>
  <c r="A7" i="46"/>
  <c r="H6" i="46"/>
  <c r="G6" i="46"/>
  <c r="F6" i="46"/>
  <c r="E6" i="46"/>
  <c r="D6" i="46"/>
  <c r="C6" i="46"/>
  <c r="B6" i="46"/>
  <c r="A6" i="46"/>
  <c r="AR5" i="46"/>
  <c r="AQ5" i="46"/>
  <c r="AP5" i="46"/>
  <c r="AO5" i="46"/>
  <c r="AO1" i="46" s="1"/>
  <c r="AN5" i="46"/>
  <c r="AM5" i="46"/>
  <c r="AL5" i="46"/>
  <c r="AK5" i="46"/>
  <c r="AK1" i="46" s="1"/>
  <c r="AJ5" i="46"/>
  <c r="AI5" i="46"/>
  <c r="AH5" i="46"/>
  <c r="AG5" i="46"/>
  <c r="AG1" i="46" s="1"/>
  <c r="AF5" i="46"/>
  <c r="AE5" i="46"/>
  <c r="AD5" i="46"/>
  <c r="AC5" i="46"/>
  <c r="AC1" i="46" s="1"/>
  <c r="AB5" i="46"/>
  <c r="AA5" i="46"/>
  <c r="Z5" i="46"/>
  <c r="Y5" i="46"/>
  <c r="Y1" i="46" s="1"/>
  <c r="X5" i="46"/>
  <c r="W5" i="46"/>
  <c r="V5" i="46"/>
  <c r="U5" i="46"/>
  <c r="U1" i="46" s="1"/>
  <c r="T5" i="46"/>
  <c r="S5" i="46"/>
  <c r="R5" i="46"/>
  <c r="Q5" i="46"/>
  <c r="Q1" i="46" s="1"/>
  <c r="P5" i="46"/>
  <c r="O5" i="46"/>
  <c r="N5" i="46"/>
  <c r="M5" i="46"/>
  <c r="M1" i="46" s="1"/>
  <c r="L5" i="46"/>
  <c r="K5" i="46"/>
  <c r="J5" i="46"/>
  <c r="I5" i="46"/>
  <c r="I1" i="46" s="1"/>
  <c r="F5" i="46"/>
  <c r="E5" i="46"/>
  <c r="D5" i="46"/>
  <c r="C5" i="46"/>
  <c r="B5" i="46"/>
  <c r="A5" i="46"/>
  <c r="H4" i="46"/>
  <c r="G4" i="46"/>
  <c r="D4" i="46"/>
  <c r="C4" i="46"/>
  <c r="B4" i="46"/>
  <c r="A4" i="46"/>
  <c r="AR1" i="46"/>
  <c r="AQ1" i="46"/>
  <c r="AN1" i="46"/>
  <c r="AM1" i="46"/>
  <c r="AJ1" i="46"/>
  <c r="AI1" i="46"/>
  <c r="AF1" i="46"/>
  <c r="AE1" i="46"/>
  <c r="AB1" i="46"/>
  <c r="AA1" i="46"/>
  <c r="X1" i="46"/>
  <c r="W1" i="46"/>
  <c r="T1" i="46"/>
  <c r="S1" i="46"/>
  <c r="P1" i="46"/>
  <c r="O1" i="46"/>
  <c r="L1" i="46"/>
  <c r="K1" i="46"/>
  <c r="M5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J23" i="8"/>
  <c r="AK23" i="8"/>
  <c r="AL23" i="8"/>
  <c r="AM23" i="8"/>
  <c r="AN23" i="8"/>
  <c r="AO23" i="8"/>
  <c r="AP23" i="8"/>
  <c r="AQ23" i="8"/>
  <c r="AR23" i="8"/>
  <c r="I29" i="8"/>
  <c r="J29" i="8"/>
  <c r="K29" i="8"/>
  <c r="AM29" i="8"/>
  <c r="AN29" i="8"/>
  <c r="AO29" i="8"/>
  <c r="AP29" i="8"/>
  <c r="AQ29" i="8"/>
  <c r="AR2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I23" i="8"/>
  <c r="J23" i="8"/>
  <c r="K23" i="8"/>
  <c r="L23" i="8"/>
  <c r="M23" i="8"/>
  <c r="M1" i="8" s="1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J5" i="8"/>
  <c r="K5" i="8"/>
  <c r="L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I5" i="8"/>
  <c r="F6" i="8"/>
  <c r="F7" i="8"/>
  <c r="F8" i="8"/>
  <c r="F5" i="8" s="1"/>
  <c r="F9" i="8"/>
  <c r="F11" i="8"/>
  <c r="F12" i="8"/>
  <c r="F13" i="8"/>
  <c r="F15" i="8"/>
  <c r="F16" i="8"/>
  <c r="F14" i="8" s="1"/>
  <c r="F17" i="8"/>
  <c r="F18" i="8"/>
  <c r="F20" i="8"/>
  <c r="F21" i="8"/>
  <c r="F22" i="8"/>
  <c r="F24" i="8"/>
  <c r="F23" i="8" s="1"/>
  <c r="F25" i="8"/>
  <c r="F26" i="8"/>
  <c r="F27" i="8"/>
  <c r="F28" i="8"/>
  <c r="F30" i="8"/>
  <c r="F31" i="8"/>
  <c r="F32" i="8"/>
  <c r="F33" i="8"/>
  <c r="F34" i="8"/>
  <c r="F35" i="8"/>
  <c r="F29" i="8"/>
  <c r="F37" i="8"/>
  <c r="F38" i="8"/>
  <c r="F39" i="8"/>
  <c r="F40" i="8"/>
  <c r="F41" i="8"/>
  <c r="F43" i="8"/>
  <c r="F44" i="8"/>
  <c r="F45" i="8"/>
  <c r="F46" i="8"/>
  <c r="F48" i="8"/>
  <c r="F49" i="8"/>
  <c r="F50" i="8"/>
  <c r="F51" i="8"/>
  <c r="F52" i="8"/>
  <c r="F55" i="8"/>
  <c r="F56" i="8"/>
  <c r="F57" i="8"/>
  <c r="F58" i="8"/>
  <c r="F60" i="8"/>
  <c r="F61" i="8"/>
  <c r="F62" i="8"/>
  <c r="F63" i="8"/>
  <c r="F64" i="8"/>
  <c r="AK22" i="45"/>
  <c r="AH22" i="45"/>
  <c r="AE22" i="45"/>
  <c r="AB22" i="45"/>
  <c r="Y22" i="45"/>
  <c r="AK16" i="45"/>
  <c r="AH16" i="45"/>
  <c r="AE16" i="45"/>
  <c r="AB16" i="45"/>
  <c r="Y16" i="45"/>
  <c r="AK15" i="45"/>
  <c r="AH15" i="45"/>
  <c r="AE15" i="45"/>
  <c r="AB15" i="45"/>
  <c r="Y15" i="45"/>
  <c r="AK14" i="45"/>
  <c r="AH14" i="45"/>
  <c r="AE14" i="45"/>
  <c r="AB14" i="45"/>
  <c r="Y14" i="45"/>
  <c r="AK13" i="45"/>
  <c r="AH13" i="45"/>
  <c r="AE13" i="45"/>
  <c r="AB13" i="45"/>
  <c r="Y13" i="45"/>
  <c r="AK12" i="45"/>
  <c r="AH12" i="45"/>
  <c r="AE12" i="45"/>
  <c r="AB12" i="45"/>
  <c r="Y12" i="45"/>
  <c r="AK11" i="45"/>
  <c r="AH11" i="45"/>
  <c r="AE11" i="45"/>
  <c r="AB11" i="45"/>
  <c r="Y11" i="45"/>
  <c r="AK10" i="45"/>
  <c r="AH10" i="45"/>
  <c r="AE10" i="45"/>
  <c r="AB10" i="45"/>
  <c r="Y10" i="45"/>
  <c r="AK9" i="45"/>
  <c r="AH9" i="45"/>
  <c r="AE9" i="45"/>
  <c r="AB9" i="45"/>
  <c r="Y9" i="45"/>
  <c r="AK8" i="45"/>
  <c r="AH8" i="45"/>
  <c r="AE8" i="45"/>
  <c r="AB8" i="45"/>
  <c r="Y8" i="45"/>
  <c r="AK7" i="45"/>
  <c r="AH7" i="45"/>
  <c r="AE7" i="45"/>
  <c r="AB7" i="45"/>
  <c r="Y7" i="45"/>
  <c r="AK6" i="45"/>
  <c r="AH6" i="45"/>
  <c r="AE6" i="45"/>
  <c r="AB6" i="45"/>
  <c r="Y6" i="45"/>
  <c r="C7" i="44"/>
  <c r="D7" i="44"/>
  <c r="E7" i="44"/>
  <c r="T7" i="44" s="1"/>
  <c r="F7" i="44"/>
  <c r="G7" i="44"/>
  <c r="H7" i="44"/>
  <c r="I7" i="44"/>
  <c r="J7" i="44"/>
  <c r="K7" i="44"/>
  <c r="L7" i="44"/>
  <c r="M7" i="44"/>
  <c r="N7" i="44"/>
  <c r="O7" i="44"/>
  <c r="P7" i="44"/>
  <c r="Q7" i="44"/>
  <c r="R7" i="44"/>
  <c r="S7" i="44"/>
  <c r="C8" i="44"/>
  <c r="D8" i="44"/>
  <c r="E8" i="44"/>
  <c r="F8" i="44"/>
  <c r="G8" i="44"/>
  <c r="H8" i="44"/>
  <c r="I8" i="44"/>
  <c r="J8" i="44"/>
  <c r="K8" i="44"/>
  <c r="L8" i="44"/>
  <c r="M8" i="44"/>
  <c r="N8" i="44"/>
  <c r="O8" i="44"/>
  <c r="P8" i="44"/>
  <c r="Q8" i="44"/>
  <c r="R8" i="44"/>
  <c r="S8" i="44"/>
  <c r="T8" i="44"/>
  <c r="C9" i="44"/>
  <c r="D9" i="44"/>
  <c r="E9" i="44"/>
  <c r="F9" i="44"/>
  <c r="T9" i="44" s="1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C10" i="44"/>
  <c r="D10" i="44"/>
  <c r="E10" i="44"/>
  <c r="F10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C11" i="44"/>
  <c r="D11" i="44"/>
  <c r="E11" i="44"/>
  <c r="F11" i="44"/>
  <c r="T11" i="44" s="1"/>
  <c r="G11" i="44"/>
  <c r="H11" i="44"/>
  <c r="I11" i="44"/>
  <c r="J11" i="44"/>
  <c r="K11" i="44"/>
  <c r="L11" i="44"/>
  <c r="M11" i="44"/>
  <c r="N11" i="44"/>
  <c r="O11" i="44"/>
  <c r="P11" i="44"/>
  <c r="Q11" i="44"/>
  <c r="R11" i="44"/>
  <c r="S11" i="44"/>
  <c r="C12" i="44"/>
  <c r="D12" i="44"/>
  <c r="E12" i="44"/>
  <c r="F12" i="44"/>
  <c r="G12" i="44"/>
  <c r="H12" i="44"/>
  <c r="I12" i="44"/>
  <c r="J12" i="44"/>
  <c r="K12" i="44"/>
  <c r="L12" i="44"/>
  <c r="M12" i="44"/>
  <c r="N12" i="44"/>
  <c r="O12" i="44"/>
  <c r="P12" i="44"/>
  <c r="Q12" i="44"/>
  <c r="R12" i="44"/>
  <c r="S12" i="44"/>
  <c r="T12" i="44"/>
  <c r="C13" i="44"/>
  <c r="D13" i="44"/>
  <c r="E13" i="44"/>
  <c r="E6" i="44" s="1"/>
  <c r="F13" i="44"/>
  <c r="G13" i="44"/>
  <c r="H13" i="44"/>
  <c r="I13" i="44"/>
  <c r="I6" i="44" s="1"/>
  <c r="D12" i="45" s="1"/>
  <c r="J13" i="44"/>
  <c r="T13" i="44" s="1"/>
  <c r="K13" i="44"/>
  <c r="L13" i="44"/>
  <c r="M13" i="44"/>
  <c r="M6" i="44" s="1"/>
  <c r="D16" i="45" s="1"/>
  <c r="N13" i="44"/>
  <c r="O13" i="44"/>
  <c r="P13" i="44"/>
  <c r="Q13" i="44"/>
  <c r="Q6" i="44" s="1"/>
  <c r="D20" i="45" s="1"/>
  <c r="R13" i="44"/>
  <c r="S13" i="44"/>
  <c r="C14" i="44"/>
  <c r="D14" i="44"/>
  <c r="E14" i="44"/>
  <c r="F14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C15" i="44"/>
  <c r="D15" i="44"/>
  <c r="E15" i="44"/>
  <c r="F15" i="44"/>
  <c r="T15" i="44" s="1"/>
  <c r="G15" i="44"/>
  <c r="H15" i="44"/>
  <c r="I15" i="44"/>
  <c r="J15" i="44"/>
  <c r="K15" i="44"/>
  <c r="L15" i="44"/>
  <c r="M15" i="44"/>
  <c r="N15" i="44"/>
  <c r="O15" i="44"/>
  <c r="P15" i="44"/>
  <c r="Q15" i="44"/>
  <c r="R15" i="44"/>
  <c r="S15" i="44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C17" i="44"/>
  <c r="D17" i="44"/>
  <c r="E17" i="44"/>
  <c r="F17" i="44"/>
  <c r="T17" i="44" s="1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C6" i="44"/>
  <c r="D6" i="45" s="1"/>
  <c r="D6" i="44"/>
  <c r="D7" i="45" s="1"/>
  <c r="S7" i="45" s="1"/>
  <c r="F6" i="44"/>
  <c r="D9" i="45" s="1"/>
  <c r="AN9" i="45" s="1"/>
  <c r="G6" i="44"/>
  <c r="D10" i="45" s="1"/>
  <c r="H6" i="44"/>
  <c r="D11" i="45" s="1"/>
  <c r="J6" i="44"/>
  <c r="D13" i="45" s="1"/>
  <c r="M13" i="45" s="1"/>
  <c r="K6" i="44"/>
  <c r="D14" i="45" s="1"/>
  <c r="L6" i="44"/>
  <c r="D15" i="45" s="1"/>
  <c r="N6" i="44"/>
  <c r="D17" i="45" s="1"/>
  <c r="AN17" i="45" s="1"/>
  <c r="O6" i="44"/>
  <c r="D18" i="45" s="1"/>
  <c r="P6" i="44"/>
  <c r="D19" i="45" s="1"/>
  <c r="G19" i="45" s="1"/>
  <c r="R6" i="44"/>
  <c r="D21" i="45" s="1"/>
  <c r="AN21" i="45" s="1"/>
  <c r="S6" i="44"/>
  <c r="D22" i="45" s="1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M16" i="25" s="1"/>
  <c r="AK16" i="25"/>
  <c r="AL16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M14" i="25" s="1"/>
  <c r="AK14" i="25"/>
  <c r="AL14" i="25"/>
  <c r="C17" i="25"/>
  <c r="D17" i="25"/>
  <c r="E17" i="25"/>
  <c r="F17" i="25"/>
  <c r="G17" i="25"/>
  <c r="H17" i="25"/>
  <c r="I17" i="25"/>
  <c r="J17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X17" i="25"/>
  <c r="Y17" i="25"/>
  <c r="Z17" i="25"/>
  <c r="AM17" i="25" s="1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C13" i="25"/>
  <c r="AH38" i="45" s="1"/>
  <c r="D13" i="25"/>
  <c r="AQ38" i="21" s="1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C12" i="25"/>
  <c r="D12" i="25"/>
  <c r="E12" i="25"/>
  <c r="F12" i="25"/>
  <c r="J37" i="21" s="1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N37" i="21"/>
  <c r="C11" i="25"/>
  <c r="AE36" i="45" s="1"/>
  <c r="D11" i="25"/>
  <c r="AQ36" i="21" s="1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C10" i="25"/>
  <c r="D10" i="25"/>
  <c r="E10" i="25"/>
  <c r="F10" i="25"/>
  <c r="D35" i="21" s="1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X10" i="25"/>
  <c r="Y10" i="25"/>
  <c r="Z10" i="25"/>
  <c r="AA10" i="25"/>
  <c r="AB10" i="25"/>
  <c r="AC10" i="25"/>
  <c r="AD10" i="25"/>
  <c r="AN35" i="21" s="1"/>
  <c r="AE10" i="25"/>
  <c r="AF10" i="25"/>
  <c r="AG10" i="25"/>
  <c r="AH10" i="25"/>
  <c r="AI10" i="25"/>
  <c r="AJ10" i="25"/>
  <c r="AK10" i="25"/>
  <c r="AL10" i="25"/>
  <c r="C9" i="25"/>
  <c r="AK34" i="45" s="1"/>
  <c r="D9" i="25"/>
  <c r="AQ34" i="21" s="1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Z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C8" i="25"/>
  <c r="AH33" i="45" s="1"/>
  <c r="D8" i="25"/>
  <c r="E8" i="25"/>
  <c r="F8" i="25"/>
  <c r="AK33" i="21" s="1"/>
  <c r="G8" i="25"/>
  <c r="H8" i="25"/>
  <c r="I8" i="25"/>
  <c r="J8" i="25"/>
  <c r="J6" i="25" s="1"/>
  <c r="K8" i="25"/>
  <c r="L8" i="25"/>
  <c r="M8" i="25"/>
  <c r="N8" i="25"/>
  <c r="N6" i="25" s="1"/>
  <c r="O8" i="25"/>
  <c r="P8" i="25"/>
  <c r="Q8" i="25"/>
  <c r="R8" i="25"/>
  <c r="R6" i="25" s="1"/>
  <c r="S8" i="25"/>
  <c r="T8" i="25"/>
  <c r="U8" i="25"/>
  <c r="V8" i="25"/>
  <c r="W8" i="25"/>
  <c r="X8" i="25"/>
  <c r="Y8" i="25"/>
  <c r="Z8" i="25"/>
  <c r="Z6" i="25" s="1"/>
  <c r="AA8" i="25"/>
  <c r="AB8" i="25"/>
  <c r="AC8" i="25"/>
  <c r="AD8" i="25"/>
  <c r="AD6" i="25" s="1"/>
  <c r="AE8" i="25"/>
  <c r="AF8" i="25"/>
  <c r="AG8" i="25"/>
  <c r="AH8" i="25"/>
  <c r="AH6" i="25" s="1"/>
  <c r="AI8" i="25"/>
  <c r="AJ8" i="25"/>
  <c r="AK8" i="25"/>
  <c r="AL8" i="25"/>
  <c r="C7" i="25"/>
  <c r="AE32" i="45" s="1"/>
  <c r="D7" i="25"/>
  <c r="AQ32" i="21" s="1"/>
  <c r="E7" i="25"/>
  <c r="F7" i="25"/>
  <c r="G7" i="25"/>
  <c r="H7" i="25"/>
  <c r="H6" i="25" s="1"/>
  <c r="I7" i="25"/>
  <c r="J7" i="25"/>
  <c r="K7" i="25"/>
  <c r="L7" i="25"/>
  <c r="M7" i="25"/>
  <c r="N7" i="25"/>
  <c r="O7" i="25"/>
  <c r="P7" i="25"/>
  <c r="P6" i="25" s="1"/>
  <c r="Q7" i="25"/>
  <c r="R7" i="25"/>
  <c r="S7" i="25"/>
  <c r="T7" i="25"/>
  <c r="T6" i="25" s="1"/>
  <c r="U7" i="25"/>
  <c r="V7" i="25"/>
  <c r="W7" i="25"/>
  <c r="X7" i="25"/>
  <c r="X6" i="25" s="1"/>
  <c r="Y7" i="25"/>
  <c r="Z7" i="25"/>
  <c r="AA7" i="25"/>
  <c r="AB7" i="25"/>
  <c r="AC7" i="25"/>
  <c r="AD7" i="25"/>
  <c r="AE7" i="25"/>
  <c r="AF7" i="25"/>
  <c r="AF6" i="25" s="1"/>
  <c r="AG7" i="25"/>
  <c r="AH7" i="25"/>
  <c r="AI7" i="25"/>
  <c r="AJ7" i="25"/>
  <c r="AJ6" i="25" s="1"/>
  <c r="AK7" i="25"/>
  <c r="AK6" i="25" s="1"/>
  <c r="AL7" i="25"/>
  <c r="AQ22" i="21"/>
  <c r="AN22" i="21"/>
  <c r="AQ16" i="21"/>
  <c r="AN16" i="21"/>
  <c r="AQ15" i="21"/>
  <c r="AN15" i="21"/>
  <c r="AQ14" i="21"/>
  <c r="AN14" i="21"/>
  <c r="AQ13" i="21"/>
  <c r="AN13" i="21"/>
  <c r="AQ12" i="21"/>
  <c r="AN12" i="21"/>
  <c r="AQ11" i="21"/>
  <c r="AN11" i="21"/>
  <c r="AQ10" i="21"/>
  <c r="AN10" i="21"/>
  <c r="AQ9" i="21"/>
  <c r="AN9" i="21"/>
  <c r="AQ8" i="21"/>
  <c r="AN8" i="21"/>
  <c r="AQ7" i="21"/>
  <c r="AN7" i="21"/>
  <c r="AQ6" i="21"/>
  <c r="AN6" i="21"/>
  <c r="H40" i="8"/>
  <c r="H39" i="8"/>
  <c r="G40" i="8"/>
  <c r="G39" i="8"/>
  <c r="E39" i="8"/>
  <c r="D40" i="8"/>
  <c r="D39" i="8"/>
  <c r="C40" i="8"/>
  <c r="C39" i="8"/>
  <c r="B41" i="8"/>
  <c r="B40" i="8"/>
  <c r="B39" i="8"/>
  <c r="A41" i="8"/>
  <c r="A40" i="8"/>
  <c r="A39" i="8"/>
  <c r="A38" i="8"/>
  <c r="E47" i="8"/>
  <c r="E42" i="8"/>
  <c r="E43" i="8"/>
  <c r="E44" i="8"/>
  <c r="E45" i="8"/>
  <c r="E46" i="8"/>
  <c r="H65" i="8"/>
  <c r="H64" i="8"/>
  <c r="H63" i="8"/>
  <c r="H62" i="8"/>
  <c r="H61" i="8"/>
  <c r="H60" i="8"/>
  <c r="G65" i="8"/>
  <c r="G64" i="8"/>
  <c r="G63" i="8"/>
  <c r="G62" i="8"/>
  <c r="G61" i="8"/>
  <c r="G60" i="8"/>
  <c r="W58" i="3"/>
  <c r="G59" i="8"/>
  <c r="G58" i="8"/>
  <c r="G57" i="8"/>
  <c r="E64" i="8"/>
  <c r="E63" i="8"/>
  <c r="D65" i="8"/>
  <c r="D64" i="8"/>
  <c r="D63" i="8"/>
  <c r="D62" i="8"/>
  <c r="D61" i="8"/>
  <c r="D60" i="8"/>
  <c r="C65" i="8"/>
  <c r="C64" i="8"/>
  <c r="C63" i="8"/>
  <c r="C62" i="8"/>
  <c r="C61" i="8"/>
  <c r="C60" i="8"/>
  <c r="B65" i="8"/>
  <c r="B64" i="8"/>
  <c r="B63" i="8"/>
  <c r="B62" i="8"/>
  <c r="B61" i="8"/>
  <c r="B60" i="8"/>
  <c r="A65" i="8"/>
  <c r="A64" i="8"/>
  <c r="A63" i="8"/>
  <c r="A62" i="8"/>
  <c r="A61" i="8"/>
  <c r="A60" i="8"/>
  <c r="X58" i="3"/>
  <c r="H59" i="8" s="1"/>
  <c r="H58" i="8"/>
  <c r="H57" i="8"/>
  <c r="H56" i="8"/>
  <c r="H55" i="8"/>
  <c r="G56" i="8"/>
  <c r="G55" i="8"/>
  <c r="E58" i="8"/>
  <c r="D59" i="8"/>
  <c r="D58" i="8"/>
  <c r="D57" i="8"/>
  <c r="D56" i="8"/>
  <c r="D55" i="8"/>
  <c r="C59" i="8"/>
  <c r="C58" i="8"/>
  <c r="C57" i="8"/>
  <c r="C56" i="8"/>
  <c r="C55" i="8"/>
  <c r="B59" i="8"/>
  <c r="B58" i="8"/>
  <c r="B57" i="8"/>
  <c r="B56" i="8"/>
  <c r="B55" i="8"/>
  <c r="A59" i="8"/>
  <c r="A58" i="8"/>
  <c r="A57" i="8"/>
  <c r="A56" i="8"/>
  <c r="A55" i="8"/>
  <c r="X53" i="3"/>
  <c r="H53" i="8"/>
  <c r="H52" i="8"/>
  <c r="H51" i="8"/>
  <c r="W53" i="3"/>
  <c r="G54" i="8"/>
  <c r="G53" i="8"/>
  <c r="G52" i="8"/>
  <c r="G51" i="8"/>
  <c r="G50" i="8"/>
  <c r="E52" i="8"/>
  <c r="E51" i="8"/>
  <c r="D54" i="8"/>
  <c r="D53" i="8"/>
  <c r="D52" i="8"/>
  <c r="D51" i="8"/>
  <c r="C54" i="8"/>
  <c r="C53" i="8"/>
  <c r="C52" i="8"/>
  <c r="C51" i="8"/>
  <c r="B54" i="8"/>
  <c r="B53" i="8"/>
  <c r="B52" i="8"/>
  <c r="B51" i="8"/>
  <c r="B50" i="8"/>
  <c r="A54" i="8"/>
  <c r="A53" i="8"/>
  <c r="A52" i="8"/>
  <c r="A51" i="8"/>
  <c r="A50" i="8"/>
  <c r="E65" i="8"/>
  <c r="E62" i="8"/>
  <c r="E61" i="8"/>
  <c r="E60" i="8"/>
  <c r="E59" i="8"/>
  <c r="E57" i="8"/>
  <c r="E56" i="8"/>
  <c r="E55" i="8"/>
  <c r="E54" i="8"/>
  <c r="E53" i="8"/>
  <c r="H50" i="8"/>
  <c r="E50" i="8"/>
  <c r="D50" i="8"/>
  <c r="C50" i="8"/>
  <c r="H49" i="8"/>
  <c r="G49" i="8"/>
  <c r="E49" i="8"/>
  <c r="D49" i="8"/>
  <c r="C49" i="8"/>
  <c r="B49" i="8"/>
  <c r="A49" i="8"/>
  <c r="H48" i="8"/>
  <c r="G48" i="8"/>
  <c r="E48" i="8"/>
  <c r="D48" i="8"/>
  <c r="C48" i="8"/>
  <c r="B48" i="8"/>
  <c r="A48" i="8"/>
  <c r="X46" i="3"/>
  <c r="H47" i="8" s="1"/>
  <c r="W46" i="3"/>
  <c r="G47" i="8"/>
  <c r="D47" i="8"/>
  <c r="C47" i="8"/>
  <c r="B47" i="8"/>
  <c r="A47" i="8"/>
  <c r="H27" i="8"/>
  <c r="H26" i="8"/>
  <c r="G27" i="8"/>
  <c r="G26" i="8"/>
  <c r="E27" i="8"/>
  <c r="E26" i="8"/>
  <c r="D27" i="8"/>
  <c r="D26" i="8"/>
  <c r="C27" i="8"/>
  <c r="C26" i="8"/>
  <c r="B27" i="8"/>
  <c r="B26" i="8"/>
  <c r="A27" i="8"/>
  <c r="A26" i="8"/>
  <c r="B13" i="8"/>
  <c r="C13" i="8"/>
  <c r="A13" i="8"/>
  <c r="V59" i="3"/>
  <c r="V60" i="3"/>
  <c r="V61" i="3"/>
  <c r="V62" i="3"/>
  <c r="V63" i="3"/>
  <c r="V64" i="3"/>
  <c r="V58" i="3"/>
  <c r="D42" i="45" s="1"/>
  <c r="V54" i="3"/>
  <c r="V55" i="3"/>
  <c r="V56" i="3"/>
  <c r="V57" i="3"/>
  <c r="V53" i="3"/>
  <c r="D41" i="45" s="1"/>
  <c r="V47" i="3"/>
  <c r="V48" i="3"/>
  <c r="V49" i="3"/>
  <c r="V50" i="3"/>
  <c r="V51" i="3"/>
  <c r="V52" i="3"/>
  <c r="V46" i="3"/>
  <c r="D40" i="45" s="1"/>
  <c r="V42" i="3"/>
  <c r="V43" i="3"/>
  <c r="V44" i="3"/>
  <c r="V45" i="3"/>
  <c r="V41" i="3"/>
  <c r="D39" i="45" s="1"/>
  <c r="G39" i="45" s="1"/>
  <c r="V36" i="3"/>
  <c r="V37" i="3"/>
  <c r="V38" i="3"/>
  <c r="V39" i="3"/>
  <c r="V40" i="3"/>
  <c r="V35" i="3"/>
  <c r="D38" i="45" s="1"/>
  <c r="V29" i="3"/>
  <c r="V30" i="3"/>
  <c r="V31" i="3"/>
  <c r="V32" i="3"/>
  <c r="V33" i="3"/>
  <c r="V34" i="3"/>
  <c r="V28" i="3"/>
  <c r="D37" i="45" s="1"/>
  <c r="V23" i="3"/>
  <c r="V24" i="3"/>
  <c r="V25" i="3"/>
  <c r="V26" i="3"/>
  <c r="V27" i="3"/>
  <c r="V22" i="3"/>
  <c r="D36" i="45" s="1"/>
  <c r="V19" i="3"/>
  <c r="V20" i="3"/>
  <c r="V21" i="3"/>
  <c r="V18" i="3"/>
  <c r="D35" i="45" s="1"/>
  <c r="V14" i="3"/>
  <c r="V15" i="3"/>
  <c r="V16" i="3"/>
  <c r="V17" i="3"/>
  <c r="V13" i="3"/>
  <c r="D34" i="45" s="1"/>
  <c r="V10" i="3"/>
  <c r="V11" i="3"/>
  <c r="V12" i="3"/>
  <c r="V9" i="3"/>
  <c r="D33" i="45" s="1"/>
  <c r="V5" i="3"/>
  <c r="V6" i="3"/>
  <c r="V7" i="3"/>
  <c r="V8" i="3"/>
  <c r="V4" i="3"/>
  <c r="D32" i="45" s="1"/>
  <c r="Z1" i="8"/>
  <c r="Y1" i="8"/>
  <c r="X1" i="8"/>
  <c r="W1" i="8"/>
  <c r="V1" i="8"/>
  <c r="U1" i="8"/>
  <c r="T1" i="8"/>
  <c r="S1" i="8"/>
  <c r="R1" i="8"/>
  <c r="G46" i="8"/>
  <c r="H46" i="8"/>
  <c r="L6" i="25"/>
  <c r="AB6" i="25"/>
  <c r="G6" i="25"/>
  <c r="K6" i="25"/>
  <c r="O6" i="25"/>
  <c r="S6" i="25"/>
  <c r="W6" i="25"/>
  <c r="AA6" i="25"/>
  <c r="AE6" i="25"/>
  <c r="AI6" i="25"/>
  <c r="AM8" i="25"/>
  <c r="I6" i="25"/>
  <c r="M6" i="25"/>
  <c r="Q6" i="25"/>
  <c r="U6" i="25"/>
  <c r="Y6" i="25"/>
  <c r="AC6" i="25"/>
  <c r="AG6" i="25"/>
  <c r="AK37" i="21"/>
  <c r="AL6" i="25"/>
  <c r="V6" i="25"/>
  <c r="F6" i="25"/>
  <c r="AH35" i="21"/>
  <c r="AB35" i="21"/>
  <c r="V35" i="21"/>
  <c r="P42" i="21"/>
  <c r="P35" i="21"/>
  <c r="AK22" i="21"/>
  <c r="AK16" i="21"/>
  <c r="AK15" i="21"/>
  <c r="AK14" i="21"/>
  <c r="AK13" i="21"/>
  <c r="AK12" i="21"/>
  <c r="AK11" i="21"/>
  <c r="AK10" i="21"/>
  <c r="AK9" i="21"/>
  <c r="AK8" i="21"/>
  <c r="AK7" i="21"/>
  <c r="AK6" i="21"/>
  <c r="AH22" i="21"/>
  <c r="AH16" i="21"/>
  <c r="AH15" i="21"/>
  <c r="AH14" i="21"/>
  <c r="AH13" i="21"/>
  <c r="AH12" i="21"/>
  <c r="AH11" i="21"/>
  <c r="AH10" i="21"/>
  <c r="AH9" i="21"/>
  <c r="AH8" i="21"/>
  <c r="AH7" i="21"/>
  <c r="AH6" i="21"/>
  <c r="AE22" i="21"/>
  <c r="AE16" i="21"/>
  <c r="AE15" i="21"/>
  <c r="AE14" i="21"/>
  <c r="AE13" i="21"/>
  <c r="AE12" i="21"/>
  <c r="AE11" i="21"/>
  <c r="AE10" i="21"/>
  <c r="AE9" i="21"/>
  <c r="AE8" i="21"/>
  <c r="AE7" i="21"/>
  <c r="AE6" i="21"/>
  <c r="AB22" i="21"/>
  <c r="AB16" i="21"/>
  <c r="AB15" i="21"/>
  <c r="AB14" i="21"/>
  <c r="AB13" i="21"/>
  <c r="AB12" i="21"/>
  <c r="AB11" i="21"/>
  <c r="AB10" i="21"/>
  <c r="AB9" i="21"/>
  <c r="AB8" i="21"/>
  <c r="AB7" i="21"/>
  <c r="AB6" i="21"/>
  <c r="Y22" i="21"/>
  <c r="Y16" i="21"/>
  <c r="Y15" i="21"/>
  <c r="Y14" i="21"/>
  <c r="Y13" i="21"/>
  <c r="Y12" i="21"/>
  <c r="Y11" i="21"/>
  <c r="Y10" i="21"/>
  <c r="Y9" i="21"/>
  <c r="Y8" i="21"/>
  <c r="Y7" i="21"/>
  <c r="Y6" i="21"/>
  <c r="V22" i="21"/>
  <c r="V16" i="21"/>
  <c r="V15" i="21"/>
  <c r="V14" i="21"/>
  <c r="V13" i="21"/>
  <c r="V12" i="21"/>
  <c r="V11" i="21"/>
  <c r="V10" i="21"/>
  <c r="V9" i="21"/>
  <c r="V8" i="21"/>
  <c r="V7" i="21"/>
  <c r="V6" i="21"/>
  <c r="S22" i="21"/>
  <c r="S16" i="21"/>
  <c r="S15" i="21"/>
  <c r="S14" i="21"/>
  <c r="S13" i="21"/>
  <c r="S12" i="21"/>
  <c r="S11" i="21"/>
  <c r="S10" i="21"/>
  <c r="S9" i="21"/>
  <c r="S8" i="21"/>
  <c r="S7" i="21"/>
  <c r="S6" i="21"/>
  <c r="P22" i="21"/>
  <c r="P16" i="21"/>
  <c r="P15" i="21"/>
  <c r="P14" i="21"/>
  <c r="P13" i="21"/>
  <c r="P12" i="21"/>
  <c r="P11" i="21"/>
  <c r="P10" i="21"/>
  <c r="P9" i="21"/>
  <c r="P8" i="21"/>
  <c r="P7" i="21"/>
  <c r="P6" i="21"/>
  <c r="D42" i="21"/>
  <c r="D34" i="21"/>
  <c r="A4" i="8"/>
  <c r="B4" i="8"/>
  <c r="C4" i="8"/>
  <c r="D4" i="8"/>
  <c r="G4" i="8"/>
  <c r="H4" i="8"/>
  <c r="A5" i="8"/>
  <c r="B5" i="8"/>
  <c r="C5" i="8"/>
  <c r="D5" i="8"/>
  <c r="E5" i="8"/>
  <c r="W4" i="3"/>
  <c r="G5" i="8" s="1"/>
  <c r="X4" i="3"/>
  <c r="H5" i="8" s="1"/>
  <c r="A6" i="8"/>
  <c r="B6" i="8"/>
  <c r="C6" i="8"/>
  <c r="D6" i="8"/>
  <c r="E6" i="8"/>
  <c r="G6" i="8"/>
  <c r="H6" i="8"/>
  <c r="A7" i="8"/>
  <c r="B7" i="8"/>
  <c r="C7" i="8"/>
  <c r="D7" i="8"/>
  <c r="E7" i="8"/>
  <c r="G7" i="8"/>
  <c r="H7" i="8"/>
  <c r="A8" i="8"/>
  <c r="B8" i="8"/>
  <c r="C8" i="8"/>
  <c r="D8" i="8"/>
  <c r="E8" i="8"/>
  <c r="G8" i="8"/>
  <c r="H8" i="8"/>
  <c r="A9" i="8"/>
  <c r="B9" i="8"/>
  <c r="C9" i="8"/>
  <c r="D9" i="8"/>
  <c r="E9" i="8"/>
  <c r="G9" i="8"/>
  <c r="H9" i="8"/>
  <c r="A10" i="8"/>
  <c r="B10" i="8"/>
  <c r="C10" i="8"/>
  <c r="D10" i="8"/>
  <c r="E10" i="8"/>
  <c r="W9" i="3"/>
  <c r="G10" i="8" s="1"/>
  <c r="X9" i="3"/>
  <c r="A11" i="8"/>
  <c r="B11" i="8"/>
  <c r="C11" i="8"/>
  <c r="D11" i="8"/>
  <c r="E11" i="8"/>
  <c r="G11" i="8"/>
  <c r="H11" i="8"/>
  <c r="A12" i="8"/>
  <c r="B12" i="8"/>
  <c r="C12" i="8"/>
  <c r="D12" i="8"/>
  <c r="E12" i="8"/>
  <c r="G12" i="8"/>
  <c r="H12" i="8"/>
  <c r="D13" i="8"/>
  <c r="E13" i="8"/>
  <c r="G13" i="8"/>
  <c r="H13" i="8"/>
  <c r="A14" i="8"/>
  <c r="B14" i="8"/>
  <c r="C14" i="8"/>
  <c r="D14" i="8"/>
  <c r="E14" i="8"/>
  <c r="W13" i="3"/>
  <c r="G14" i="8"/>
  <c r="X13" i="3"/>
  <c r="A15" i="8"/>
  <c r="B15" i="8"/>
  <c r="C15" i="8"/>
  <c r="D15" i="8"/>
  <c r="E15" i="8"/>
  <c r="G15" i="8"/>
  <c r="H15" i="8"/>
  <c r="A16" i="8"/>
  <c r="B16" i="8"/>
  <c r="C16" i="8"/>
  <c r="D16" i="8"/>
  <c r="E16" i="8"/>
  <c r="G16" i="8"/>
  <c r="H16" i="8"/>
  <c r="A17" i="8"/>
  <c r="B17" i="8"/>
  <c r="C17" i="8"/>
  <c r="D17" i="8"/>
  <c r="E17" i="8"/>
  <c r="G17" i="8"/>
  <c r="H17" i="8"/>
  <c r="A18" i="8"/>
  <c r="B18" i="8"/>
  <c r="C18" i="8"/>
  <c r="D18" i="8"/>
  <c r="E18" i="8"/>
  <c r="G18" i="8"/>
  <c r="H18" i="8"/>
  <c r="A19" i="8"/>
  <c r="B19" i="8"/>
  <c r="C19" i="8"/>
  <c r="D19" i="8"/>
  <c r="E19" i="8"/>
  <c r="W18" i="3"/>
  <c r="G19" i="8"/>
  <c r="X18" i="3"/>
  <c r="H19" i="8" s="1"/>
  <c r="A20" i="8"/>
  <c r="B20" i="8"/>
  <c r="C20" i="8"/>
  <c r="D20" i="8"/>
  <c r="E20" i="8"/>
  <c r="G20" i="8"/>
  <c r="H20" i="8"/>
  <c r="A21" i="8"/>
  <c r="B21" i="8"/>
  <c r="C21" i="8"/>
  <c r="D21" i="8"/>
  <c r="E21" i="8"/>
  <c r="G21" i="8"/>
  <c r="H21" i="8"/>
  <c r="A22" i="8"/>
  <c r="B22" i="8"/>
  <c r="C22" i="8"/>
  <c r="D22" i="8"/>
  <c r="E22" i="8"/>
  <c r="G22" i="8"/>
  <c r="H22" i="8"/>
  <c r="A23" i="8"/>
  <c r="B23" i="8"/>
  <c r="C23" i="8"/>
  <c r="D23" i="8"/>
  <c r="E23" i="8"/>
  <c r="W22" i="3"/>
  <c r="G23" i="8" s="1"/>
  <c r="X22" i="3"/>
  <c r="H23" i="8"/>
  <c r="A24" i="8"/>
  <c r="B24" i="8"/>
  <c r="C24" i="8"/>
  <c r="D24" i="8"/>
  <c r="E24" i="8"/>
  <c r="G24" i="8"/>
  <c r="H24" i="8"/>
  <c r="A25" i="8"/>
  <c r="B25" i="8"/>
  <c r="C25" i="8"/>
  <c r="D25" i="8"/>
  <c r="E25" i="8"/>
  <c r="G25" i="8"/>
  <c r="H25" i="8"/>
  <c r="A28" i="8"/>
  <c r="B28" i="8"/>
  <c r="C28" i="8"/>
  <c r="D28" i="8"/>
  <c r="E28" i="8"/>
  <c r="G28" i="8"/>
  <c r="H28" i="8"/>
  <c r="A29" i="8"/>
  <c r="B29" i="8"/>
  <c r="C29" i="8"/>
  <c r="D29" i="8"/>
  <c r="E29" i="8"/>
  <c r="W28" i="3"/>
  <c r="G29" i="8"/>
  <c r="X28" i="3"/>
  <c r="H29" i="8" s="1"/>
  <c r="A30" i="8"/>
  <c r="B30" i="8"/>
  <c r="C30" i="8"/>
  <c r="D30" i="8"/>
  <c r="E30" i="8"/>
  <c r="G30" i="8"/>
  <c r="H30" i="8"/>
  <c r="A31" i="8"/>
  <c r="B31" i="8"/>
  <c r="C31" i="8"/>
  <c r="D31" i="8"/>
  <c r="E31" i="8"/>
  <c r="G31" i="8"/>
  <c r="H31" i="8"/>
  <c r="A32" i="8"/>
  <c r="B32" i="8"/>
  <c r="C32" i="8"/>
  <c r="D32" i="8"/>
  <c r="E32" i="8"/>
  <c r="G32" i="8"/>
  <c r="H32" i="8"/>
  <c r="A33" i="8"/>
  <c r="B33" i="8"/>
  <c r="C33" i="8"/>
  <c r="D33" i="8"/>
  <c r="E33" i="8"/>
  <c r="G33" i="8"/>
  <c r="H33" i="8"/>
  <c r="A34" i="8"/>
  <c r="B34" i="8"/>
  <c r="C34" i="8"/>
  <c r="D34" i="8"/>
  <c r="E34" i="8"/>
  <c r="G34" i="8"/>
  <c r="H34" i="8"/>
  <c r="A35" i="8"/>
  <c r="B35" i="8"/>
  <c r="C35" i="8"/>
  <c r="D35" i="8"/>
  <c r="E35" i="8"/>
  <c r="G35" i="8"/>
  <c r="H35" i="8"/>
  <c r="A36" i="8"/>
  <c r="B36" i="8"/>
  <c r="C36" i="8"/>
  <c r="D36" i="8"/>
  <c r="E36" i="8"/>
  <c r="W35" i="3"/>
  <c r="G36" i="8"/>
  <c r="X35" i="3"/>
  <c r="A37" i="8"/>
  <c r="B37" i="8"/>
  <c r="C37" i="8"/>
  <c r="D37" i="8"/>
  <c r="E37" i="8"/>
  <c r="G37" i="8"/>
  <c r="H37" i="8"/>
  <c r="B38" i="8"/>
  <c r="C38" i="8"/>
  <c r="D38" i="8"/>
  <c r="E38" i="8"/>
  <c r="G38" i="8"/>
  <c r="H38" i="8"/>
  <c r="E40" i="8"/>
  <c r="C41" i="8"/>
  <c r="D41" i="8"/>
  <c r="E41" i="8"/>
  <c r="G41" i="8"/>
  <c r="H41" i="8"/>
  <c r="A42" i="8"/>
  <c r="B42" i="8"/>
  <c r="C42" i="8"/>
  <c r="D42" i="8"/>
  <c r="W41" i="3"/>
  <c r="X41" i="3"/>
  <c r="H42" i="8"/>
  <c r="A43" i="8"/>
  <c r="B43" i="8"/>
  <c r="C43" i="8"/>
  <c r="D43" i="8"/>
  <c r="G43" i="8"/>
  <c r="H43" i="8"/>
  <c r="A44" i="8"/>
  <c r="B44" i="8"/>
  <c r="C44" i="8"/>
  <c r="D44" i="8"/>
  <c r="G44" i="8"/>
  <c r="H44" i="8"/>
  <c r="A45" i="8"/>
  <c r="B45" i="8"/>
  <c r="C45" i="8"/>
  <c r="D45" i="8"/>
  <c r="G45" i="8"/>
  <c r="H45" i="8"/>
  <c r="A46" i="8"/>
  <c r="B46" i="8"/>
  <c r="C46" i="8"/>
  <c r="D46" i="8"/>
  <c r="M22" i="21"/>
  <c r="M16" i="21"/>
  <c r="M15" i="21"/>
  <c r="M14" i="21"/>
  <c r="M13" i="21"/>
  <c r="M12" i="21"/>
  <c r="M11" i="21"/>
  <c r="M10" i="21"/>
  <c r="M9" i="21"/>
  <c r="M8" i="21"/>
  <c r="M7" i="21"/>
  <c r="M6" i="21"/>
  <c r="J22" i="21"/>
  <c r="J16" i="21"/>
  <c r="J15" i="21"/>
  <c r="J14" i="21"/>
  <c r="J13" i="21"/>
  <c r="J12" i="21"/>
  <c r="J11" i="21"/>
  <c r="J10" i="21"/>
  <c r="J9" i="21"/>
  <c r="J8" i="21"/>
  <c r="J7" i="21"/>
  <c r="J6" i="21"/>
  <c r="G22" i="21"/>
  <c r="G16" i="21"/>
  <c r="G15" i="21"/>
  <c r="G14" i="21"/>
  <c r="G13" i="21"/>
  <c r="G12" i="21"/>
  <c r="G11" i="21"/>
  <c r="G10" i="21"/>
  <c r="G9" i="21"/>
  <c r="G8" i="21"/>
  <c r="G7" i="21"/>
  <c r="G6" i="21"/>
  <c r="D6" i="21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D22" i="21"/>
  <c r="D16" i="21"/>
  <c r="D15" i="21"/>
  <c r="D14" i="21"/>
  <c r="D13" i="21"/>
  <c r="D12" i="21"/>
  <c r="D11" i="21"/>
  <c r="D10" i="21"/>
  <c r="D9" i="21"/>
  <c r="D8" i="21"/>
  <c r="D7" i="21"/>
  <c r="M33" i="21"/>
  <c r="J33" i="21"/>
  <c r="G34" i="21"/>
  <c r="G42" i="21"/>
  <c r="J35" i="21"/>
  <c r="J42" i="21"/>
  <c r="M42" i="21"/>
  <c r="H36" i="8"/>
  <c r="H10" i="8"/>
  <c r="P38" i="21"/>
  <c r="V38" i="21"/>
  <c r="AB38" i="21"/>
  <c r="AH38" i="21"/>
  <c r="E6" i="25"/>
  <c r="AM13" i="25"/>
  <c r="D36" i="21"/>
  <c r="F36" i="21" s="1"/>
  <c r="P36" i="21"/>
  <c r="V36" i="21"/>
  <c r="AB36" i="21"/>
  <c r="AH36" i="21"/>
  <c r="C6" i="25"/>
  <c r="AM7" i="25"/>
  <c r="M37" i="21"/>
  <c r="G38" i="21"/>
  <c r="S37" i="21"/>
  <c r="Y37" i="21"/>
  <c r="AE37" i="21"/>
  <c r="J1" i="8"/>
  <c r="N1" i="8"/>
  <c r="L1" i="8"/>
  <c r="O1" i="8"/>
  <c r="Q1" i="8"/>
  <c r="K1" i="8"/>
  <c r="P1" i="8"/>
  <c r="AK31" i="24"/>
  <c r="AK22" i="24"/>
  <c r="AK26" i="24"/>
  <c r="AK30" i="24"/>
  <c r="AK37" i="24"/>
  <c r="AK41" i="24"/>
  <c r="AK46" i="24"/>
  <c r="AK52" i="24"/>
  <c r="AK56" i="24"/>
  <c r="AK67" i="24"/>
  <c r="AK71" i="24"/>
  <c r="AK78" i="24"/>
  <c r="AK82" i="24"/>
  <c r="AK86" i="24"/>
  <c r="AK92" i="24"/>
  <c r="AK96" i="24"/>
  <c r="AK100" i="24"/>
  <c r="AK106" i="24"/>
  <c r="AK110" i="24"/>
  <c r="AK114" i="24"/>
  <c r="AK120" i="24"/>
  <c r="AK124" i="24"/>
  <c r="AK128" i="24"/>
  <c r="AK134" i="24"/>
  <c r="AK138" i="24"/>
  <c r="AK142" i="24"/>
  <c r="AK148" i="24"/>
  <c r="AK152" i="24"/>
  <c r="AK156" i="24"/>
  <c r="AK162" i="24"/>
  <c r="AK166" i="24"/>
  <c r="AK170" i="24"/>
  <c r="AK176" i="24"/>
  <c r="AK180" i="24"/>
  <c r="AK184" i="24"/>
  <c r="AK190" i="24"/>
  <c r="AK194" i="24"/>
  <c r="AK198" i="24"/>
  <c r="AK204" i="24"/>
  <c r="AK208" i="24"/>
  <c r="AK212" i="24"/>
  <c r="AK218" i="24"/>
  <c r="AK222" i="24"/>
  <c r="AK226" i="24"/>
  <c r="AK232" i="24"/>
  <c r="AK236" i="24"/>
  <c r="AK240" i="24"/>
  <c r="AK246" i="24"/>
  <c r="AK250" i="24"/>
  <c r="AK254" i="24"/>
  <c r="AL73" i="24"/>
  <c r="AL25" i="24"/>
  <c r="AL29" i="24"/>
  <c r="AL36" i="24"/>
  <c r="AL40" i="24"/>
  <c r="AK45" i="24"/>
  <c r="AK24" i="24"/>
  <c r="AK29" i="24"/>
  <c r="AK38" i="24"/>
  <c r="AK43" i="24"/>
  <c r="AK51" i="24"/>
  <c r="AK57" i="24"/>
  <c r="AK65" i="24"/>
  <c r="AK70" i="24"/>
  <c r="AK79" i="24"/>
  <c r="AK84" i="24"/>
  <c r="AK97" i="24"/>
  <c r="AK102" i="24"/>
  <c r="AK109" i="24"/>
  <c r="AK115" i="24"/>
  <c r="AK122" i="24"/>
  <c r="AK127" i="24"/>
  <c r="AK135" i="24"/>
  <c r="AK140" i="24"/>
  <c r="AK153" i="24"/>
  <c r="AK158" i="24"/>
  <c r="AK165" i="24"/>
  <c r="AK171" i="24"/>
  <c r="AK178" i="24"/>
  <c r="AK183" i="24"/>
  <c r="AK191" i="24"/>
  <c r="AK196" i="24"/>
  <c r="AK209" i="24"/>
  <c r="AK214" i="24"/>
  <c r="AK221" i="24"/>
  <c r="AK227" i="24"/>
  <c r="AK234" i="24"/>
  <c r="AK239" i="24"/>
  <c r="AK247" i="24"/>
  <c r="AK252" i="24"/>
  <c r="AL22" i="24"/>
  <c r="AL27" i="24"/>
  <c r="AL41" i="24"/>
  <c r="AL46" i="24"/>
  <c r="AL52" i="24"/>
  <c r="AL56" i="24"/>
  <c r="AL67" i="24"/>
  <c r="AL71" i="24"/>
  <c r="AL78" i="24"/>
  <c r="AL82" i="24"/>
  <c r="AL86" i="24"/>
  <c r="AL92" i="24"/>
  <c r="AL96" i="24"/>
  <c r="AL100" i="24"/>
  <c r="AL106" i="24"/>
  <c r="AL110" i="24"/>
  <c r="AL114" i="24"/>
  <c r="AL120" i="24"/>
  <c r="AL124" i="24"/>
  <c r="AL128" i="24"/>
  <c r="AL134" i="24"/>
  <c r="AL138" i="24"/>
  <c r="AL142" i="24"/>
  <c r="AL148" i="24"/>
  <c r="AL152" i="24"/>
  <c r="AL156" i="24"/>
  <c r="AL162" i="24"/>
  <c r="AL166" i="24"/>
  <c r="AL170" i="24"/>
  <c r="AL176" i="24"/>
  <c r="AL180" i="24"/>
  <c r="AL184" i="24"/>
  <c r="AL190" i="24"/>
  <c r="AL194" i="24"/>
  <c r="AL198" i="24"/>
  <c r="AL204" i="24"/>
  <c r="AL208" i="24"/>
  <c r="AL212" i="24"/>
  <c r="AL218" i="24"/>
  <c r="AL222" i="24"/>
  <c r="AL226" i="24"/>
  <c r="AL232" i="24"/>
  <c r="AL236" i="24"/>
  <c r="AL240" i="24"/>
  <c r="AL246" i="24"/>
  <c r="AL250" i="24"/>
  <c r="AL254" i="24"/>
  <c r="AK59" i="24"/>
  <c r="AK25" i="24"/>
  <c r="AK32" i="24"/>
  <c r="AK39" i="24"/>
  <c r="AK44" i="24"/>
  <c r="AK53" i="24"/>
  <c r="AK58" i="24"/>
  <c r="AK66" i="24"/>
  <c r="AK72" i="24"/>
  <c r="AK80" i="24"/>
  <c r="AK85" i="24"/>
  <c r="AK93" i="24"/>
  <c r="AK98" i="24"/>
  <c r="AK111" i="24"/>
  <c r="AK116" i="24"/>
  <c r="AK123" i="24"/>
  <c r="AK129" i="24"/>
  <c r="AK136" i="24"/>
  <c r="AK141" i="24"/>
  <c r="AK149" i="24"/>
  <c r="AK154" i="24"/>
  <c r="AK167" i="24"/>
  <c r="AK172" i="24"/>
  <c r="AK179" i="24"/>
  <c r="AK185" i="24"/>
  <c r="AK192" i="24"/>
  <c r="AK197" i="24"/>
  <c r="AK205" i="24"/>
  <c r="AK210" i="24"/>
  <c r="AK223" i="24"/>
  <c r="AK228" i="24"/>
  <c r="AK235" i="24"/>
  <c r="AK241" i="24"/>
  <c r="AK248" i="24"/>
  <c r="AK253" i="24"/>
  <c r="AL31" i="24"/>
  <c r="AL23" i="24"/>
  <c r="AL28" i="24"/>
  <c r="AL37" i="24"/>
  <c r="AL42" i="24"/>
  <c r="AL53" i="24"/>
  <c r="AL57" i="24"/>
  <c r="AL64" i="24"/>
  <c r="AL68" i="24"/>
  <c r="AL72" i="24"/>
  <c r="AL79" i="24"/>
  <c r="AL83" i="24"/>
  <c r="AL87" i="24"/>
  <c r="AL93" i="24"/>
  <c r="AL97" i="24"/>
  <c r="AL101" i="24"/>
  <c r="AL107" i="24"/>
  <c r="AL111" i="24"/>
  <c r="AL115" i="24"/>
  <c r="AL121" i="24"/>
  <c r="AL125" i="24"/>
  <c r="AL129" i="24"/>
  <c r="AL135" i="24"/>
  <c r="AL139" i="24"/>
  <c r="AL143" i="24"/>
  <c r="AL149" i="24"/>
  <c r="AL153" i="24"/>
  <c r="AL157" i="24"/>
  <c r="AL163" i="24"/>
  <c r="AL167" i="24"/>
  <c r="AL171" i="24"/>
  <c r="AL177" i="24"/>
  <c r="AL181" i="24"/>
  <c r="AL185" i="24"/>
  <c r="AL191" i="24"/>
  <c r="AL195" i="24"/>
  <c r="AL199" i="24"/>
  <c r="AL205" i="24"/>
  <c r="AL209" i="24"/>
  <c r="AL213" i="24"/>
  <c r="AL219" i="24"/>
  <c r="AL223" i="24"/>
  <c r="AL227" i="24"/>
  <c r="AL233" i="24"/>
  <c r="AL237" i="24"/>
  <c r="AL241" i="24"/>
  <c r="AL247" i="24"/>
  <c r="AL251" i="24"/>
  <c r="AL255" i="24"/>
  <c r="AK73" i="24"/>
  <c r="AK27" i="24"/>
  <c r="AK40" i="24"/>
  <c r="AK54" i="24"/>
  <c r="AK60" i="24"/>
  <c r="AK68" i="24"/>
  <c r="AK74" i="24"/>
  <c r="AK81" i="24"/>
  <c r="AK87" i="24"/>
  <c r="AK94" i="24"/>
  <c r="AK99" i="24"/>
  <c r="AK107" i="24"/>
  <c r="AK112" i="24"/>
  <c r="AK125" i="24"/>
  <c r="AK130" i="24"/>
  <c r="AK137" i="24"/>
  <c r="AK143" i="24"/>
  <c r="AK150" i="24"/>
  <c r="AK155" i="24"/>
  <c r="AK163" i="24"/>
  <c r="AK168" i="24"/>
  <c r="AK181" i="24"/>
  <c r="AK186" i="24"/>
  <c r="AK193" i="24"/>
  <c r="AK199" i="24"/>
  <c r="AK206" i="24"/>
  <c r="AK211" i="24"/>
  <c r="AK219" i="24"/>
  <c r="AK224" i="24"/>
  <c r="AK237" i="24"/>
  <c r="AK242" i="24"/>
  <c r="AK249" i="24"/>
  <c r="AK255" i="24"/>
  <c r="AL45" i="24"/>
  <c r="AL24" i="24"/>
  <c r="AL30" i="24"/>
  <c r="AL38" i="24"/>
  <c r="AL43" i="24"/>
  <c r="AL50" i="24"/>
  <c r="AL54" i="24"/>
  <c r="AL58" i="24"/>
  <c r="AL65" i="24"/>
  <c r="AL69" i="24"/>
  <c r="AL74" i="24"/>
  <c r="AL80" i="24"/>
  <c r="AL84" i="24"/>
  <c r="AL88" i="24"/>
  <c r="AL94" i="24"/>
  <c r="AL98" i="24"/>
  <c r="AL102" i="24"/>
  <c r="AL108" i="24"/>
  <c r="AL112" i="24"/>
  <c r="AL116" i="24"/>
  <c r="AL122" i="24"/>
  <c r="AL126" i="24"/>
  <c r="AL130" i="24"/>
  <c r="AL136" i="24"/>
  <c r="AL140" i="24"/>
  <c r="AL144" i="24"/>
  <c r="AL150" i="24"/>
  <c r="AL154" i="24"/>
  <c r="AL158" i="24"/>
  <c r="AL164" i="24"/>
  <c r="AL168" i="24"/>
  <c r="AL172" i="24"/>
  <c r="AL178" i="24"/>
  <c r="AL182" i="24"/>
  <c r="AL186" i="24"/>
  <c r="AL192" i="24"/>
  <c r="AL196" i="24"/>
  <c r="AL200" i="24"/>
  <c r="AL206" i="24"/>
  <c r="AL210" i="24"/>
  <c r="AL214" i="24"/>
  <c r="AL220" i="24"/>
  <c r="AL224" i="24"/>
  <c r="AL228" i="24"/>
  <c r="AL234" i="24"/>
  <c r="AL238" i="24"/>
  <c r="AL242" i="24"/>
  <c r="AL248" i="24"/>
  <c r="AL252" i="24"/>
  <c r="AL256" i="24"/>
  <c r="AK23" i="24"/>
  <c r="AK28" i="24"/>
  <c r="AK36" i="24"/>
  <c r="AK42" i="24"/>
  <c r="AK50" i="24"/>
  <c r="AK55" i="24"/>
  <c r="AK64" i="24"/>
  <c r="AK69" i="24"/>
  <c r="AK83" i="24"/>
  <c r="AK88" i="24"/>
  <c r="AK95" i="24"/>
  <c r="AK101" i="24"/>
  <c r="AK108" i="24"/>
  <c r="AK113" i="24"/>
  <c r="AK121" i="24"/>
  <c r="AK126" i="24"/>
  <c r="AK139" i="24"/>
  <c r="AK144" i="24"/>
  <c r="AK151" i="24"/>
  <c r="AK157" i="24"/>
  <c r="AK164" i="24"/>
  <c r="AK169" i="24"/>
  <c r="AK177" i="24"/>
  <c r="AK182" i="24"/>
  <c r="AK195" i="24"/>
  <c r="AK200" i="24"/>
  <c r="AK207" i="24"/>
  <c r="AK213" i="24"/>
  <c r="AK220" i="24"/>
  <c r="AK225" i="24"/>
  <c r="AK233" i="24"/>
  <c r="AK238" i="24"/>
  <c r="AK251" i="24"/>
  <c r="AK256" i="24"/>
  <c r="AL59" i="24"/>
  <c r="AL26" i="24"/>
  <c r="AL32" i="24"/>
  <c r="AL39" i="24"/>
  <c r="AL44" i="24"/>
  <c r="AL51" i="24"/>
  <c r="AL55" i="24"/>
  <c r="AL60" i="24"/>
  <c r="AL66" i="24"/>
  <c r="AL70" i="24"/>
  <c r="AL81" i="24"/>
  <c r="AL85" i="24"/>
  <c r="AL95" i="24"/>
  <c r="AL99" i="24"/>
  <c r="AL109" i="24"/>
  <c r="AL113" i="24"/>
  <c r="AL123" i="24"/>
  <c r="AL127" i="24"/>
  <c r="AL137" i="24"/>
  <c r="AL141" i="24"/>
  <c r="AL151" i="24"/>
  <c r="AL155" i="24"/>
  <c r="AL165" i="24"/>
  <c r="AL169" i="24"/>
  <c r="AL179" i="24"/>
  <c r="AL183" i="24"/>
  <c r="AL193" i="24"/>
  <c r="AL197" i="24"/>
  <c r="AL207" i="24"/>
  <c r="AL211" i="24"/>
  <c r="AL221" i="24"/>
  <c r="AL225" i="24"/>
  <c r="AL235" i="24"/>
  <c r="AL239" i="24"/>
  <c r="AL249" i="24"/>
  <c r="AL253" i="24"/>
  <c r="J1" i="53" l="1"/>
  <c r="AL17" i="24"/>
  <c r="AL11" i="24"/>
  <c r="AK63" i="24"/>
  <c r="AK49" i="24"/>
  <c r="AK35" i="24"/>
  <c r="AK13" i="24"/>
  <c r="AK8" i="24"/>
  <c r="AL49" i="24"/>
  <c r="AL15" i="24"/>
  <c r="AL9" i="24"/>
  <c r="AK12" i="24"/>
  <c r="AL63" i="24"/>
  <c r="AL13" i="24"/>
  <c r="AL8" i="24"/>
  <c r="AL16" i="24"/>
  <c r="AK17" i="24"/>
  <c r="AK10" i="24"/>
  <c r="AL245" i="24"/>
  <c r="AL231" i="24"/>
  <c r="AL217" i="24"/>
  <c r="AL203" i="24"/>
  <c r="AL189" i="24"/>
  <c r="AL175" i="24"/>
  <c r="AL161" i="24"/>
  <c r="AL147" i="24"/>
  <c r="AL133" i="24"/>
  <c r="AL119" i="24"/>
  <c r="AL105" i="24"/>
  <c r="AL91" i="24"/>
  <c r="AL77" i="24"/>
  <c r="AL12" i="24"/>
  <c r="AL21" i="24"/>
  <c r="AL7" i="24"/>
  <c r="AK14" i="24"/>
  <c r="AK9" i="24"/>
  <c r="AL35" i="24"/>
  <c r="AL14" i="24"/>
  <c r="AL10" i="24"/>
  <c r="AK245" i="24"/>
  <c r="AK231" i="24"/>
  <c r="AK217" i="24"/>
  <c r="AK203" i="24"/>
  <c r="AK189" i="24"/>
  <c r="AK175" i="24"/>
  <c r="AK161" i="24"/>
  <c r="AK147" i="24"/>
  <c r="AK133" i="24"/>
  <c r="AK119" i="24"/>
  <c r="AK105" i="24"/>
  <c r="AK91" i="24"/>
  <c r="AK77" i="24"/>
  <c r="AK15" i="24"/>
  <c r="AK11" i="24"/>
  <c r="AK21" i="24"/>
  <c r="AK7" i="24"/>
  <c r="AK16" i="24"/>
  <c r="V10" i="45"/>
  <c r="J10" i="45"/>
  <c r="S10" i="45"/>
  <c r="G10" i="45"/>
  <c r="AN10" i="45"/>
  <c r="M10" i="45"/>
  <c r="P10" i="45"/>
  <c r="AQ10" i="45"/>
  <c r="AQ20" i="45"/>
  <c r="P20" i="45"/>
  <c r="AN20" i="45"/>
  <c r="M20" i="45"/>
  <c r="S20" i="45"/>
  <c r="G20" i="45"/>
  <c r="V20" i="45"/>
  <c r="J20" i="45"/>
  <c r="AQ16" i="45"/>
  <c r="P16" i="45"/>
  <c r="AN16" i="45"/>
  <c r="M16" i="45"/>
  <c r="S16" i="45"/>
  <c r="G16" i="45"/>
  <c r="V16" i="45"/>
  <c r="J16" i="45"/>
  <c r="AQ12" i="45"/>
  <c r="P12" i="45"/>
  <c r="AN12" i="45"/>
  <c r="M12" i="45"/>
  <c r="S12" i="45"/>
  <c r="G12" i="45"/>
  <c r="V12" i="45"/>
  <c r="J12" i="45"/>
  <c r="D8" i="45"/>
  <c r="T6" i="44"/>
  <c r="G34" i="45"/>
  <c r="G38" i="45"/>
  <c r="V14" i="45"/>
  <c r="J14" i="45"/>
  <c r="S14" i="45"/>
  <c r="G14" i="45"/>
  <c r="AN14" i="45"/>
  <c r="M14" i="45"/>
  <c r="AQ14" i="45"/>
  <c r="P14" i="45"/>
  <c r="V22" i="45"/>
  <c r="J22" i="45"/>
  <c r="S22" i="45"/>
  <c r="G22" i="45"/>
  <c r="AN22" i="45"/>
  <c r="M22" i="45"/>
  <c r="AQ22" i="45"/>
  <c r="P22" i="45"/>
  <c r="V6" i="45"/>
  <c r="J6" i="45"/>
  <c r="S6" i="45"/>
  <c r="G6" i="45"/>
  <c r="AN6" i="45"/>
  <c r="M6" i="45"/>
  <c r="AQ6" i="45"/>
  <c r="P6" i="45"/>
  <c r="G32" i="45"/>
  <c r="V18" i="45"/>
  <c r="J18" i="45"/>
  <c r="S18" i="45"/>
  <c r="G18" i="45"/>
  <c r="AN18" i="45"/>
  <c r="M18" i="45"/>
  <c r="AQ18" i="45"/>
  <c r="P18" i="45"/>
  <c r="G40" i="45"/>
  <c r="AN42" i="21"/>
  <c r="AH37" i="21"/>
  <c r="AB37" i="21"/>
  <c r="V37" i="21"/>
  <c r="P37" i="21"/>
  <c r="J38" i="21"/>
  <c r="G37" i="21"/>
  <c r="AK36" i="21"/>
  <c r="AE36" i="21"/>
  <c r="Y36" i="21"/>
  <c r="S36" i="21"/>
  <c r="AK38" i="21"/>
  <c r="AE38" i="21"/>
  <c r="Y38" i="21"/>
  <c r="S38" i="21"/>
  <c r="M35" i="21"/>
  <c r="G32" i="21"/>
  <c r="G36" i="21"/>
  <c r="J36" i="21"/>
  <c r="M36" i="21"/>
  <c r="D33" i="21"/>
  <c r="H42" i="61"/>
  <c r="H42" i="60"/>
  <c r="H42" i="59"/>
  <c r="H42" i="58"/>
  <c r="H42" i="57"/>
  <c r="H42" i="56"/>
  <c r="H42" i="55"/>
  <c r="H42" i="54"/>
  <c r="H42" i="53"/>
  <c r="H42" i="52"/>
  <c r="H42" i="51"/>
  <c r="H42" i="50"/>
  <c r="H42" i="49"/>
  <c r="H42" i="48"/>
  <c r="H42" i="47"/>
  <c r="H42" i="46"/>
  <c r="G36" i="61"/>
  <c r="G36" i="60"/>
  <c r="G36" i="59"/>
  <c r="G36" i="58"/>
  <c r="G36" i="57"/>
  <c r="G36" i="56"/>
  <c r="G36" i="55"/>
  <c r="G36" i="54"/>
  <c r="G36" i="53"/>
  <c r="G36" i="52"/>
  <c r="G36" i="51"/>
  <c r="G36" i="50"/>
  <c r="G36" i="49"/>
  <c r="G36" i="48"/>
  <c r="G36" i="47"/>
  <c r="G36" i="46"/>
  <c r="G14" i="61"/>
  <c r="G14" i="60"/>
  <c r="G14" i="59"/>
  <c r="G14" i="58"/>
  <c r="G14" i="57"/>
  <c r="G14" i="56"/>
  <c r="G14" i="55"/>
  <c r="G14" i="54"/>
  <c r="G14" i="53"/>
  <c r="G14" i="52"/>
  <c r="G14" i="51"/>
  <c r="G14" i="50"/>
  <c r="G14" i="49"/>
  <c r="G14" i="48"/>
  <c r="G14" i="47"/>
  <c r="G14" i="46"/>
  <c r="H10" i="61"/>
  <c r="H10" i="60"/>
  <c r="H10" i="59"/>
  <c r="H10" i="58"/>
  <c r="H10" i="57"/>
  <c r="H10" i="56"/>
  <c r="H10" i="55"/>
  <c r="H10" i="54"/>
  <c r="H10" i="53"/>
  <c r="H10" i="52"/>
  <c r="H10" i="51"/>
  <c r="H10" i="50"/>
  <c r="H10" i="49"/>
  <c r="H10" i="48"/>
  <c r="H10" i="47"/>
  <c r="H10" i="46"/>
  <c r="D38" i="21"/>
  <c r="S35" i="21"/>
  <c r="Y35" i="21"/>
  <c r="AE35" i="21"/>
  <c r="AK35" i="21"/>
  <c r="M38" i="21"/>
  <c r="AM10" i="25"/>
  <c r="D6" i="25"/>
  <c r="G37" i="45"/>
  <c r="J53" i="8"/>
  <c r="J47" i="8" s="1"/>
  <c r="L53" i="8"/>
  <c r="L47" i="8" s="1"/>
  <c r="N53" i="8"/>
  <c r="N47" i="8" s="1"/>
  <c r="P53" i="8"/>
  <c r="P47" i="8" s="1"/>
  <c r="K53" i="8"/>
  <c r="K47" i="8" s="1"/>
  <c r="O53" i="8"/>
  <c r="O47" i="8" s="1"/>
  <c r="I53" i="8"/>
  <c r="M53" i="8"/>
  <c r="M47" i="8" s="1"/>
  <c r="Q53" i="8"/>
  <c r="Q47" i="8" s="1"/>
  <c r="H54" i="61"/>
  <c r="H54" i="60"/>
  <c r="H54" i="59"/>
  <c r="H54" i="58"/>
  <c r="H54" i="57"/>
  <c r="H54" i="56"/>
  <c r="H54" i="55"/>
  <c r="H54" i="54"/>
  <c r="H54" i="51"/>
  <c r="H54" i="52"/>
  <c r="H54" i="53"/>
  <c r="H54" i="50"/>
  <c r="H54" i="49"/>
  <c r="H54" i="48"/>
  <c r="H54" i="47"/>
  <c r="H54" i="46"/>
  <c r="AN32" i="21"/>
  <c r="AN34" i="21"/>
  <c r="AN36" i="21"/>
  <c r="AN38" i="21"/>
  <c r="Y32" i="45"/>
  <c r="Y34" i="45"/>
  <c r="M21" i="45"/>
  <c r="G42" i="61"/>
  <c r="G42" i="60"/>
  <c r="G42" i="59"/>
  <c r="G42" i="58"/>
  <c r="G42" i="57"/>
  <c r="G42" i="56"/>
  <c r="G42" i="55"/>
  <c r="G42" i="54"/>
  <c r="G42" i="53"/>
  <c r="G42" i="52"/>
  <c r="G42" i="51"/>
  <c r="G42" i="49"/>
  <c r="G42" i="48"/>
  <c r="G42" i="47"/>
  <c r="G42" i="46"/>
  <c r="G42" i="50"/>
  <c r="H36" i="61"/>
  <c r="H36" i="60"/>
  <c r="H36" i="59"/>
  <c r="H36" i="58"/>
  <c r="H36" i="57"/>
  <c r="H36" i="56"/>
  <c r="H36" i="55"/>
  <c r="H36" i="54"/>
  <c r="H36" i="53"/>
  <c r="H36" i="52"/>
  <c r="H36" i="51"/>
  <c r="H36" i="50"/>
  <c r="H36" i="49"/>
  <c r="H36" i="48"/>
  <c r="H36" i="47"/>
  <c r="H36" i="46"/>
  <c r="H14" i="61"/>
  <c r="H14" i="60"/>
  <c r="H14" i="59"/>
  <c r="H14" i="58"/>
  <c r="H14" i="57"/>
  <c r="H14" i="56"/>
  <c r="H14" i="55"/>
  <c r="H14" i="54"/>
  <c r="H14" i="53"/>
  <c r="H14" i="52"/>
  <c r="H14" i="51"/>
  <c r="H14" i="50"/>
  <c r="H14" i="49"/>
  <c r="H14" i="48"/>
  <c r="H14" i="47"/>
  <c r="H14" i="46"/>
  <c r="G42" i="45"/>
  <c r="AN33" i="21"/>
  <c r="AH33" i="21"/>
  <c r="AB33" i="21"/>
  <c r="V33" i="21"/>
  <c r="P33" i="21"/>
  <c r="AK32" i="21"/>
  <c r="AE32" i="21"/>
  <c r="Y32" i="21"/>
  <c r="S32" i="21"/>
  <c r="AK34" i="21"/>
  <c r="AE34" i="21"/>
  <c r="Y34" i="21"/>
  <c r="S34" i="21"/>
  <c r="G33" i="21"/>
  <c r="J32" i="21"/>
  <c r="M32" i="21"/>
  <c r="G42" i="8"/>
  <c r="H29" i="61"/>
  <c r="H29" i="60"/>
  <c r="H29" i="59"/>
  <c r="H29" i="58"/>
  <c r="H29" i="57"/>
  <c r="H29" i="56"/>
  <c r="H29" i="55"/>
  <c r="H29" i="54"/>
  <c r="H29" i="53"/>
  <c r="H29" i="52"/>
  <c r="H29" i="51"/>
  <c r="H29" i="50"/>
  <c r="H29" i="49"/>
  <c r="H29" i="48"/>
  <c r="H29" i="47"/>
  <c r="H29" i="46"/>
  <c r="G23" i="61"/>
  <c r="G23" i="60"/>
  <c r="G23" i="59"/>
  <c r="G23" i="58"/>
  <c r="G23" i="57"/>
  <c r="G23" i="56"/>
  <c r="G23" i="55"/>
  <c r="G23" i="54"/>
  <c r="G23" i="53"/>
  <c r="G23" i="52"/>
  <c r="G23" i="51"/>
  <c r="G23" i="49"/>
  <c r="G23" i="48"/>
  <c r="G23" i="47"/>
  <c r="G23" i="46"/>
  <c r="G23" i="50"/>
  <c r="H19" i="61"/>
  <c r="H19" i="60"/>
  <c r="H19" i="59"/>
  <c r="H19" i="58"/>
  <c r="H19" i="57"/>
  <c r="H19" i="56"/>
  <c r="H19" i="55"/>
  <c r="H19" i="54"/>
  <c r="H19" i="53"/>
  <c r="H19" i="52"/>
  <c r="H19" i="51"/>
  <c r="H19" i="50"/>
  <c r="H19" i="49"/>
  <c r="H19" i="48"/>
  <c r="H19" i="47"/>
  <c r="H19" i="46"/>
  <c r="H14" i="8"/>
  <c r="H5" i="61"/>
  <c r="H5" i="60"/>
  <c r="H5" i="59"/>
  <c r="H5" i="58"/>
  <c r="H5" i="57"/>
  <c r="H5" i="56"/>
  <c r="H5" i="55"/>
  <c r="H5" i="54"/>
  <c r="H5" i="53"/>
  <c r="H5" i="52"/>
  <c r="H5" i="51"/>
  <c r="H5" i="50"/>
  <c r="H5" i="49"/>
  <c r="H5" i="48"/>
  <c r="H5" i="47"/>
  <c r="H5" i="46"/>
  <c r="S42" i="21"/>
  <c r="Y42" i="21"/>
  <c r="AE42" i="21"/>
  <c r="AK42" i="21"/>
  <c r="AM12" i="25"/>
  <c r="AM9" i="25"/>
  <c r="AM6" i="25" s="1"/>
  <c r="G33" i="45"/>
  <c r="AN39" i="45"/>
  <c r="AQ39" i="45"/>
  <c r="S39" i="45"/>
  <c r="P39" i="45"/>
  <c r="M39" i="45"/>
  <c r="J39" i="45"/>
  <c r="V39" i="45"/>
  <c r="G41" i="45"/>
  <c r="H47" i="61"/>
  <c r="H47" i="60"/>
  <c r="H47" i="59"/>
  <c r="H47" i="58"/>
  <c r="H47" i="57"/>
  <c r="H47" i="56"/>
  <c r="H47" i="55"/>
  <c r="H47" i="54"/>
  <c r="H47" i="53"/>
  <c r="H47" i="52"/>
  <c r="H47" i="51"/>
  <c r="H47" i="50"/>
  <c r="H47" i="49"/>
  <c r="H47" i="48"/>
  <c r="H47" i="47"/>
  <c r="H47" i="46"/>
  <c r="I65" i="8"/>
  <c r="K65" i="8"/>
  <c r="K59" i="8" s="1"/>
  <c r="M65" i="8"/>
  <c r="M59" i="8" s="1"/>
  <c r="O65" i="8"/>
  <c r="O59" i="8" s="1"/>
  <c r="Q65" i="8"/>
  <c r="Q59" i="8" s="1"/>
  <c r="L65" i="8"/>
  <c r="L59" i="8" s="1"/>
  <c r="P65" i="8"/>
  <c r="P59" i="8" s="1"/>
  <c r="J65" i="8"/>
  <c r="J59" i="8" s="1"/>
  <c r="N65" i="8"/>
  <c r="N59" i="8" s="1"/>
  <c r="H59" i="61"/>
  <c r="H59" i="58"/>
  <c r="H59" i="57"/>
  <c r="H59" i="56"/>
  <c r="H59" i="60"/>
  <c r="H59" i="59"/>
  <c r="H59" i="55"/>
  <c r="H59" i="54"/>
  <c r="H59" i="53"/>
  <c r="H59" i="51"/>
  <c r="H59" i="52"/>
  <c r="H59" i="49"/>
  <c r="H59" i="50"/>
  <c r="H59" i="48"/>
  <c r="H59" i="47"/>
  <c r="H59" i="46"/>
  <c r="AQ33" i="21"/>
  <c r="AK33" i="45"/>
  <c r="Y33" i="45"/>
  <c r="AB33" i="45"/>
  <c r="AQ35" i="21"/>
  <c r="AE35" i="45"/>
  <c r="AH35" i="45"/>
  <c r="AQ37" i="21"/>
  <c r="AK37" i="45"/>
  <c r="Y37" i="45"/>
  <c r="AB37" i="45"/>
  <c r="AQ42" i="21"/>
  <c r="AB42" i="45"/>
  <c r="AE42" i="45"/>
  <c r="AK42" i="45"/>
  <c r="Y42" i="45"/>
  <c r="AN19" i="45"/>
  <c r="M19" i="45"/>
  <c r="V19" i="45"/>
  <c r="J19" i="45"/>
  <c r="AQ19" i="45"/>
  <c r="P19" i="45"/>
  <c r="AN15" i="45"/>
  <c r="M15" i="45"/>
  <c r="V15" i="45"/>
  <c r="J15" i="45"/>
  <c r="AQ15" i="45"/>
  <c r="P15" i="45"/>
  <c r="AN11" i="45"/>
  <c r="M11" i="45"/>
  <c r="V11" i="45"/>
  <c r="J11" i="45"/>
  <c r="AQ11" i="45"/>
  <c r="P11" i="45"/>
  <c r="AN7" i="45"/>
  <c r="M7" i="45"/>
  <c r="V7" i="45"/>
  <c r="J7" i="45"/>
  <c r="AQ7" i="45"/>
  <c r="P7" i="45"/>
  <c r="AH32" i="45"/>
  <c r="AH34" i="45"/>
  <c r="Y35" i="45"/>
  <c r="AE37" i="45"/>
  <c r="G15" i="45"/>
  <c r="M17" i="45"/>
  <c r="S19" i="45"/>
  <c r="G36" i="45"/>
  <c r="AB35" i="45"/>
  <c r="AH37" i="45"/>
  <c r="Y38" i="45"/>
  <c r="G11" i="45"/>
  <c r="S15" i="45"/>
  <c r="G35" i="45"/>
  <c r="G10" i="61"/>
  <c r="G10" i="60"/>
  <c r="G10" i="59"/>
  <c r="G10" i="58"/>
  <c r="G10" i="57"/>
  <c r="G10" i="56"/>
  <c r="G10" i="55"/>
  <c r="G10" i="54"/>
  <c r="G10" i="53"/>
  <c r="G10" i="52"/>
  <c r="G10" i="51"/>
  <c r="G10" i="50"/>
  <c r="G10" i="49"/>
  <c r="G10" i="48"/>
  <c r="G10" i="47"/>
  <c r="G10" i="46"/>
  <c r="G5" i="61"/>
  <c r="G5" i="60"/>
  <c r="G5" i="59"/>
  <c r="G5" i="58"/>
  <c r="G5" i="57"/>
  <c r="G5" i="56"/>
  <c r="G5" i="55"/>
  <c r="G5" i="54"/>
  <c r="G5" i="53"/>
  <c r="G5" i="52"/>
  <c r="G5" i="51"/>
  <c r="G5" i="49"/>
  <c r="G5" i="48"/>
  <c r="G5" i="47"/>
  <c r="G5" i="46"/>
  <c r="G5" i="50"/>
  <c r="AE33" i="21"/>
  <c r="Y33" i="21"/>
  <c r="S33" i="21"/>
  <c r="D37" i="21"/>
  <c r="F37" i="21" s="1"/>
  <c r="AH32" i="21"/>
  <c r="AB32" i="21"/>
  <c r="V32" i="21"/>
  <c r="P32" i="21"/>
  <c r="AH34" i="21"/>
  <c r="AB34" i="21"/>
  <c r="V34" i="21"/>
  <c r="P34" i="21"/>
  <c r="G35" i="21"/>
  <c r="J34" i="21"/>
  <c r="M34" i="21"/>
  <c r="D32" i="21"/>
  <c r="G29" i="61"/>
  <c r="G29" i="60"/>
  <c r="G29" i="59"/>
  <c r="G29" i="58"/>
  <c r="G29" i="57"/>
  <c r="G29" i="56"/>
  <c r="G29" i="55"/>
  <c r="G29" i="54"/>
  <c r="G29" i="53"/>
  <c r="G29" i="52"/>
  <c r="G29" i="51"/>
  <c r="G29" i="50"/>
  <c r="G29" i="49"/>
  <c r="G29" i="48"/>
  <c r="G29" i="47"/>
  <c r="G29" i="46"/>
  <c r="H23" i="61"/>
  <c r="H23" i="60"/>
  <c r="H23" i="59"/>
  <c r="H23" i="58"/>
  <c r="H23" i="57"/>
  <c r="H23" i="56"/>
  <c r="H23" i="55"/>
  <c r="H23" i="54"/>
  <c r="H23" i="53"/>
  <c r="H23" i="52"/>
  <c r="H23" i="51"/>
  <c r="H23" i="50"/>
  <c r="H23" i="49"/>
  <c r="H23" i="48"/>
  <c r="H23" i="47"/>
  <c r="H23" i="46"/>
  <c r="G19" i="61"/>
  <c r="G19" i="60"/>
  <c r="G19" i="59"/>
  <c r="G19" i="58"/>
  <c r="G19" i="57"/>
  <c r="G19" i="56"/>
  <c r="G19" i="55"/>
  <c r="G19" i="54"/>
  <c r="G19" i="53"/>
  <c r="G19" i="52"/>
  <c r="G19" i="51"/>
  <c r="G19" i="49"/>
  <c r="G19" i="48"/>
  <c r="G19" i="47"/>
  <c r="G19" i="46"/>
  <c r="G19" i="50"/>
  <c r="V42" i="21"/>
  <c r="AB42" i="21"/>
  <c r="AH42" i="21"/>
  <c r="AM11" i="25"/>
  <c r="G47" i="61"/>
  <c r="G47" i="60"/>
  <c r="G47" i="59"/>
  <c r="G47" i="58"/>
  <c r="G47" i="57"/>
  <c r="G47" i="56"/>
  <c r="G47" i="55"/>
  <c r="G47" i="54"/>
  <c r="G47" i="53"/>
  <c r="G47" i="52"/>
  <c r="G47" i="51"/>
  <c r="G47" i="49"/>
  <c r="G47" i="48"/>
  <c r="G47" i="47"/>
  <c r="G47" i="46"/>
  <c r="G47" i="50"/>
  <c r="G54" i="61"/>
  <c r="G54" i="60"/>
  <c r="G54" i="59"/>
  <c r="G54" i="58"/>
  <c r="G54" i="57"/>
  <c r="G54" i="56"/>
  <c r="G54" i="55"/>
  <c r="G54" i="54"/>
  <c r="G54" i="53"/>
  <c r="G54" i="52"/>
  <c r="G54" i="51"/>
  <c r="G54" i="50"/>
  <c r="G54" i="49"/>
  <c r="G54" i="48"/>
  <c r="G54" i="47"/>
  <c r="G54" i="46"/>
  <c r="H54" i="8"/>
  <c r="G59" i="61"/>
  <c r="G59" i="60"/>
  <c r="G59" i="59"/>
  <c r="G59" i="58"/>
  <c r="G59" i="57"/>
  <c r="G59" i="56"/>
  <c r="G59" i="55"/>
  <c r="G59" i="54"/>
  <c r="G59" i="53"/>
  <c r="G59" i="52"/>
  <c r="G59" i="51"/>
  <c r="G59" i="50"/>
  <c r="G59" i="49"/>
  <c r="G59" i="48"/>
  <c r="G59" i="47"/>
  <c r="G59" i="46"/>
  <c r="AK32" i="45"/>
  <c r="AB34" i="45"/>
  <c r="AE34" i="45"/>
  <c r="AH36" i="45"/>
  <c r="AK36" i="45"/>
  <c r="Y36" i="45"/>
  <c r="AB38" i="45"/>
  <c r="AE38" i="45"/>
  <c r="AK38" i="45"/>
  <c r="S21" i="45"/>
  <c r="G21" i="45"/>
  <c r="AQ21" i="45"/>
  <c r="P21" i="45"/>
  <c r="V21" i="45"/>
  <c r="J21" i="45"/>
  <c r="S17" i="45"/>
  <c r="G17" i="45"/>
  <c r="AQ17" i="45"/>
  <c r="P17" i="45"/>
  <c r="V17" i="45"/>
  <c r="J17" i="45"/>
  <c r="S13" i="45"/>
  <c r="G13" i="45"/>
  <c r="AQ13" i="45"/>
  <c r="P13" i="45"/>
  <c r="V13" i="45"/>
  <c r="J13" i="45"/>
  <c r="S9" i="45"/>
  <c r="G9" i="45"/>
  <c r="AQ9" i="45"/>
  <c r="P9" i="45"/>
  <c r="V9" i="45"/>
  <c r="J9" i="45"/>
  <c r="AB32" i="45"/>
  <c r="AE33" i="45"/>
  <c r="AK35" i="45"/>
  <c r="AB36" i="45"/>
  <c r="AH42" i="45"/>
  <c r="G7" i="45"/>
  <c r="M9" i="45"/>
  <c r="S11" i="45"/>
  <c r="AN13" i="45"/>
  <c r="F54" i="8"/>
  <c r="F36" i="8"/>
  <c r="F19" i="8"/>
  <c r="I1" i="8"/>
  <c r="P65" i="46"/>
  <c r="P59" i="46" s="1"/>
  <c r="L65" i="46"/>
  <c r="L59" i="46" s="1"/>
  <c r="P65" i="47"/>
  <c r="P59" i="47" s="1"/>
  <c r="L65" i="47"/>
  <c r="L59" i="47" s="1"/>
  <c r="F42" i="8"/>
  <c r="F10" i="8"/>
  <c r="J1" i="46"/>
  <c r="N1" i="46"/>
  <c r="R1" i="46"/>
  <c r="V1" i="46"/>
  <c r="Z1" i="46"/>
  <c r="AD1" i="46"/>
  <c r="AH1" i="46"/>
  <c r="AL1" i="46"/>
  <c r="AP1" i="46"/>
  <c r="K65" i="46"/>
  <c r="K59" i="46" s="1"/>
  <c r="N65" i="46"/>
  <c r="N59" i="46" s="1"/>
  <c r="K65" i="47"/>
  <c r="K59" i="47" s="1"/>
  <c r="N65" i="47"/>
  <c r="N59" i="47" s="1"/>
  <c r="O53" i="46"/>
  <c r="O47" i="46" s="1"/>
  <c r="K53" i="46"/>
  <c r="K47" i="46" s="1"/>
  <c r="N53" i="46"/>
  <c r="N47" i="46" s="1"/>
  <c r="J53" i="46"/>
  <c r="J47" i="46" s="1"/>
  <c r="Q53" i="46"/>
  <c r="Q47" i="46" s="1"/>
  <c r="M53" i="46"/>
  <c r="M47" i="46" s="1"/>
  <c r="I53" i="46"/>
  <c r="O65" i="46"/>
  <c r="O59" i="46" s="1"/>
  <c r="O53" i="47"/>
  <c r="O47" i="47" s="1"/>
  <c r="K53" i="47"/>
  <c r="K47" i="47" s="1"/>
  <c r="N53" i="47"/>
  <c r="N47" i="47" s="1"/>
  <c r="J53" i="47"/>
  <c r="J47" i="47" s="1"/>
  <c r="Q53" i="47"/>
  <c r="Q47" i="47" s="1"/>
  <c r="M53" i="47"/>
  <c r="M47" i="47" s="1"/>
  <c r="I53" i="47"/>
  <c r="O65" i="47"/>
  <c r="O59" i="47" s="1"/>
  <c r="O53" i="48"/>
  <c r="O47" i="48" s="1"/>
  <c r="K53" i="48"/>
  <c r="K47" i="48" s="1"/>
  <c r="N53" i="48"/>
  <c r="N47" i="48" s="1"/>
  <c r="J53" i="48"/>
  <c r="J47" i="48" s="1"/>
  <c r="Q53" i="48"/>
  <c r="Q47" i="48" s="1"/>
  <c r="M53" i="48"/>
  <c r="M47" i="48" s="1"/>
  <c r="I53" i="48"/>
  <c r="N65" i="49"/>
  <c r="N59" i="49" s="1"/>
  <c r="J65" i="49"/>
  <c r="J59" i="49" s="1"/>
  <c r="O65" i="51"/>
  <c r="O59" i="51" s="1"/>
  <c r="K65" i="51"/>
  <c r="K59" i="51" s="1"/>
  <c r="N65" i="51"/>
  <c r="N59" i="51" s="1"/>
  <c r="J65" i="51"/>
  <c r="J59" i="51" s="1"/>
  <c r="Q65" i="51"/>
  <c r="Q59" i="51" s="1"/>
  <c r="M65" i="51"/>
  <c r="M59" i="51" s="1"/>
  <c r="I65" i="51"/>
  <c r="L65" i="48"/>
  <c r="L59" i="48" s="1"/>
  <c r="I53" i="49"/>
  <c r="M53" i="49"/>
  <c r="M47" i="49" s="1"/>
  <c r="Q53" i="49"/>
  <c r="Q47" i="49" s="1"/>
  <c r="L65" i="49"/>
  <c r="L59" i="49" s="1"/>
  <c r="Q65" i="49"/>
  <c r="Q59" i="49" s="1"/>
  <c r="I47" i="50"/>
  <c r="O53" i="50"/>
  <c r="O47" i="50" s="1"/>
  <c r="K53" i="50"/>
  <c r="K47" i="50" s="1"/>
  <c r="P65" i="51"/>
  <c r="P59" i="51" s="1"/>
  <c r="I65" i="46"/>
  <c r="M65" i="46"/>
  <c r="M59" i="46" s="1"/>
  <c r="Q65" i="46"/>
  <c r="Q59" i="46" s="1"/>
  <c r="I65" i="47"/>
  <c r="M65" i="47"/>
  <c r="M59" i="47" s="1"/>
  <c r="Q65" i="47"/>
  <c r="Q59" i="47" s="1"/>
  <c r="I65" i="48"/>
  <c r="M65" i="48"/>
  <c r="M59" i="48" s="1"/>
  <c r="Q65" i="48"/>
  <c r="Q59" i="48" s="1"/>
  <c r="J53" i="49"/>
  <c r="J47" i="49" s="1"/>
  <c r="N53" i="49"/>
  <c r="N47" i="49" s="1"/>
  <c r="M65" i="49"/>
  <c r="M59" i="49" s="1"/>
  <c r="J1" i="50"/>
  <c r="N1" i="50"/>
  <c r="R1" i="50"/>
  <c r="V1" i="50"/>
  <c r="Z1" i="50"/>
  <c r="AD1" i="50"/>
  <c r="AH1" i="50"/>
  <c r="AL1" i="50"/>
  <c r="AP1" i="50"/>
  <c r="L53" i="50"/>
  <c r="L47" i="50" s="1"/>
  <c r="Q53" i="50"/>
  <c r="Q47" i="50" s="1"/>
  <c r="N65" i="50"/>
  <c r="N59" i="50" s="1"/>
  <c r="J65" i="50"/>
  <c r="J59" i="50" s="1"/>
  <c r="Q65" i="50"/>
  <c r="Q59" i="50" s="1"/>
  <c r="M65" i="50"/>
  <c r="M59" i="50" s="1"/>
  <c r="I65" i="50"/>
  <c r="J1" i="51"/>
  <c r="N1" i="51"/>
  <c r="R1" i="51"/>
  <c r="V1" i="51"/>
  <c r="Z1" i="51"/>
  <c r="AD1" i="51"/>
  <c r="AH1" i="51"/>
  <c r="AL1" i="51"/>
  <c r="AP1" i="51"/>
  <c r="I47" i="51"/>
  <c r="J65" i="46"/>
  <c r="J59" i="46" s="1"/>
  <c r="J65" i="47"/>
  <c r="J59" i="47" s="1"/>
  <c r="J65" i="48"/>
  <c r="J59" i="48" s="1"/>
  <c r="K53" i="49"/>
  <c r="K47" i="49" s="1"/>
  <c r="I65" i="49"/>
  <c r="O65" i="49"/>
  <c r="O59" i="49" s="1"/>
  <c r="M53" i="50"/>
  <c r="M47" i="50" s="1"/>
  <c r="P65" i="50"/>
  <c r="P59" i="50" s="1"/>
  <c r="Q53" i="53"/>
  <c r="Q47" i="53" s="1"/>
  <c r="M53" i="53"/>
  <c r="M47" i="53" s="1"/>
  <c r="I53" i="53"/>
  <c r="O53" i="53"/>
  <c r="O47" i="53" s="1"/>
  <c r="K53" i="53"/>
  <c r="K47" i="53" s="1"/>
  <c r="N53" i="53"/>
  <c r="N47" i="53" s="1"/>
  <c r="J53" i="53"/>
  <c r="J47" i="53" s="1"/>
  <c r="K53" i="51"/>
  <c r="K47" i="51" s="1"/>
  <c r="P53" i="53"/>
  <c r="P47" i="53" s="1"/>
  <c r="L53" i="51"/>
  <c r="L47" i="51" s="1"/>
  <c r="Q53" i="52"/>
  <c r="Q47" i="52" s="1"/>
  <c r="M53" i="52"/>
  <c r="M47" i="52" s="1"/>
  <c r="I53" i="52"/>
  <c r="O53" i="52"/>
  <c r="O47" i="52" s="1"/>
  <c r="K53" i="52"/>
  <c r="K47" i="52" s="1"/>
  <c r="P65" i="52"/>
  <c r="P59" i="52" s="1"/>
  <c r="L65" i="52"/>
  <c r="L59" i="52" s="1"/>
  <c r="Q65" i="52"/>
  <c r="Q59" i="52" s="1"/>
  <c r="M65" i="52"/>
  <c r="M59" i="52" s="1"/>
  <c r="I65" i="52"/>
  <c r="I1" i="53"/>
  <c r="M1" i="53"/>
  <c r="Q1" i="53"/>
  <c r="U1" i="53"/>
  <c r="Y1" i="53"/>
  <c r="AC1" i="53"/>
  <c r="AG1" i="53"/>
  <c r="AK1" i="53"/>
  <c r="AO1" i="53"/>
  <c r="I65" i="53"/>
  <c r="M65" i="53"/>
  <c r="M59" i="53" s="1"/>
  <c r="Q65" i="53"/>
  <c r="Q59" i="53" s="1"/>
  <c r="I65" i="54"/>
  <c r="M65" i="54"/>
  <c r="M59" i="54" s="1"/>
  <c r="Q65" i="54"/>
  <c r="Q59" i="54" s="1"/>
  <c r="J65" i="52"/>
  <c r="J59" i="52" s="1"/>
  <c r="J65" i="53"/>
  <c r="J59" i="53" s="1"/>
  <c r="K53" i="54"/>
  <c r="K47" i="54" s="1"/>
  <c r="O53" i="54"/>
  <c r="O47" i="54" s="1"/>
  <c r="J65" i="54"/>
  <c r="J59" i="54" s="1"/>
  <c r="K53" i="55"/>
  <c r="K47" i="55" s="1"/>
  <c r="O53" i="55"/>
  <c r="O47" i="55" s="1"/>
  <c r="J65" i="55"/>
  <c r="J59" i="55" s="1"/>
  <c r="P65" i="55"/>
  <c r="P59" i="55" s="1"/>
  <c r="P53" i="56"/>
  <c r="P47" i="56" s="1"/>
  <c r="L53" i="56"/>
  <c r="L47" i="56" s="1"/>
  <c r="I59" i="56"/>
  <c r="L53" i="54"/>
  <c r="L47" i="54" s="1"/>
  <c r="L53" i="55"/>
  <c r="L47" i="55" s="1"/>
  <c r="K65" i="55"/>
  <c r="K59" i="55" s="1"/>
  <c r="O65" i="55"/>
  <c r="O59" i="55" s="1"/>
  <c r="K1" i="57"/>
  <c r="O1" i="57"/>
  <c r="S1" i="57"/>
  <c r="W1" i="57"/>
  <c r="AA1" i="57"/>
  <c r="AE1" i="57"/>
  <c r="AI1" i="57"/>
  <c r="AM1" i="57"/>
  <c r="AQ1" i="57"/>
  <c r="L65" i="53"/>
  <c r="L59" i="53" s="1"/>
  <c r="I53" i="54"/>
  <c r="M53" i="54"/>
  <c r="M47" i="54" s="1"/>
  <c r="L65" i="54"/>
  <c r="L59" i="54" s="1"/>
  <c r="I53" i="55"/>
  <c r="M53" i="55"/>
  <c r="M47" i="55" s="1"/>
  <c r="I59" i="55"/>
  <c r="L65" i="55"/>
  <c r="L59" i="55" s="1"/>
  <c r="Q65" i="55"/>
  <c r="Q59" i="55" s="1"/>
  <c r="J53" i="56"/>
  <c r="J47" i="56" s="1"/>
  <c r="Q53" i="56"/>
  <c r="Q47" i="56" s="1"/>
  <c r="O53" i="59"/>
  <c r="O47" i="59" s="1"/>
  <c r="K53" i="59"/>
  <c r="K47" i="59" s="1"/>
  <c r="N53" i="59"/>
  <c r="N47" i="59" s="1"/>
  <c r="J53" i="59"/>
  <c r="J47" i="59" s="1"/>
  <c r="O53" i="60"/>
  <c r="O47" i="60" s="1"/>
  <c r="K53" i="60"/>
  <c r="K47" i="60" s="1"/>
  <c r="N53" i="60"/>
  <c r="N47" i="60" s="1"/>
  <c r="J53" i="60"/>
  <c r="J47" i="60" s="1"/>
  <c r="K53" i="56"/>
  <c r="K47" i="56" s="1"/>
  <c r="O53" i="56"/>
  <c r="O47" i="56" s="1"/>
  <c r="J65" i="56"/>
  <c r="J59" i="56" s="1"/>
  <c r="N65" i="56"/>
  <c r="N59" i="56" s="1"/>
  <c r="K53" i="57"/>
  <c r="K47" i="57" s="1"/>
  <c r="O53" i="57"/>
  <c r="O47" i="57" s="1"/>
  <c r="K53" i="58"/>
  <c r="K47" i="58" s="1"/>
  <c r="J65" i="58"/>
  <c r="J59" i="58" s="1"/>
  <c r="N65" i="58"/>
  <c r="N59" i="58" s="1"/>
  <c r="Q65" i="58"/>
  <c r="Q59" i="58" s="1"/>
  <c r="I53" i="59"/>
  <c r="Q53" i="59"/>
  <c r="Q47" i="59" s="1"/>
  <c r="O65" i="59"/>
  <c r="O59" i="59" s="1"/>
  <c r="N65" i="59"/>
  <c r="N59" i="59" s="1"/>
  <c r="J65" i="59"/>
  <c r="J59" i="59" s="1"/>
  <c r="Q65" i="59"/>
  <c r="Q59" i="59" s="1"/>
  <c r="M65" i="59"/>
  <c r="M59" i="59" s="1"/>
  <c r="I65" i="59"/>
  <c r="I53" i="60"/>
  <c r="Q53" i="60"/>
  <c r="Q47" i="60" s="1"/>
  <c r="O65" i="60"/>
  <c r="O59" i="60" s="1"/>
  <c r="N65" i="60"/>
  <c r="N59" i="60" s="1"/>
  <c r="J65" i="60"/>
  <c r="J59" i="60" s="1"/>
  <c r="Q65" i="60"/>
  <c r="Q59" i="60" s="1"/>
  <c r="M65" i="60"/>
  <c r="M59" i="60" s="1"/>
  <c r="I65" i="60"/>
  <c r="J1" i="61"/>
  <c r="N1" i="61"/>
  <c r="R1" i="61"/>
  <c r="V1" i="61"/>
  <c r="Z1" i="61"/>
  <c r="AD1" i="61"/>
  <c r="AH1" i="61"/>
  <c r="AL1" i="61"/>
  <c r="AP1" i="61"/>
  <c r="L53" i="57"/>
  <c r="L47" i="57" s="1"/>
  <c r="L53" i="58"/>
  <c r="L47" i="58" s="1"/>
  <c r="K65" i="58"/>
  <c r="K59" i="58" s="1"/>
  <c r="P65" i="58"/>
  <c r="P59" i="58" s="1"/>
  <c r="L53" i="59"/>
  <c r="L47" i="59" s="1"/>
  <c r="L53" i="60"/>
  <c r="L47" i="60" s="1"/>
  <c r="I53" i="56"/>
  <c r="M53" i="56"/>
  <c r="M47" i="56" s="1"/>
  <c r="L65" i="56"/>
  <c r="L59" i="56" s="1"/>
  <c r="I53" i="57"/>
  <c r="M53" i="57"/>
  <c r="M47" i="57" s="1"/>
  <c r="I59" i="57"/>
  <c r="L65" i="57"/>
  <c r="L59" i="57" s="1"/>
  <c r="I53" i="58"/>
  <c r="M53" i="58"/>
  <c r="M47" i="58" s="1"/>
  <c r="I59" i="58"/>
  <c r="L65" i="58"/>
  <c r="L59" i="58" s="1"/>
  <c r="M53" i="59"/>
  <c r="M47" i="59" s="1"/>
  <c r="K65" i="59"/>
  <c r="K59" i="59" s="1"/>
  <c r="M53" i="60"/>
  <c r="M47" i="60" s="1"/>
  <c r="K65" i="60"/>
  <c r="K59" i="60" s="1"/>
  <c r="J53" i="61"/>
  <c r="N53" i="61"/>
  <c r="N47" i="61" s="1"/>
  <c r="I65" i="61"/>
  <c r="M65" i="61"/>
  <c r="M59" i="61" s="1"/>
  <c r="Q65" i="61"/>
  <c r="Q59" i="61" s="1"/>
  <c r="K53" i="61"/>
  <c r="K47" i="61" s="1"/>
  <c r="J65" i="61"/>
  <c r="J59" i="61" s="1"/>
  <c r="N65" i="61"/>
  <c r="N59" i="61" s="1"/>
  <c r="K65" i="61"/>
  <c r="K59" i="61" s="1"/>
  <c r="F65" i="52" l="1"/>
  <c r="F59" i="52" s="1"/>
  <c r="I59" i="52"/>
  <c r="F65" i="46"/>
  <c r="F59" i="46" s="1"/>
  <c r="I59" i="46"/>
  <c r="F53" i="46"/>
  <c r="F47" i="46" s="1"/>
  <c r="I47" i="46"/>
  <c r="V40" i="45"/>
  <c r="AQ40" i="45"/>
  <c r="S40" i="45"/>
  <c r="P40" i="45"/>
  <c r="M40" i="45"/>
  <c r="J40" i="45"/>
  <c r="AN40" i="45"/>
  <c r="F65" i="58"/>
  <c r="F59" i="58" s="1"/>
  <c r="F65" i="61"/>
  <c r="F59" i="61" s="1"/>
  <c r="I59" i="61"/>
  <c r="F53" i="60"/>
  <c r="F47" i="60" s="1"/>
  <c r="I47" i="60"/>
  <c r="F53" i="59"/>
  <c r="F47" i="59" s="1"/>
  <c r="I47" i="59"/>
  <c r="F65" i="57"/>
  <c r="F59" i="57" s="1"/>
  <c r="F65" i="56"/>
  <c r="F59" i="56" s="1"/>
  <c r="F65" i="55"/>
  <c r="F59" i="55" s="1"/>
  <c r="F65" i="49"/>
  <c r="F59" i="49" s="1"/>
  <c r="I59" i="49"/>
  <c r="F65" i="50"/>
  <c r="F59" i="50" s="1"/>
  <c r="I59" i="50"/>
  <c r="F65" i="47"/>
  <c r="F59" i="47" s="1"/>
  <c r="I59" i="47"/>
  <c r="F53" i="49"/>
  <c r="F47" i="49" s="1"/>
  <c r="I47" i="49"/>
  <c r="F53" i="50"/>
  <c r="F47" i="50" s="1"/>
  <c r="V36" i="45"/>
  <c r="J36" i="45"/>
  <c r="AN36" i="45"/>
  <c r="M36" i="45"/>
  <c r="S36" i="45"/>
  <c r="AQ36" i="45"/>
  <c r="P36" i="45"/>
  <c r="I47" i="8"/>
  <c r="F53" i="8"/>
  <c r="F47" i="8" s="1"/>
  <c r="S37" i="45"/>
  <c r="AQ37" i="45"/>
  <c r="V37" i="45"/>
  <c r="J37" i="45"/>
  <c r="P37" i="45"/>
  <c r="AN37" i="45"/>
  <c r="M37" i="45"/>
  <c r="V32" i="45"/>
  <c r="J32" i="45"/>
  <c r="AN32" i="45"/>
  <c r="M32" i="45"/>
  <c r="S32" i="45"/>
  <c r="P32" i="45"/>
  <c r="AQ32" i="45"/>
  <c r="AK6" i="24"/>
  <c r="AN41" i="45"/>
  <c r="S41" i="45"/>
  <c r="P41" i="45"/>
  <c r="M41" i="45"/>
  <c r="J41" i="45"/>
  <c r="AQ41" i="45"/>
  <c r="V41" i="45"/>
  <c r="F53" i="56"/>
  <c r="F47" i="56" s="1"/>
  <c r="I47" i="56"/>
  <c r="F65" i="60"/>
  <c r="F59" i="60" s="1"/>
  <c r="I59" i="60"/>
  <c r="F65" i="59"/>
  <c r="F59" i="59" s="1"/>
  <c r="I59" i="59"/>
  <c r="F53" i="54"/>
  <c r="F47" i="54" s="1"/>
  <c r="I47" i="54"/>
  <c r="F65" i="53"/>
  <c r="F59" i="53" s="1"/>
  <c r="I59" i="53"/>
  <c r="I47" i="53"/>
  <c r="F53" i="53"/>
  <c r="F47" i="53" s="1"/>
  <c r="F65" i="48"/>
  <c r="F59" i="48" s="1"/>
  <c r="I59" i="48"/>
  <c r="I59" i="8"/>
  <c r="F65" i="8"/>
  <c r="F59" i="8" s="1"/>
  <c r="S33" i="45"/>
  <c r="AQ33" i="45"/>
  <c r="V33" i="45"/>
  <c r="J33" i="45"/>
  <c r="P33" i="45"/>
  <c r="AN33" i="45"/>
  <c r="M33" i="45"/>
  <c r="AQ38" i="45"/>
  <c r="P38" i="45"/>
  <c r="S38" i="45"/>
  <c r="AN38" i="45"/>
  <c r="M38" i="45"/>
  <c r="V38" i="45"/>
  <c r="J38" i="45"/>
  <c r="AQ8" i="45"/>
  <c r="P8" i="45"/>
  <c r="AN8" i="45"/>
  <c r="M8" i="45"/>
  <c r="S8" i="45"/>
  <c r="G8" i="45"/>
  <c r="J8" i="45"/>
  <c r="V8" i="45"/>
  <c r="F53" i="48"/>
  <c r="F47" i="48" s="1"/>
  <c r="I47" i="48"/>
  <c r="F53" i="47"/>
  <c r="F47" i="47" s="1"/>
  <c r="I47" i="47"/>
  <c r="AQ42" i="45"/>
  <c r="AN42" i="45"/>
  <c r="S42" i="45"/>
  <c r="P42" i="45"/>
  <c r="M42" i="45"/>
  <c r="J42" i="45"/>
  <c r="V42" i="45"/>
  <c r="J47" i="61"/>
  <c r="F53" i="61"/>
  <c r="F47" i="61" s="1"/>
  <c r="F53" i="58"/>
  <c r="F47" i="58" s="1"/>
  <c r="I47" i="58"/>
  <c r="F53" i="57"/>
  <c r="F47" i="57" s="1"/>
  <c r="I47" i="57"/>
  <c r="F53" i="55"/>
  <c r="F47" i="55" s="1"/>
  <c r="I47" i="55"/>
  <c r="F65" i="54"/>
  <c r="F59" i="54" s="1"/>
  <c r="I59" i="54"/>
  <c r="I47" i="52"/>
  <c r="F53" i="52"/>
  <c r="F47" i="52" s="1"/>
  <c r="F53" i="51"/>
  <c r="F47" i="51" s="1"/>
  <c r="F65" i="51"/>
  <c r="F59" i="51" s="1"/>
  <c r="I59" i="51"/>
  <c r="AN35" i="45"/>
  <c r="M35" i="45"/>
  <c r="P35" i="45"/>
  <c r="AQ35" i="45"/>
  <c r="V35" i="45"/>
  <c r="J35" i="45"/>
  <c r="S35" i="45"/>
  <c r="AQ34" i="45"/>
  <c r="P34" i="45"/>
  <c r="S34" i="45"/>
  <c r="AN34" i="45"/>
  <c r="M34" i="45"/>
  <c r="V34" i="45"/>
  <c r="J34" i="45"/>
  <c r="AL6" i="24"/>
  <c r="C38" i="24"/>
  <c r="C42" i="24"/>
  <c r="D37" i="24"/>
  <c r="D41" i="24"/>
  <c r="D46" i="24"/>
  <c r="E36" i="24"/>
  <c r="E40" i="24"/>
  <c r="E44" i="24"/>
  <c r="C45" i="24"/>
  <c r="C39" i="24"/>
  <c r="C43" i="24"/>
  <c r="D45" i="24"/>
  <c r="D38" i="24"/>
  <c r="D42" i="24"/>
  <c r="E37" i="24"/>
  <c r="E41" i="24"/>
  <c r="E46" i="24"/>
  <c r="F36" i="24"/>
  <c r="F40" i="24"/>
  <c r="F44" i="24"/>
  <c r="C36" i="24"/>
  <c r="C40" i="24"/>
  <c r="D39" i="24"/>
  <c r="D43" i="24"/>
  <c r="E45" i="24"/>
  <c r="E38" i="24"/>
  <c r="E42" i="24"/>
  <c r="F37" i="24"/>
  <c r="F41" i="24"/>
  <c r="F46" i="24"/>
  <c r="G36" i="24"/>
  <c r="G40" i="24"/>
  <c r="G44" i="24"/>
  <c r="C37" i="24"/>
  <c r="C41" i="24"/>
  <c r="C46" i="24"/>
  <c r="D36" i="24"/>
  <c r="D40" i="24"/>
  <c r="D44" i="24"/>
  <c r="E43" i="24"/>
  <c r="F45" i="24"/>
  <c r="F38" i="24"/>
  <c r="G39" i="24"/>
  <c r="G46" i="24"/>
  <c r="H45" i="24"/>
  <c r="H38" i="24"/>
  <c r="H42" i="24"/>
  <c r="I37" i="24"/>
  <c r="I41" i="24"/>
  <c r="I46" i="24"/>
  <c r="J36" i="24"/>
  <c r="J40" i="24"/>
  <c r="J44" i="24"/>
  <c r="F39" i="24"/>
  <c r="G41" i="24"/>
  <c r="H39" i="24"/>
  <c r="H43" i="24"/>
  <c r="I45" i="24"/>
  <c r="I38" i="24"/>
  <c r="I42" i="24"/>
  <c r="J37" i="24"/>
  <c r="J41" i="24"/>
  <c r="J46" i="24"/>
  <c r="F42" i="24"/>
  <c r="G37" i="24"/>
  <c r="G42" i="24"/>
  <c r="H36" i="24"/>
  <c r="H40" i="24"/>
  <c r="H44" i="24"/>
  <c r="I39" i="24"/>
  <c r="I43" i="24"/>
  <c r="J45" i="24"/>
  <c r="J38" i="24"/>
  <c r="J42" i="24"/>
  <c r="E39" i="24"/>
  <c r="G38" i="24"/>
  <c r="H41" i="24"/>
  <c r="I44" i="24"/>
  <c r="K38" i="24"/>
  <c r="K42" i="24"/>
  <c r="L37" i="24"/>
  <c r="L41" i="24"/>
  <c r="L46" i="24"/>
  <c r="M36" i="24"/>
  <c r="M40" i="24"/>
  <c r="M44" i="24"/>
  <c r="N39" i="24"/>
  <c r="N43" i="24"/>
  <c r="O45" i="24"/>
  <c r="O38" i="24"/>
  <c r="O42" i="24"/>
  <c r="P37" i="24"/>
  <c r="P41" i="24"/>
  <c r="P46" i="24"/>
  <c r="Q36" i="24"/>
  <c r="Q40" i="24"/>
  <c r="Q44" i="24"/>
  <c r="R39" i="24"/>
  <c r="R43" i="24"/>
  <c r="S45" i="24"/>
  <c r="S38" i="24"/>
  <c r="S42" i="24"/>
  <c r="G45" i="24"/>
  <c r="G43" i="24"/>
  <c r="H46" i="24"/>
  <c r="K45" i="24"/>
  <c r="K39" i="24"/>
  <c r="K43" i="24"/>
  <c r="L45" i="24"/>
  <c r="L38" i="24"/>
  <c r="L42" i="24"/>
  <c r="M37" i="24"/>
  <c r="M41" i="24"/>
  <c r="M46" i="24"/>
  <c r="N36" i="24"/>
  <c r="N40" i="24"/>
  <c r="N44" i="24"/>
  <c r="O39" i="24"/>
  <c r="O43" i="24"/>
  <c r="P45" i="24"/>
  <c r="P38" i="24"/>
  <c r="P42" i="24"/>
  <c r="Q37" i="24"/>
  <c r="Q41" i="24"/>
  <c r="Q46" i="24"/>
  <c r="R36" i="24"/>
  <c r="R40" i="24"/>
  <c r="R44" i="24"/>
  <c r="S39" i="24"/>
  <c r="S43" i="24"/>
  <c r="F43" i="24"/>
  <c r="I36" i="24"/>
  <c r="J39" i="24"/>
  <c r="K36" i="24"/>
  <c r="K40" i="24"/>
  <c r="K44" i="24"/>
  <c r="L39" i="24"/>
  <c r="L43" i="24"/>
  <c r="M45" i="24"/>
  <c r="M38" i="24"/>
  <c r="M42" i="24"/>
  <c r="N37" i="24"/>
  <c r="N41" i="24"/>
  <c r="N46" i="24"/>
  <c r="O36" i="24"/>
  <c r="O40" i="24"/>
  <c r="O44" i="24"/>
  <c r="P39" i="24"/>
  <c r="P43" i="24"/>
  <c r="Q45" i="24"/>
  <c r="Q38" i="24"/>
  <c r="Q42" i="24"/>
  <c r="K37" i="24"/>
  <c r="L40" i="24"/>
  <c r="M43" i="24"/>
  <c r="P36" i="24"/>
  <c r="Q39" i="24"/>
  <c r="R42" i="24"/>
  <c r="S37" i="24"/>
  <c r="S46" i="24"/>
  <c r="T37" i="24"/>
  <c r="T41" i="24"/>
  <c r="T46" i="24"/>
  <c r="H37" i="24"/>
  <c r="K41" i="24"/>
  <c r="L44" i="24"/>
  <c r="O37" i="24"/>
  <c r="P40" i="24"/>
  <c r="Q43" i="24"/>
  <c r="R37" i="24"/>
  <c r="R46" i="24"/>
  <c r="S40" i="24"/>
  <c r="T45" i="24"/>
  <c r="T38" i="24"/>
  <c r="T42" i="24"/>
  <c r="I40" i="24"/>
  <c r="K46" i="24"/>
  <c r="N45" i="24"/>
  <c r="N38" i="24"/>
  <c r="O41" i="24"/>
  <c r="P44" i="24"/>
  <c r="R45" i="24"/>
  <c r="R38" i="24"/>
  <c r="S41" i="24"/>
  <c r="T39" i="24"/>
  <c r="T43" i="24"/>
  <c r="U45" i="24"/>
  <c r="U38" i="24"/>
  <c r="U42" i="24"/>
  <c r="J43" i="24"/>
  <c r="L36" i="24"/>
  <c r="M39" i="24"/>
  <c r="N42" i="24"/>
  <c r="O46" i="24"/>
  <c r="R41" i="24"/>
  <c r="S36" i="24"/>
  <c r="S44" i="24"/>
  <c r="T36" i="24"/>
  <c r="T40" i="24"/>
  <c r="T44" i="24"/>
  <c r="U39" i="24"/>
  <c r="U43" i="24"/>
  <c r="U37" i="24"/>
  <c r="U46" i="24"/>
  <c r="V37" i="24"/>
  <c r="V41" i="24"/>
  <c r="V46" i="24"/>
  <c r="W36" i="24"/>
  <c r="W40" i="24"/>
  <c r="W44" i="24"/>
  <c r="X39" i="24"/>
  <c r="X43" i="24"/>
  <c r="Y45" i="24"/>
  <c r="Y38" i="24"/>
  <c r="Y42" i="24"/>
  <c r="Z37" i="24"/>
  <c r="Z41" i="24"/>
  <c r="Z46" i="24"/>
  <c r="AA36" i="24"/>
  <c r="AA40" i="24"/>
  <c r="AA44" i="24"/>
  <c r="U40" i="24"/>
  <c r="V45" i="24"/>
  <c r="V38" i="24"/>
  <c r="V42" i="24"/>
  <c r="W37" i="24"/>
  <c r="W41" i="24"/>
  <c r="W46" i="24"/>
  <c r="X36" i="24"/>
  <c r="X40" i="24"/>
  <c r="X44" i="24"/>
  <c r="Y39" i="24"/>
  <c r="Y43" i="24"/>
  <c r="Z45" i="24"/>
  <c r="Z38" i="24"/>
  <c r="Z42" i="24"/>
  <c r="AA37" i="24"/>
  <c r="AA41" i="24"/>
  <c r="AA46" i="24"/>
  <c r="U41" i="24"/>
  <c r="V39" i="24"/>
  <c r="V43" i="24"/>
  <c r="W45" i="24"/>
  <c r="W38" i="24"/>
  <c r="W42" i="24"/>
  <c r="X37" i="24"/>
  <c r="X41" i="24"/>
  <c r="X46" i="24"/>
  <c r="Y36" i="24"/>
  <c r="Y40" i="24"/>
  <c r="Y44" i="24"/>
  <c r="Z39" i="24"/>
  <c r="Z43" i="24"/>
  <c r="AA45" i="24"/>
  <c r="AA38" i="24"/>
  <c r="AA42" i="24"/>
  <c r="AB37" i="24"/>
  <c r="AB41" i="24"/>
  <c r="AB46" i="24"/>
  <c r="AC36" i="24"/>
  <c r="AC40" i="24"/>
  <c r="AC44" i="24"/>
  <c r="AD39" i="24"/>
  <c r="AD43" i="24"/>
  <c r="U44" i="24"/>
  <c r="X45" i="24"/>
  <c r="X38" i="24"/>
  <c r="Y41" i="24"/>
  <c r="Z44" i="24"/>
  <c r="AB40" i="24"/>
  <c r="AC45" i="24"/>
  <c r="AC38" i="24"/>
  <c r="AC43" i="24"/>
  <c r="AD36" i="24"/>
  <c r="AD41" i="24"/>
  <c r="AE37" i="24"/>
  <c r="AE41" i="24"/>
  <c r="AE46" i="24"/>
  <c r="AF36" i="24"/>
  <c r="AF40" i="24"/>
  <c r="AF44" i="24"/>
  <c r="AG39" i="24"/>
  <c r="AG43" i="24"/>
  <c r="AH45" i="24"/>
  <c r="AH38" i="24"/>
  <c r="AH42" i="24"/>
  <c r="AI37" i="24"/>
  <c r="AI41" i="24"/>
  <c r="AI46" i="24"/>
  <c r="V36" i="24"/>
  <c r="W39" i="24"/>
  <c r="X42" i="24"/>
  <c r="Y46" i="24"/>
  <c r="AB36" i="24"/>
  <c r="AB42" i="24"/>
  <c r="AC39" i="24"/>
  <c r="AC46" i="24"/>
  <c r="AD37" i="24"/>
  <c r="AD42" i="24"/>
  <c r="AE45" i="24"/>
  <c r="AE38" i="24"/>
  <c r="AE42" i="24"/>
  <c r="AF37" i="24"/>
  <c r="AF41" i="24"/>
  <c r="AF46" i="24"/>
  <c r="AG36" i="24"/>
  <c r="AG40" i="24"/>
  <c r="AG44" i="24"/>
  <c r="AH39" i="24"/>
  <c r="AH43" i="24"/>
  <c r="AI45" i="24"/>
  <c r="AI38" i="24"/>
  <c r="AI42" i="24"/>
  <c r="V40" i="24"/>
  <c r="W43" i="24"/>
  <c r="Z36" i="24"/>
  <c r="AA39" i="24"/>
  <c r="AB45" i="24"/>
  <c r="AB38" i="24"/>
  <c r="AB43" i="24"/>
  <c r="AC41" i="24"/>
  <c r="AD45" i="24"/>
  <c r="AD38" i="24"/>
  <c r="AD44" i="24"/>
  <c r="AE39" i="24"/>
  <c r="AE43" i="24"/>
  <c r="AF45" i="24"/>
  <c r="AF38" i="24"/>
  <c r="AF42" i="24"/>
  <c r="AG37" i="24"/>
  <c r="AG41" i="24"/>
  <c r="AG46" i="24"/>
  <c r="AH36" i="24"/>
  <c r="AH40" i="24"/>
  <c r="AH44" i="24"/>
  <c r="AI39" i="24"/>
  <c r="AI43" i="24"/>
  <c r="Y37" i="24"/>
  <c r="AC37" i="24"/>
  <c r="AD46" i="24"/>
  <c r="AG45" i="24"/>
  <c r="AG38" i="24"/>
  <c r="AH41" i="24"/>
  <c r="AI44" i="24"/>
  <c r="U36" i="24"/>
  <c r="Z40" i="24"/>
  <c r="AC42" i="24"/>
  <c r="AE36" i="24"/>
  <c r="AF39" i="24"/>
  <c r="AG42" i="24"/>
  <c r="AH46" i="24"/>
  <c r="V44" i="24"/>
  <c r="AA43" i="24"/>
  <c r="AB39" i="24"/>
  <c r="AE40" i="24"/>
  <c r="AF43" i="24"/>
  <c r="AI36" i="24"/>
  <c r="AB44" i="24"/>
  <c r="AD40" i="24"/>
  <c r="AE44" i="24"/>
  <c r="AH37" i="24"/>
  <c r="AI40" i="24"/>
  <c r="AJ43" i="24"/>
  <c r="AJ39" i="24"/>
  <c r="AJ42" i="24"/>
  <c r="AJ38" i="24"/>
  <c r="AJ45" i="24"/>
  <c r="AJ46" i="24"/>
  <c r="AJ41" i="24"/>
  <c r="AJ37" i="24"/>
  <c r="AJ44" i="24"/>
  <c r="AJ40" i="24"/>
  <c r="AJ36" i="24"/>
  <c r="C86" i="24"/>
  <c r="C177" i="24"/>
  <c r="C181" i="24"/>
  <c r="C185" i="24"/>
  <c r="C191" i="24"/>
  <c r="C195" i="24"/>
  <c r="C199" i="24"/>
  <c r="C205" i="24"/>
  <c r="C209" i="24"/>
  <c r="C213" i="24"/>
  <c r="C219" i="24"/>
  <c r="C223" i="24"/>
  <c r="C227" i="24"/>
  <c r="C233" i="24"/>
  <c r="C237" i="24"/>
  <c r="C241" i="24"/>
  <c r="C247" i="24"/>
  <c r="C251" i="24"/>
  <c r="C255" i="24"/>
  <c r="D176" i="24"/>
  <c r="D180" i="24"/>
  <c r="D184" i="24"/>
  <c r="D190" i="24"/>
  <c r="D194" i="24"/>
  <c r="D198" i="24"/>
  <c r="D204" i="24"/>
  <c r="D208" i="24"/>
  <c r="D212" i="24"/>
  <c r="D218" i="24"/>
  <c r="D222" i="24"/>
  <c r="D226" i="24"/>
  <c r="D232" i="24"/>
  <c r="D236" i="24"/>
  <c r="D240" i="24"/>
  <c r="D246" i="24"/>
  <c r="D250" i="24"/>
  <c r="D254" i="24"/>
  <c r="C178" i="24"/>
  <c r="C182" i="24"/>
  <c r="C186" i="24"/>
  <c r="C192" i="24"/>
  <c r="C196" i="24"/>
  <c r="C200" i="24"/>
  <c r="C206" i="24"/>
  <c r="C210" i="24"/>
  <c r="C214" i="24"/>
  <c r="C220" i="24"/>
  <c r="C224" i="24"/>
  <c r="C228" i="24"/>
  <c r="C234" i="24"/>
  <c r="C238" i="24"/>
  <c r="C242" i="24"/>
  <c r="C248" i="24"/>
  <c r="C252" i="24"/>
  <c r="C256" i="24"/>
  <c r="D177" i="24"/>
  <c r="D181" i="24"/>
  <c r="D185" i="24"/>
  <c r="D191" i="24"/>
  <c r="D195" i="24"/>
  <c r="D199" i="24"/>
  <c r="D205" i="24"/>
  <c r="D209" i="24"/>
  <c r="D213" i="24"/>
  <c r="D219" i="24"/>
  <c r="D223" i="24"/>
  <c r="D227" i="24"/>
  <c r="D233" i="24"/>
  <c r="D237" i="24"/>
  <c r="D241" i="24"/>
  <c r="D247" i="24"/>
  <c r="D251" i="24"/>
  <c r="D255" i="24"/>
  <c r="E176" i="24"/>
  <c r="E180" i="24"/>
  <c r="E184" i="24"/>
  <c r="E190" i="24"/>
  <c r="E194" i="24"/>
  <c r="E198" i="24"/>
  <c r="E204" i="24"/>
  <c r="E208" i="24"/>
  <c r="E212" i="24"/>
  <c r="E218" i="24"/>
  <c r="E222" i="24"/>
  <c r="E226" i="24"/>
  <c r="E232" i="24"/>
  <c r="E236" i="24"/>
  <c r="E240" i="24"/>
  <c r="E246" i="24"/>
  <c r="E250" i="24"/>
  <c r="E254" i="24"/>
  <c r="F179" i="24"/>
  <c r="F183" i="24"/>
  <c r="C179" i="24"/>
  <c r="C183" i="24"/>
  <c r="C193" i="24"/>
  <c r="C197" i="24"/>
  <c r="C207" i="24"/>
  <c r="C211" i="24"/>
  <c r="C221" i="24"/>
  <c r="C225" i="24"/>
  <c r="C235" i="24"/>
  <c r="C239" i="24"/>
  <c r="C249" i="24"/>
  <c r="C253" i="24"/>
  <c r="D178" i="24"/>
  <c r="D182" i="24"/>
  <c r="D186" i="24"/>
  <c r="D192" i="24"/>
  <c r="D196" i="24"/>
  <c r="D200" i="24"/>
  <c r="D206" i="24"/>
  <c r="D210" i="24"/>
  <c r="D214" i="24"/>
  <c r="D220" i="24"/>
  <c r="D224" i="24"/>
  <c r="D228" i="24"/>
  <c r="D234" i="24"/>
  <c r="D238" i="24"/>
  <c r="D242" i="24"/>
  <c r="D248" i="24"/>
  <c r="D252" i="24"/>
  <c r="D256" i="24"/>
  <c r="E177" i="24"/>
  <c r="E181" i="24"/>
  <c r="E185" i="24"/>
  <c r="E191" i="24"/>
  <c r="E195" i="24"/>
  <c r="E199" i="24"/>
  <c r="E205" i="24"/>
  <c r="E209" i="24"/>
  <c r="E213" i="24"/>
  <c r="E219" i="24"/>
  <c r="E223" i="24"/>
  <c r="E227" i="24"/>
  <c r="E233" i="24"/>
  <c r="E237" i="24"/>
  <c r="E241" i="24"/>
  <c r="E247" i="24"/>
  <c r="E251" i="24"/>
  <c r="E255" i="24"/>
  <c r="F176" i="24"/>
  <c r="F180" i="24"/>
  <c r="F184" i="24"/>
  <c r="F190" i="24"/>
  <c r="F194" i="24"/>
  <c r="F198" i="24"/>
  <c r="F204" i="24"/>
  <c r="F208" i="24"/>
  <c r="F212" i="24"/>
  <c r="F218" i="24"/>
  <c r="F222" i="24"/>
  <c r="F226" i="24"/>
  <c r="F232" i="24"/>
  <c r="F236" i="24"/>
  <c r="F240" i="24"/>
  <c r="F246" i="24"/>
  <c r="F250" i="24"/>
  <c r="F254" i="24"/>
  <c r="C176" i="24"/>
  <c r="C180" i="24"/>
  <c r="C190" i="24"/>
  <c r="C194" i="24"/>
  <c r="C204" i="24"/>
  <c r="C208" i="24"/>
  <c r="C218" i="24"/>
  <c r="C222" i="24"/>
  <c r="C232" i="24"/>
  <c r="C236" i="24"/>
  <c r="C246" i="24"/>
  <c r="C250" i="24"/>
  <c r="D179" i="24"/>
  <c r="D183" i="24"/>
  <c r="D193" i="24"/>
  <c r="D211" i="24"/>
  <c r="D249" i="24"/>
  <c r="E178" i="24"/>
  <c r="E186" i="24"/>
  <c r="E196" i="24"/>
  <c r="E206" i="24"/>
  <c r="E214" i="24"/>
  <c r="E224" i="24"/>
  <c r="E234" i="24"/>
  <c r="E242" i="24"/>
  <c r="E252" i="24"/>
  <c r="F181" i="24"/>
  <c r="F195" i="24"/>
  <c r="F200" i="24"/>
  <c r="F207" i="24"/>
  <c r="F213" i="24"/>
  <c r="F220" i="24"/>
  <c r="F225" i="24"/>
  <c r="F233" i="24"/>
  <c r="F238" i="24"/>
  <c r="F251" i="24"/>
  <c r="F256" i="24"/>
  <c r="G178" i="24"/>
  <c r="G182" i="24"/>
  <c r="G186" i="24"/>
  <c r="G192" i="24"/>
  <c r="G196" i="24"/>
  <c r="G200" i="24"/>
  <c r="G206" i="24"/>
  <c r="G210" i="24"/>
  <c r="G214" i="24"/>
  <c r="G220" i="24"/>
  <c r="G224" i="24"/>
  <c r="G228" i="24"/>
  <c r="G234" i="24"/>
  <c r="G238" i="24"/>
  <c r="G242" i="24"/>
  <c r="G248" i="24"/>
  <c r="G252" i="24"/>
  <c r="G256" i="24"/>
  <c r="H177" i="24"/>
  <c r="H181" i="24"/>
  <c r="H185" i="24"/>
  <c r="H191" i="24"/>
  <c r="H195" i="24"/>
  <c r="H199" i="24"/>
  <c r="H205" i="24"/>
  <c r="H209" i="24"/>
  <c r="H213" i="24"/>
  <c r="H219" i="24"/>
  <c r="H223" i="24"/>
  <c r="H227" i="24"/>
  <c r="H233" i="24"/>
  <c r="H237" i="24"/>
  <c r="H241" i="24"/>
  <c r="H247" i="24"/>
  <c r="H251" i="24"/>
  <c r="H255" i="24"/>
  <c r="I176" i="24"/>
  <c r="I180" i="24"/>
  <c r="I184" i="24"/>
  <c r="I190" i="24"/>
  <c r="I194" i="24"/>
  <c r="I198" i="24"/>
  <c r="I204" i="24"/>
  <c r="I208" i="24"/>
  <c r="I212" i="24"/>
  <c r="I218" i="24"/>
  <c r="I222" i="24"/>
  <c r="I226" i="24"/>
  <c r="I232" i="24"/>
  <c r="I236" i="24"/>
  <c r="I240" i="24"/>
  <c r="I246" i="24"/>
  <c r="I250" i="24"/>
  <c r="I254" i="24"/>
  <c r="J179" i="24"/>
  <c r="J183" i="24"/>
  <c r="J193" i="24"/>
  <c r="J197" i="24"/>
  <c r="J207" i="24"/>
  <c r="J211" i="24"/>
  <c r="J221" i="24"/>
  <c r="D197" i="24"/>
  <c r="D235" i="24"/>
  <c r="D253" i="24"/>
  <c r="E179" i="24"/>
  <c r="E197" i="24"/>
  <c r="E207" i="24"/>
  <c r="E225" i="24"/>
  <c r="E235" i="24"/>
  <c r="E253" i="24"/>
  <c r="F182" i="24"/>
  <c r="F191" i="24"/>
  <c r="F196" i="24"/>
  <c r="F209" i="24"/>
  <c r="F214" i="24"/>
  <c r="F221" i="24"/>
  <c r="F227" i="24"/>
  <c r="F234" i="24"/>
  <c r="F239" i="24"/>
  <c r="F247" i="24"/>
  <c r="F252" i="24"/>
  <c r="G179" i="24"/>
  <c r="G183" i="24"/>
  <c r="G193" i="24"/>
  <c r="G197" i="24"/>
  <c r="G207" i="24"/>
  <c r="G211" i="24"/>
  <c r="G221" i="24"/>
  <c r="G225" i="24"/>
  <c r="G235" i="24"/>
  <c r="G239" i="24"/>
  <c r="G249" i="24"/>
  <c r="G253" i="24"/>
  <c r="H178" i="24"/>
  <c r="H182" i="24"/>
  <c r="H186" i="24"/>
  <c r="H192" i="24"/>
  <c r="H196" i="24"/>
  <c r="H200" i="24"/>
  <c r="H206" i="24"/>
  <c r="H210" i="24"/>
  <c r="H214" i="24"/>
  <c r="H220" i="24"/>
  <c r="H224" i="24"/>
  <c r="H228" i="24"/>
  <c r="H234" i="24"/>
  <c r="H238" i="24"/>
  <c r="H242" i="24"/>
  <c r="H248" i="24"/>
  <c r="H252" i="24"/>
  <c r="H256" i="24"/>
  <c r="I177" i="24"/>
  <c r="I181" i="24"/>
  <c r="I185" i="24"/>
  <c r="I191" i="24"/>
  <c r="I195" i="24"/>
  <c r="I199" i="24"/>
  <c r="I205" i="24"/>
  <c r="I209" i="24"/>
  <c r="I213" i="24"/>
  <c r="I219" i="24"/>
  <c r="I223" i="24"/>
  <c r="I227" i="24"/>
  <c r="I233" i="24"/>
  <c r="I237" i="24"/>
  <c r="I241" i="24"/>
  <c r="I247" i="24"/>
  <c r="I251" i="24"/>
  <c r="I255" i="24"/>
  <c r="J176" i="24"/>
  <c r="J180" i="24"/>
  <c r="J184" i="24"/>
  <c r="J190" i="24"/>
  <c r="J194" i="24"/>
  <c r="J198" i="24"/>
  <c r="J204" i="24"/>
  <c r="J208" i="24"/>
  <c r="J212" i="24"/>
  <c r="J218" i="24"/>
  <c r="J222" i="24"/>
  <c r="J226" i="24"/>
  <c r="J232" i="24"/>
  <c r="J236" i="24"/>
  <c r="J240" i="24"/>
  <c r="J246" i="24"/>
  <c r="J250" i="24"/>
  <c r="J254" i="24"/>
  <c r="D221" i="24"/>
  <c r="D239" i="24"/>
  <c r="E182" i="24"/>
  <c r="E192" i="24"/>
  <c r="E200" i="24"/>
  <c r="E210" i="24"/>
  <c r="E220" i="24"/>
  <c r="E228" i="24"/>
  <c r="E238" i="24"/>
  <c r="E248" i="24"/>
  <c r="E256" i="24"/>
  <c r="F177" i="24"/>
  <c r="F185" i="24"/>
  <c r="F192" i="24"/>
  <c r="F197" i="24"/>
  <c r="F205" i="24"/>
  <c r="F210" i="24"/>
  <c r="F223" i="24"/>
  <c r="F228" i="24"/>
  <c r="F235" i="24"/>
  <c r="F241" i="24"/>
  <c r="F248" i="24"/>
  <c r="F253" i="24"/>
  <c r="G176" i="24"/>
  <c r="G180" i="24"/>
  <c r="G184" i="24"/>
  <c r="G190" i="24"/>
  <c r="G194" i="24"/>
  <c r="G198" i="24"/>
  <c r="G204" i="24"/>
  <c r="G208" i="24"/>
  <c r="G212" i="24"/>
  <c r="G218" i="24"/>
  <c r="G222" i="24"/>
  <c r="G226" i="24"/>
  <c r="G232" i="24"/>
  <c r="G236" i="24"/>
  <c r="G240" i="24"/>
  <c r="G246" i="24"/>
  <c r="G250" i="24"/>
  <c r="G254" i="24"/>
  <c r="H179" i="24"/>
  <c r="H183" i="24"/>
  <c r="H193" i="24"/>
  <c r="H197" i="24"/>
  <c r="H207" i="24"/>
  <c r="H211" i="24"/>
  <c r="H221" i="24"/>
  <c r="H225" i="24"/>
  <c r="H235" i="24"/>
  <c r="H239" i="24"/>
  <c r="H249" i="24"/>
  <c r="H253" i="24"/>
  <c r="I178" i="24"/>
  <c r="I182" i="24"/>
  <c r="I186" i="24"/>
  <c r="I192" i="24"/>
  <c r="I196" i="24"/>
  <c r="I200" i="24"/>
  <c r="I206" i="24"/>
  <c r="I210" i="24"/>
  <c r="I214" i="24"/>
  <c r="I220" i="24"/>
  <c r="I224" i="24"/>
  <c r="I228" i="24"/>
  <c r="I234" i="24"/>
  <c r="I238" i="24"/>
  <c r="I242" i="24"/>
  <c r="I248" i="24"/>
  <c r="I252" i="24"/>
  <c r="I256" i="24"/>
  <c r="J177" i="24"/>
  <c r="J181" i="24"/>
  <c r="J185" i="24"/>
  <c r="D207" i="24"/>
  <c r="E193" i="24"/>
  <c r="F178" i="24"/>
  <c r="F206" i="24"/>
  <c r="F255" i="24"/>
  <c r="G191" i="24"/>
  <c r="G209" i="24"/>
  <c r="G227" i="24"/>
  <c r="G247" i="24"/>
  <c r="H176" i="24"/>
  <c r="H194" i="24"/>
  <c r="H212" i="24"/>
  <c r="H232" i="24"/>
  <c r="H250" i="24"/>
  <c r="I179" i="24"/>
  <c r="I197" i="24"/>
  <c r="I235" i="24"/>
  <c r="I253" i="24"/>
  <c r="J182" i="24"/>
  <c r="J195" i="24"/>
  <c r="J205" i="24"/>
  <c r="J213" i="24"/>
  <c r="J223" i="24"/>
  <c r="J228" i="24"/>
  <c r="J235" i="24"/>
  <c r="J241" i="24"/>
  <c r="J248" i="24"/>
  <c r="J253" i="24"/>
  <c r="K177" i="24"/>
  <c r="K181" i="24"/>
  <c r="K185" i="24"/>
  <c r="K191" i="24"/>
  <c r="K195" i="24"/>
  <c r="K199" i="24"/>
  <c r="K205" i="24"/>
  <c r="K209" i="24"/>
  <c r="K213" i="24"/>
  <c r="K219" i="24"/>
  <c r="K223" i="24"/>
  <c r="K227" i="24"/>
  <c r="K233" i="24"/>
  <c r="K237" i="24"/>
  <c r="K241" i="24"/>
  <c r="K247" i="24"/>
  <c r="K251" i="24"/>
  <c r="K255" i="24"/>
  <c r="L176" i="24"/>
  <c r="L180" i="24"/>
  <c r="L184" i="24"/>
  <c r="L190" i="24"/>
  <c r="L194" i="24"/>
  <c r="L198" i="24"/>
  <c r="L204" i="24"/>
  <c r="L208" i="24"/>
  <c r="L212" i="24"/>
  <c r="L218" i="24"/>
  <c r="L222" i="24"/>
  <c r="L226" i="24"/>
  <c r="L232" i="24"/>
  <c r="L236" i="24"/>
  <c r="L240" i="24"/>
  <c r="L246" i="24"/>
  <c r="L250" i="24"/>
  <c r="L254" i="24"/>
  <c r="M179" i="24"/>
  <c r="M183" i="24"/>
  <c r="M193" i="24"/>
  <c r="M197" i="24"/>
  <c r="M207" i="24"/>
  <c r="M211" i="24"/>
  <c r="M221" i="24"/>
  <c r="M225" i="24"/>
  <c r="M235" i="24"/>
  <c r="M239" i="24"/>
  <c r="M249" i="24"/>
  <c r="M253" i="24"/>
  <c r="N178" i="24"/>
  <c r="N182" i="24"/>
  <c r="N186" i="24"/>
  <c r="N192" i="24"/>
  <c r="N196" i="24"/>
  <c r="N200" i="24"/>
  <c r="N206" i="24"/>
  <c r="N210" i="24"/>
  <c r="N214" i="24"/>
  <c r="N220" i="24"/>
  <c r="N224" i="24"/>
  <c r="N228" i="24"/>
  <c r="N234" i="24"/>
  <c r="N238" i="24"/>
  <c r="N242" i="24"/>
  <c r="N248" i="24"/>
  <c r="N252" i="24"/>
  <c r="N256" i="24"/>
  <c r="O177" i="24"/>
  <c r="O181" i="24"/>
  <c r="O185" i="24"/>
  <c r="O191" i="24"/>
  <c r="O195" i="24"/>
  <c r="O199" i="24"/>
  <c r="O205" i="24"/>
  <c r="O209" i="24"/>
  <c r="O213" i="24"/>
  <c r="O219" i="24"/>
  <c r="O223" i="24"/>
  <c r="O227" i="24"/>
  <c r="O233" i="24"/>
  <c r="O237" i="24"/>
  <c r="O241" i="24"/>
  <c r="O247" i="24"/>
  <c r="O251" i="24"/>
  <c r="O255" i="24"/>
  <c r="P176" i="24"/>
  <c r="P180" i="24"/>
  <c r="P184" i="24"/>
  <c r="P190" i="24"/>
  <c r="P194" i="24"/>
  <c r="P198" i="24"/>
  <c r="P204" i="24"/>
  <c r="P208" i="24"/>
  <c r="P212" i="24"/>
  <c r="P218" i="24"/>
  <c r="P222" i="24"/>
  <c r="P226" i="24"/>
  <c r="P232" i="24"/>
  <c r="P236" i="24"/>
  <c r="P240" i="24"/>
  <c r="P246" i="24"/>
  <c r="P250" i="24"/>
  <c r="P254" i="24"/>
  <c r="Q179" i="24"/>
  <c r="Q183" i="24"/>
  <c r="Q193" i="24"/>
  <c r="Q197" i="24"/>
  <c r="Q207" i="24"/>
  <c r="Q211" i="24"/>
  <c r="Q221" i="24"/>
  <c r="Q225" i="24"/>
  <c r="Q235" i="24"/>
  <c r="Q239" i="24"/>
  <c r="Q249" i="24"/>
  <c r="Q253" i="24"/>
  <c r="R178" i="24"/>
  <c r="R182" i="24"/>
  <c r="R186" i="24"/>
  <c r="R192" i="24"/>
  <c r="R196" i="24"/>
  <c r="R200" i="24"/>
  <c r="R206" i="24"/>
  <c r="R210" i="24"/>
  <c r="R214" i="24"/>
  <c r="R220" i="24"/>
  <c r="R224" i="24"/>
  <c r="R228" i="24"/>
  <c r="R234" i="24"/>
  <c r="R238" i="24"/>
  <c r="R242" i="24"/>
  <c r="R248" i="24"/>
  <c r="R252" i="24"/>
  <c r="R256" i="24"/>
  <c r="D225" i="24"/>
  <c r="E239" i="24"/>
  <c r="F186" i="24"/>
  <c r="F211" i="24"/>
  <c r="F237" i="24"/>
  <c r="G177" i="24"/>
  <c r="G195" i="24"/>
  <c r="G213" i="24"/>
  <c r="G233" i="24"/>
  <c r="G251" i="24"/>
  <c r="H180" i="24"/>
  <c r="H198" i="24"/>
  <c r="H218" i="24"/>
  <c r="H236" i="24"/>
  <c r="H254" i="24"/>
  <c r="I183" i="24"/>
  <c r="I221" i="24"/>
  <c r="I239" i="24"/>
  <c r="J186" i="24"/>
  <c r="J196" i="24"/>
  <c r="J206" i="24"/>
  <c r="J214" i="24"/>
  <c r="J224" i="24"/>
  <c r="J237" i="24"/>
  <c r="J242" i="24"/>
  <c r="J249" i="24"/>
  <c r="J255" i="24"/>
  <c r="K178" i="24"/>
  <c r="K182" i="24"/>
  <c r="K186" i="24"/>
  <c r="K192" i="24"/>
  <c r="K196" i="24"/>
  <c r="K200" i="24"/>
  <c r="K206" i="24"/>
  <c r="K210" i="24"/>
  <c r="K214" i="24"/>
  <c r="K220" i="24"/>
  <c r="K224" i="24"/>
  <c r="K228" i="24"/>
  <c r="K234" i="24"/>
  <c r="K238" i="24"/>
  <c r="K242" i="24"/>
  <c r="K248" i="24"/>
  <c r="K252" i="24"/>
  <c r="K256" i="24"/>
  <c r="L177" i="24"/>
  <c r="L181" i="24"/>
  <c r="L185" i="24"/>
  <c r="L191" i="24"/>
  <c r="L195" i="24"/>
  <c r="L199" i="24"/>
  <c r="L205" i="24"/>
  <c r="L209" i="24"/>
  <c r="L213" i="24"/>
  <c r="L219" i="24"/>
  <c r="L223" i="24"/>
  <c r="L227" i="24"/>
  <c r="L233" i="24"/>
  <c r="L237" i="24"/>
  <c r="L241" i="24"/>
  <c r="L247" i="24"/>
  <c r="L251" i="24"/>
  <c r="L255" i="24"/>
  <c r="M176" i="24"/>
  <c r="M180" i="24"/>
  <c r="M184" i="24"/>
  <c r="M190" i="24"/>
  <c r="M194" i="24"/>
  <c r="M198" i="24"/>
  <c r="M204" i="24"/>
  <c r="M208" i="24"/>
  <c r="M212" i="24"/>
  <c r="M218" i="24"/>
  <c r="M222" i="24"/>
  <c r="M226" i="24"/>
  <c r="M232" i="24"/>
  <c r="M236" i="24"/>
  <c r="M240" i="24"/>
  <c r="M246" i="24"/>
  <c r="M250" i="24"/>
  <c r="M254" i="24"/>
  <c r="N179" i="24"/>
  <c r="N183" i="24"/>
  <c r="N193" i="24"/>
  <c r="N197" i="24"/>
  <c r="N207" i="24"/>
  <c r="N211" i="24"/>
  <c r="N221" i="24"/>
  <c r="N225" i="24"/>
  <c r="N235" i="24"/>
  <c r="N239" i="24"/>
  <c r="N249" i="24"/>
  <c r="N253" i="24"/>
  <c r="O178" i="24"/>
  <c r="O182" i="24"/>
  <c r="O186" i="24"/>
  <c r="O192" i="24"/>
  <c r="O196" i="24"/>
  <c r="O200" i="24"/>
  <c r="O206" i="24"/>
  <c r="O210" i="24"/>
  <c r="O214" i="24"/>
  <c r="O220" i="24"/>
  <c r="O224" i="24"/>
  <c r="O228" i="24"/>
  <c r="O234" i="24"/>
  <c r="O238" i="24"/>
  <c r="O242" i="24"/>
  <c r="O248" i="24"/>
  <c r="O252" i="24"/>
  <c r="O256" i="24"/>
  <c r="P177" i="24"/>
  <c r="P181" i="24"/>
  <c r="P185" i="24"/>
  <c r="P191" i="24"/>
  <c r="P195" i="24"/>
  <c r="P199" i="24"/>
  <c r="P205" i="24"/>
  <c r="P209" i="24"/>
  <c r="P213" i="24"/>
  <c r="P219" i="24"/>
  <c r="P223" i="24"/>
  <c r="P227" i="24"/>
  <c r="P233" i="24"/>
  <c r="P237" i="24"/>
  <c r="P241" i="24"/>
  <c r="P247" i="24"/>
  <c r="P251" i="24"/>
  <c r="P255" i="24"/>
  <c r="Q176" i="24"/>
  <c r="Q180" i="24"/>
  <c r="Q184" i="24"/>
  <c r="Q190" i="24"/>
  <c r="Q194" i="24"/>
  <c r="Q198" i="24"/>
  <c r="Q204" i="24"/>
  <c r="Q208" i="24"/>
  <c r="Q212" i="24"/>
  <c r="Q218" i="24"/>
  <c r="Q222" i="24"/>
  <c r="Q226" i="24"/>
  <c r="Q232" i="24"/>
  <c r="Q236" i="24"/>
  <c r="Q240" i="24"/>
  <c r="Q246" i="24"/>
  <c r="Q250" i="24"/>
  <c r="Q254" i="24"/>
  <c r="R179" i="24"/>
  <c r="R183" i="24"/>
  <c r="R193" i="24"/>
  <c r="R197" i="24"/>
  <c r="R207" i="24"/>
  <c r="R211" i="24"/>
  <c r="R221" i="24"/>
  <c r="R225" i="24"/>
  <c r="R235" i="24"/>
  <c r="R239" i="24"/>
  <c r="R249" i="24"/>
  <c r="R253" i="24"/>
  <c r="E211" i="24"/>
  <c r="E249" i="24"/>
  <c r="F193" i="24"/>
  <c r="F219" i="24"/>
  <c r="F242" i="24"/>
  <c r="G181" i="24"/>
  <c r="G199" i="24"/>
  <c r="G219" i="24"/>
  <c r="G237" i="24"/>
  <c r="G255" i="24"/>
  <c r="H184" i="24"/>
  <c r="H204" i="24"/>
  <c r="H222" i="24"/>
  <c r="H240" i="24"/>
  <c r="I207" i="24"/>
  <c r="I225" i="24"/>
  <c r="J191" i="24"/>
  <c r="J199" i="24"/>
  <c r="J209" i="24"/>
  <c r="J219" i="24"/>
  <c r="J225" i="24"/>
  <c r="J233" i="24"/>
  <c r="J238" i="24"/>
  <c r="J251" i="24"/>
  <c r="J256" i="24"/>
  <c r="K179" i="24"/>
  <c r="K183" i="24"/>
  <c r="K193" i="24"/>
  <c r="K197" i="24"/>
  <c r="K207" i="24"/>
  <c r="K211" i="24"/>
  <c r="K221" i="24"/>
  <c r="K225" i="24"/>
  <c r="K235" i="24"/>
  <c r="K239" i="24"/>
  <c r="K249" i="24"/>
  <c r="K253" i="24"/>
  <c r="L178" i="24"/>
  <c r="L182" i="24"/>
  <c r="L186" i="24"/>
  <c r="L192" i="24"/>
  <c r="L196" i="24"/>
  <c r="L200" i="24"/>
  <c r="L206" i="24"/>
  <c r="L210" i="24"/>
  <c r="L214" i="24"/>
  <c r="L220" i="24"/>
  <c r="L224" i="24"/>
  <c r="L228" i="24"/>
  <c r="L234" i="24"/>
  <c r="L238" i="24"/>
  <c r="L242" i="24"/>
  <c r="L248" i="24"/>
  <c r="L252" i="24"/>
  <c r="L256" i="24"/>
  <c r="M177" i="24"/>
  <c r="M181" i="24"/>
  <c r="M185" i="24"/>
  <c r="M191" i="24"/>
  <c r="M195" i="24"/>
  <c r="M199" i="24"/>
  <c r="M205" i="24"/>
  <c r="M209" i="24"/>
  <c r="M213" i="24"/>
  <c r="M219" i="24"/>
  <c r="M223" i="24"/>
  <c r="M227" i="24"/>
  <c r="M233" i="24"/>
  <c r="M237" i="24"/>
  <c r="M241" i="24"/>
  <c r="M247" i="24"/>
  <c r="M251" i="24"/>
  <c r="M255" i="24"/>
  <c r="N176" i="24"/>
  <c r="N180" i="24"/>
  <c r="N184" i="24"/>
  <c r="N190" i="24"/>
  <c r="N194" i="24"/>
  <c r="N198" i="24"/>
  <c r="N204" i="24"/>
  <c r="N208" i="24"/>
  <c r="N212" i="24"/>
  <c r="N218" i="24"/>
  <c r="N222" i="24"/>
  <c r="N226" i="24"/>
  <c r="N232" i="24"/>
  <c r="N236" i="24"/>
  <c r="N240" i="24"/>
  <c r="N246" i="24"/>
  <c r="N250" i="24"/>
  <c r="N254" i="24"/>
  <c r="O179" i="24"/>
  <c r="O183" i="24"/>
  <c r="O193" i="24"/>
  <c r="O197" i="24"/>
  <c r="O207" i="24"/>
  <c r="O211" i="24"/>
  <c r="O221" i="24"/>
  <c r="O225" i="24"/>
  <c r="O235" i="24"/>
  <c r="O239" i="24"/>
  <c r="O249" i="24"/>
  <c r="O253" i="24"/>
  <c r="P178" i="24"/>
  <c r="P182" i="24"/>
  <c r="P186" i="24"/>
  <c r="P192" i="24"/>
  <c r="P196" i="24"/>
  <c r="P200" i="24"/>
  <c r="P206" i="24"/>
  <c r="P210" i="24"/>
  <c r="P214" i="24"/>
  <c r="P220" i="24"/>
  <c r="P224" i="24"/>
  <c r="P228" i="24"/>
  <c r="P234" i="24"/>
  <c r="P238" i="24"/>
  <c r="P242" i="24"/>
  <c r="P248" i="24"/>
  <c r="P252" i="24"/>
  <c r="P256" i="24"/>
  <c r="E221" i="24"/>
  <c r="F249" i="24"/>
  <c r="G185" i="24"/>
  <c r="H246" i="24"/>
  <c r="J200" i="24"/>
  <c r="J234" i="24"/>
  <c r="K190" i="24"/>
  <c r="K208" i="24"/>
  <c r="K226" i="24"/>
  <c r="K246" i="24"/>
  <c r="L193" i="24"/>
  <c r="L211" i="24"/>
  <c r="L249" i="24"/>
  <c r="M178" i="24"/>
  <c r="M196" i="24"/>
  <c r="M214" i="24"/>
  <c r="M234" i="24"/>
  <c r="M252" i="24"/>
  <c r="N181" i="24"/>
  <c r="N199" i="24"/>
  <c r="N219" i="24"/>
  <c r="N237" i="24"/>
  <c r="N255" i="24"/>
  <c r="O184" i="24"/>
  <c r="O204" i="24"/>
  <c r="O222" i="24"/>
  <c r="O240" i="24"/>
  <c r="P207" i="24"/>
  <c r="P225" i="24"/>
  <c r="Q182" i="24"/>
  <c r="Q192" i="24"/>
  <c r="Q200" i="24"/>
  <c r="Q210" i="24"/>
  <c r="Q220" i="24"/>
  <c r="Q228" i="24"/>
  <c r="Q238" i="24"/>
  <c r="Q248" i="24"/>
  <c r="Q256" i="24"/>
  <c r="R177" i="24"/>
  <c r="R185" i="24"/>
  <c r="R195" i="24"/>
  <c r="R205" i="24"/>
  <c r="R213" i="24"/>
  <c r="R223" i="24"/>
  <c r="R233" i="24"/>
  <c r="R241" i="24"/>
  <c r="R251" i="24"/>
  <c r="S177" i="24"/>
  <c r="S181" i="24"/>
  <c r="S185" i="24"/>
  <c r="S191" i="24"/>
  <c r="S195" i="24"/>
  <c r="S199" i="24"/>
  <c r="S205" i="24"/>
  <c r="S209" i="24"/>
  <c r="S213" i="24"/>
  <c r="S219" i="24"/>
  <c r="S223" i="24"/>
  <c r="S227" i="24"/>
  <c r="S233" i="24"/>
  <c r="S237" i="24"/>
  <c r="S241" i="24"/>
  <c r="S247" i="24"/>
  <c r="S251" i="24"/>
  <c r="S255" i="24"/>
  <c r="T176" i="24"/>
  <c r="T180" i="24"/>
  <c r="T184" i="24"/>
  <c r="T190" i="24"/>
  <c r="T194" i="24"/>
  <c r="T198" i="24"/>
  <c r="G205" i="24"/>
  <c r="H190" i="24"/>
  <c r="I249" i="24"/>
  <c r="J210" i="24"/>
  <c r="J239" i="24"/>
  <c r="K176" i="24"/>
  <c r="K194" i="24"/>
  <c r="K212" i="24"/>
  <c r="K232" i="24"/>
  <c r="K250" i="24"/>
  <c r="L179" i="24"/>
  <c r="L197" i="24"/>
  <c r="L235" i="24"/>
  <c r="L253" i="24"/>
  <c r="M182" i="24"/>
  <c r="M200" i="24"/>
  <c r="M220" i="24"/>
  <c r="M238" i="24"/>
  <c r="M256" i="24"/>
  <c r="N185" i="24"/>
  <c r="N205" i="24"/>
  <c r="N223" i="24"/>
  <c r="N241" i="24"/>
  <c r="O190" i="24"/>
  <c r="O208" i="24"/>
  <c r="O226" i="24"/>
  <c r="O246" i="24"/>
  <c r="P193" i="24"/>
  <c r="P211" i="24"/>
  <c r="P249" i="24"/>
  <c r="Q177" i="24"/>
  <c r="Q185" i="24"/>
  <c r="Q195" i="24"/>
  <c r="Q205" i="24"/>
  <c r="Q213" i="24"/>
  <c r="Q223" i="24"/>
  <c r="Q233" i="24"/>
  <c r="Q241" i="24"/>
  <c r="Q251" i="24"/>
  <c r="R180" i="24"/>
  <c r="R190" i="24"/>
  <c r="R198" i="24"/>
  <c r="R208" i="24"/>
  <c r="R218" i="24"/>
  <c r="R226" i="24"/>
  <c r="R236" i="24"/>
  <c r="R246" i="24"/>
  <c r="R254" i="24"/>
  <c r="S178" i="24"/>
  <c r="S182" i="24"/>
  <c r="S186" i="24"/>
  <c r="S192" i="24"/>
  <c r="S196" i="24"/>
  <c r="S200" i="24"/>
  <c r="S206" i="24"/>
  <c r="S210" i="24"/>
  <c r="S214" i="24"/>
  <c r="S220" i="24"/>
  <c r="S224" i="24"/>
  <c r="S228" i="24"/>
  <c r="S234" i="24"/>
  <c r="S238" i="24"/>
  <c r="S242" i="24"/>
  <c r="S248" i="24"/>
  <c r="S252" i="24"/>
  <c r="S256" i="24"/>
  <c r="T177" i="24"/>
  <c r="T181" i="24"/>
  <c r="T185" i="24"/>
  <c r="T191" i="24"/>
  <c r="T195" i="24"/>
  <c r="T199" i="24"/>
  <c r="F199" i="24"/>
  <c r="G223" i="24"/>
  <c r="H208" i="24"/>
  <c r="I193" i="24"/>
  <c r="J178" i="24"/>
  <c r="J220" i="24"/>
  <c r="J247" i="24"/>
  <c r="K180" i="24"/>
  <c r="K198" i="24"/>
  <c r="K218" i="24"/>
  <c r="K236" i="24"/>
  <c r="K254" i="24"/>
  <c r="L183" i="24"/>
  <c r="L221" i="24"/>
  <c r="L239" i="24"/>
  <c r="M186" i="24"/>
  <c r="M206" i="24"/>
  <c r="M224" i="24"/>
  <c r="M242" i="24"/>
  <c r="N191" i="24"/>
  <c r="N209" i="24"/>
  <c r="N227" i="24"/>
  <c r="N247" i="24"/>
  <c r="O176" i="24"/>
  <c r="O194" i="24"/>
  <c r="O212" i="24"/>
  <c r="O232" i="24"/>
  <c r="O250" i="24"/>
  <c r="P179" i="24"/>
  <c r="P197" i="24"/>
  <c r="P235" i="24"/>
  <c r="P253" i="24"/>
  <c r="Q178" i="24"/>
  <c r="Q186" i="24"/>
  <c r="Q196" i="24"/>
  <c r="Q206" i="24"/>
  <c r="Q214" i="24"/>
  <c r="Q224" i="24"/>
  <c r="Q234" i="24"/>
  <c r="Q242" i="24"/>
  <c r="Q252" i="24"/>
  <c r="R181" i="24"/>
  <c r="R191" i="24"/>
  <c r="R199" i="24"/>
  <c r="R209" i="24"/>
  <c r="R219" i="24"/>
  <c r="R227" i="24"/>
  <c r="R237" i="24"/>
  <c r="R247" i="24"/>
  <c r="R255" i="24"/>
  <c r="S179" i="24"/>
  <c r="S183" i="24"/>
  <c r="S193" i="24"/>
  <c r="S197" i="24"/>
  <c r="S207" i="24"/>
  <c r="S211" i="24"/>
  <c r="S221" i="24"/>
  <c r="S225" i="24"/>
  <c r="S235" i="24"/>
  <c r="S239" i="24"/>
  <c r="S249" i="24"/>
  <c r="S253" i="24"/>
  <c r="T178" i="24"/>
  <c r="T182" i="24"/>
  <c r="T186" i="24"/>
  <c r="T192" i="24"/>
  <c r="T196" i="24"/>
  <c r="T200" i="24"/>
  <c r="T206" i="24"/>
  <c r="T210" i="24"/>
  <c r="T214" i="24"/>
  <c r="T220" i="24"/>
  <c r="T224" i="24"/>
  <c r="T228" i="24"/>
  <c r="T234" i="24"/>
  <c r="T238" i="24"/>
  <c r="T242" i="24"/>
  <c r="T248" i="24"/>
  <c r="T252" i="24"/>
  <c r="T256" i="24"/>
  <c r="E183" i="24"/>
  <c r="F224" i="24"/>
  <c r="G241" i="24"/>
  <c r="H226" i="24"/>
  <c r="I211" i="24"/>
  <c r="J192" i="24"/>
  <c r="J227" i="24"/>
  <c r="J252" i="24"/>
  <c r="K184" i="24"/>
  <c r="K204" i="24"/>
  <c r="K222" i="24"/>
  <c r="K240" i="24"/>
  <c r="L207" i="24"/>
  <c r="L225" i="24"/>
  <c r="M192" i="24"/>
  <c r="M210" i="24"/>
  <c r="M228" i="24"/>
  <c r="M248" i="24"/>
  <c r="N177" i="24"/>
  <c r="N195" i="24"/>
  <c r="N213" i="24"/>
  <c r="N233" i="24"/>
  <c r="N251" i="24"/>
  <c r="O180" i="24"/>
  <c r="O198" i="24"/>
  <c r="O218" i="24"/>
  <c r="O236" i="24"/>
  <c r="O254" i="24"/>
  <c r="P183" i="24"/>
  <c r="P221" i="24"/>
  <c r="P239" i="24"/>
  <c r="Q181" i="24"/>
  <c r="Q191" i="24"/>
  <c r="Q199" i="24"/>
  <c r="Q209" i="24"/>
  <c r="Q219" i="24"/>
  <c r="Q227" i="24"/>
  <c r="Q237" i="24"/>
  <c r="Q247" i="24"/>
  <c r="Q255" i="24"/>
  <c r="R176" i="24"/>
  <c r="R184" i="24"/>
  <c r="R194" i="24"/>
  <c r="R204" i="24"/>
  <c r="R212" i="24"/>
  <c r="R222" i="24"/>
  <c r="R232" i="24"/>
  <c r="R240" i="24"/>
  <c r="R250" i="24"/>
  <c r="S176" i="24"/>
  <c r="S180" i="24"/>
  <c r="S184" i="24"/>
  <c r="S190" i="24"/>
  <c r="S194" i="24"/>
  <c r="S198" i="24"/>
  <c r="S204" i="24"/>
  <c r="S208" i="24"/>
  <c r="S212" i="24"/>
  <c r="S218" i="24"/>
  <c r="S222" i="24"/>
  <c r="S226" i="24"/>
  <c r="S232" i="24"/>
  <c r="S236" i="24"/>
  <c r="S240" i="24"/>
  <c r="S246" i="24"/>
  <c r="S250" i="24"/>
  <c r="S254" i="24"/>
  <c r="T179" i="24"/>
  <c r="T183" i="24"/>
  <c r="T193" i="24"/>
  <c r="T197" i="24"/>
  <c r="T207" i="24"/>
  <c r="T211" i="24"/>
  <c r="T221" i="24"/>
  <c r="T225" i="24"/>
  <c r="T235" i="24"/>
  <c r="T239" i="24"/>
  <c r="T249" i="24"/>
  <c r="T253" i="24"/>
  <c r="T205" i="24"/>
  <c r="T213" i="24"/>
  <c r="T223" i="24"/>
  <c r="T233" i="24"/>
  <c r="T241" i="24"/>
  <c r="T251" i="24"/>
  <c r="U177" i="24"/>
  <c r="U181" i="24"/>
  <c r="U185" i="24"/>
  <c r="U191" i="24"/>
  <c r="U195" i="24"/>
  <c r="U199" i="24"/>
  <c r="U205" i="24"/>
  <c r="U209" i="24"/>
  <c r="U213" i="24"/>
  <c r="U219" i="24"/>
  <c r="U223" i="24"/>
  <c r="U227" i="24"/>
  <c r="U233" i="24"/>
  <c r="U237" i="24"/>
  <c r="U241" i="24"/>
  <c r="U247" i="24"/>
  <c r="U251" i="24"/>
  <c r="U255" i="24"/>
  <c r="V176" i="24"/>
  <c r="V180" i="24"/>
  <c r="V184" i="24"/>
  <c r="V190" i="24"/>
  <c r="V194" i="24"/>
  <c r="V198" i="24"/>
  <c r="V204" i="24"/>
  <c r="V208" i="24"/>
  <c r="V212" i="24"/>
  <c r="V218" i="24"/>
  <c r="V222" i="24"/>
  <c r="V226" i="24"/>
  <c r="V232" i="24"/>
  <c r="V236" i="24"/>
  <c r="V240" i="24"/>
  <c r="V246" i="24"/>
  <c r="V250" i="24"/>
  <c r="V254" i="24"/>
  <c r="W179" i="24"/>
  <c r="W183" i="24"/>
  <c r="W193" i="24"/>
  <c r="W197" i="24"/>
  <c r="W207" i="24"/>
  <c r="W211" i="24"/>
  <c r="W221" i="24"/>
  <c r="W225" i="24"/>
  <c r="W235" i="24"/>
  <c r="W239" i="24"/>
  <c r="W249" i="24"/>
  <c r="W253" i="24"/>
  <c r="X178" i="24"/>
  <c r="X182" i="24"/>
  <c r="X186" i="24"/>
  <c r="X192" i="24"/>
  <c r="X196" i="24"/>
  <c r="X200" i="24"/>
  <c r="X206" i="24"/>
  <c r="X210" i="24"/>
  <c r="X214" i="24"/>
  <c r="X220" i="24"/>
  <c r="X224" i="24"/>
  <c r="X228" i="24"/>
  <c r="X234" i="24"/>
  <c r="X238" i="24"/>
  <c r="X242" i="24"/>
  <c r="X248" i="24"/>
  <c r="X252" i="24"/>
  <c r="X256" i="24"/>
  <c r="Y177" i="24"/>
  <c r="Y181" i="24"/>
  <c r="Y185" i="24"/>
  <c r="Y191" i="24"/>
  <c r="Y195" i="24"/>
  <c r="Y199" i="24"/>
  <c r="Y205" i="24"/>
  <c r="Y209" i="24"/>
  <c r="Y213" i="24"/>
  <c r="Y219" i="24"/>
  <c r="Y223" i="24"/>
  <c r="Y227" i="24"/>
  <c r="Y233" i="24"/>
  <c r="Y237" i="24"/>
  <c r="Y241" i="24"/>
  <c r="Y247" i="24"/>
  <c r="Y251" i="24"/>
  <c r="Y255" i="24"/>
  <c r="Z176" i="24"/>
  <c r="Z180" i="24"/>
  <c r="Z184" i="24"/>
  <c r="Z190" i="24"/>
  <c r="Z194" i="24"/>
  <c r="Z198" i="24"/>
  <c r="Z204" i="24"/>
  <c r="Z208" i="24"/>
  <c r="Z212" i="24"/>
  <c r="Z218" i="24"/>
  <c r="Z222" i="24"/>
  <c r="Z226" i="24"/>
  <c r="Z232" i="24"/>
  <c r="Z236" i="24"/>
  <c r="Z240" i="24"/>
  <c r="Z246" i="24"/>
  <c r="Z250" i="24"/>
  <c r="Z254" i="24"/>
  <c r="T208" i="24"/>
  <c r="T218" i="24"/>
  <c r="T226" i="24"/>
  <c r="T236" i="24"/>
  <c r="T246" i="24"/>
  <c r="T254" i="24"/>
  <c r="U178" i="24"/>
  <c r="U182" i="24"/>
  <c r="U186" i="24"/>
  <c r="U192" i="24"/>
  <c r="U196" i="24"/>
  <c r="U200" i="24"/>
  <c r="U206" i="24"/>
  <c r="U210" i="24"/>
  <c r="U214" i="24"/>
  <c r="U220" i="24"/>
  <c r="U224" i="24"/>
  <c r="U228" i="24"/>
  <c r="U234" i="24"/>
  <c r="U238" i="24"/>
  <c r="U242" i="24"/>
  <c r="U248" i="24"/>
  <c r="U252" i="24"/>
  <c r="U256" i="24"/>
  <c r="V177" i="24"/>
  <c r="V181" i="24"/>
  <c r="V185" i="24"/>
  <c r="V191" i="24"/>
  <c r="V195" i="24"/>
  <c r="V199" i="24"/>
  <c r="V205" i="24"/>
  <c r="V209" i="24"/>
  <c r="V213" i="24"/>
  <c r="V219" i="24"/>
  <c r="V223" i="24"/>
  <c r="V227" i="24"/>
  <c r="V233" i="24"/>
  <c r="V237" i="24"/>
  <c r="V241" i="24"/>
  <c r="V247" i="24"/>
  <c r="V251" i="24"/>
  <c r="V255" i="24"/>
  <c r="W176" i="24"/>
  <c r="W180" i="24"/>
  <c r="W184" i="24"/>
  <c r="W190" i="24"/>
  <c r="W194" i="24"/>
  <c r="W198" i="24"/>
  <c r="W204" i="24"/>
  <c r="W208" i="24"/>
  <c r="W212" i="24"/>
  <c r="W218" i="24"/>
  <c r="W222" i="24"/>
  <c r="W226" i="24"/>
  <c r="W232" i="24"/>
  <c r="W236" i="24"/>
  <c r="W240" i="24"/>
  <c r="W246" i="24"/>
  <c r="W250" i="24"/>
  <c r="W254" i="24"/>
  <c r="X179" i="24"/>
  <c r="X183" i="24"/>
  <c r="X193" i="24"/>
  <c r="X197" i="24"/>
  <c r="X207" i="24"/>
  <c r="X211" i="24"/>
  <c r="X221" i="24"/>
  <c r="X225" i="24"/>
  <c r="X235" i="24"/>
  <c r="X239" i="24"/>
  <c r="X249" i="24"/>
  <c r="X253" i="24"/>
  <c r="Y178" i="24"/>
  <c r="Y182" i="24"/>
  <c r="Y186" i="24"/>
  <c r="Y192" i="24"/>
  <c r="Y196" i="24"/>
  <c r="Y200" i="24"/>
  <c r="Y206" i="24"/>
  <c r="Y210" i="24"/>
  <c r="Y214" i="24"/>
  <c r="Y220" i="24"/>
  <c r="Y224" i="24"/>
  <c r="Y228" i="24"/>
  <c r="Y234" i="24"/>
  <c r="Y238" i="24"/>
  <c r="Y242" i="24"/>
  <c r="Y248" i="24"/>
  <c r="Y252" i="24"/>
  <c r="Y256" i="24"/>
  <c r="Z177" i="24"/>
  <c r="Z181" i="24"/>
  <c r="Z185" i="24"/>
  <c r="Z191" i="24"/>
  <c r="Z195" i="24"/>
  <c r="Z199" i="24"/>
  <c r="Z205" i="24"/>
  <c r="Z209" i="24"/>
  <c r="Z213" i="24"/>
  <c r="Z219" i="24"/>
  <c r="Z223" i="24"/>
  <c r="Z227" i="24"/>
  <c r="Z233" i="24"/>
  <c r="Z237" i="24"/>
  <c r="Z241" i="24"/>
  <c r="Z247" i="24"/>
  <c r="Z251" i="24"/>
  <c r="Z255" i="24"/>
  <c r="T209" i="24"/>
  <c r="T219" i="24"/>
  <c r="T227" i="24"/>
  <c r="T237" i="24"/>
  <c r="T247" i="24"/>
  <c r="T255" i="24"/>
  <c r="U179" i="24"/>
  <c r="U183" i="24"/>
  <c r="U193" i="24"/>
  <c r="U197" i="24"/>
  <c r="U207" i="24"/>
  <c r="U211" i="24"/>
  <c r="U221" i="24"/>
  <c r="U225" i="24"/>
  <c r="U235" i="24"/>
  <c r="U239" i="24"/>
  <c r="U249" i="24"/>
  <c r="U253" i="24"/>
  <c r="V178" i="24"/>
  <c r="V182" i="24"/>
  <c r="V186" i="24"/>
  <c r="V192" i="24"/>
  <c r="V196" i="24"/>
  <c r="V200" i="24"/>
  <c r="V206" i="24"/>
  <c r="V210" i="24"/>
  <c r="V214" i="24"/>
  <c r="V220" i="24"/>
  <c r="V224" i="24"/>
  <c r="V228" i="24"/>
  <c r="V234" i="24"/>
  <c r="V238" i="24"/>
  <c r="V242" i="24"/>
  <c r="V248" i="24"/>
  <c r="V252" i="24"/>
  <c r="V256" i="24"/>
  <c r="W177" i="24"/>
  <c r="W181" i="24"/>
  <c r="W185" i="24"/>
  <c r="W191" i="24"/>
  <c r="W195" i="24"/>
  <c r="W199" i="24"/>
  <c r="W205" i="24"/>
  <c r="W209" i="24"/>
  <c r="W213" i="24"/>
  <c r="W219" i="24"/>
  <c r="W223" i="24"/>
  <c r="W227" i="24"/>
  <c r="W233" i="24"/>
  <c r="W237" i="24"/>
  <c r="W241" i="24"/>
  <c r="W247" i="24"/>
  <c r="W251" i="24"/>
  <c r="W255" i="24"/>
  <c r="X176" i="24"/>
  <c r="X180" i="24"/>
  <c r="X184" i="24"/>
  <c r="X190" i="24"/>
  <c r="X194" i="24"/>
  <c r="X198" i="24"/>
  <c r="X204" i="24"/>
  <c r="X208" i="24"/>
  <c r="X212" i="24"/>
  <c r="X218" i="24"/>
  <c r="X222" i="24"/>
  <c r="X226" i="24"/>
  <c r="X232" i="24"/>
  <c r="X236" i="24"/>
  <c r="X240" i="24"/>
  <c r="X246" i="24"/>
  <c r="X250" i="24"/>
  <c r="X254" i="24"/>
  <c r="Y179" i="24"/>
  <c r="Y183" i="24"/>
  <c r="Y193" i="24"/>
  <c r="Y197" i="24"/>
  <c r="Y207" i="24"/>
  <c r="Y211" i="24"/>
  <c r="Y221" i="24"/>
  <c r="Y225" i="24"/>
  <c r="Y235" i="24"/>
  <c r="Y239" i="24"/>
  <c r="Y249" i="24"/>
  <c r="Y253" i="24"/>
  <c r="Z178" i="24"/>
  <c r="Z182" i="24"/>
  <c r="Z186" i="24"/>
  <c r="Z192" i="24"/>
  <c r="Z196" i="24"/>
  <c r="Z200" i="24"/>
  <c r="Z206" i="24"/>
  <c r="Z210" i="24"/>
  <c r="Z214" i="24"/>
  <c r="Z220" i="24"/>
  <c r="Z224" i="24"/>
  <c r="Z228" i="24"/>
  <c r="Z234" i="24"/>
  <c r="Z238" i="24"/>
  <c r="Z242" i="24"/>
  <c r="Z248" i="24"/>
  <c r="Z252" i="24"/>
  <c r="Z256" i="24"/>
  <c r="AA177" i="24"/>
  <c r="AA181" i="24"/>
  <c r="AA185" i="24"/>
  <c r="AA191" i="24"/>
  <c r="AA195" i="24"/>
  <c r="AA199" i="24"/>
  <c r="AA205" i="24"/>
  <c r="AA209" i="24"/>
  <c r="AA213" i="24"/>
  <c r="AA219" i="24"/>
  <c r="AA223" i="24"/>
  <c r="AA227" i="24"/>
  <c r="AA233" i="24"/>
  <c r="AA237" i="24"/>
  <c r="AA241" i="24"/>
  <c r="AA247" i="24"/>
  <c r="AA251" i="24"/>
  <c r="AA255" i="24"/>
  <c r="AB176" i="24"/>
  <c r="AB180" i="24"/>
  <c r="AB184" i="24"/>
  <c r="AB190" i="24"/>
  <c r="AB194" i="24"/>
  <c r="AB198" i="24"/>
  <c r="AB204" i="24"/>
  <c r="AB208" i="24"/>
  <c r="AB212" i="24"/>
  <c r="AB218" i="24"/>
  <c r="AB222" i="24"/>
  <c r="AB226" i="24"/>
  <c r="AB232" i="24"/>
  <c r="AB236" i="24"/>
  <c r="AB240" i="24"/>
  <c r="AB246" i="24"/>
  <c r="AB250" i="24"/>
  <c r="AB254" i="24"/>
  <c r="AC179" i="24"/>
  <c r="AC183" i="24"/>
  <c r="AC193" i="24"/>
  <c r="AC197" i="24"/>
  <c r="AC207" i="24"/>
  <c r="AC211" i="24"/>
  <c r="AC221" i="24"/>
  <c r="AC225" i="24"/>
  <c r="AC235" i="24"/>
  <c r="AC239" i="24"/>
  <c r="AC249" i="24"/>
  <c r="AC253" i="24"/>
  <c r="T212" i="24"/>
  <c r="T250" i="24"/>
  <c r="U180" i="24"/>
  <c r="U198" i="24"/>
  <c r="U218" i="24"/>
  <c r="U236" i="24"/>
  <c r="U254" i="24"/>
  <c r="V183" i="24"/>
  <c r="V221" i="24"/>
  <c r="V239" i="24"/>
  <c r="W186" i="24"/>
  <c r="W206" i="24"/>
  <c r="W224" i="24"/>
  <c r="W242" i="24"/>
  <c r="X191" i="24"/>
  <c r="X209" i="24"/>
  <c r="X227" i="24"/>
  <c r="X247" i="24"/>
  <c r="Y176" i="24"/>
  <c r="Y194" i="24"/>
  <c r="Y212" i="24"/>
  <c r="Y232" i="24"/>
  <c r="Y250" i="24"/>
  <c r="Z179" i="24"/>
  <c r="Z197" i="24"/>
  <c r="Z235" i="24"/>
  <c r="Z253" i="24"/>
  <c r="AA178" i="24"/>
  <c r="AA183" i="24"/>
  <c r="AA190" i="24"/>
  <c r="AA196" i="24"/>
  <c r="AA208" i="24"/>
  <c r="AA214" i="24"/>
  <c r="AA221" i="24"/>
  <c r="AA226" i="24"/>
  <c r="AA234" i="24"/>
  <c r="AA239" i="24"/>
  <c r="AA246" i="24"/>
  <c r="AA252" i="24"/>
  <c r="AB181" i="24"/>
  <c r="AB186" i="24"/>
  <c r="AB193" i="24"/>
  <c r="AB199" i="24"/>
  <c r="AB206" i="24"/>
  <c r="AB211" i="24"/>
  <c r="AB219" i="24"/>
  <c r="AB224" i="24"/>
  <c r="AB237" i="24"/>
  <c r="AB242" i="24"/>
  <c r="AB249" i="24"/>
  <c r="AB255" i="24"/>
  <c r="AC178" i="24"/>
  <c r="AC184" i="24"/>
  <c r="AC191" i="24"/>
  <c r="AC196" i="24"/>
  <c r="AC204" i="24"/>
  <c r="AC209" i="24"/>
  <c r="AC214" i="24"/>
  <c r="AC222" i="24"/>
  <c r="AC227" i="24"/>
  <c r="AC234" i="24"/>
  <c r="AC240" i="24"/>
  <c r="AC247" i="24"/>
  <c r="AC252" i="24"/>
  <c r="AD177" i="24"/>
  <c r="AD181" i="24"/>
  <c r="AD185" i="24"/>
  <c r="AD191" i="24"/>
  <c r="AD195" i="24"/>
  <c r="AD199" i="24"/>
  <c r="AD205" i="24"/>
  <c r="AD209" i="24"/>
  <c r="AD213" i="24"/>
  <c r="AD219" i="24"/>
  <c r="AD223" i="24"/>
  <c r="AD227" i="24"/>
  <c r="AD233" i="24"/>
  <c r="AD237" i="24"/>
  <c r="AD241" i="24"/>
  <c r="AD247" i="24"/>
  <c r="AD251" i="24"/>
  <c r="AD255" i="24"/>
  <c r="AE176" i="24"/>
  <c r="AE180" i="24"/>
  <c r="AE184" i="24"/>
  <c r="AE190" i="24"/>
  <c r="AE194" i="24"/>
  <c r="AE198" i="24"/>
  <c r="AE204" i="24"/>
  <c r="AE208" i="24"/>
  <c r="AE212" i="24"/>
  <c r="AE218" i="24"/>
  <c r="AE222" i="24"/>
  <c r="AE226" i="24"/>
  <c r="AE232" i="24"/>
  <c r="AE236" i="24"/>
  <c r="AE240" i="24"/>
  <c r="AE246" i="24"/>
  <c r="AE250" i="24"/>
  <c r="AE254" i="24"/>
  <c r="AF179" i="24"/>
  <c r="AF183" i="24"/>
  <c r="AF193" i="24"/>
  <c r="AF197" i="24"/>
  <c r="AF207" i="24"/>
  <c r="AF211" i="24"/>
  <c r="AF221" i="24"/>
  <c r="AF225" i="24"/>
  <c r="AF235" i="24"/>
  <c r="AF239" i="24"/>
  <c r="AF249" i="24"/>
  <c r="AF253" i="24"/>
  <c r="AG178" i="24"/>
  <c r="AG182" i="24"/>
  <c r="AG186" i="24"/>
  <c r="AG192" i="24"/>
  <c r="AG196" i="24"/>
  <c r="AG200" i="24"/>
  <c r="AG206" i="24"/>
  <c r="AG210" i="24"/>
  <c r="AG214" i="24"/>
  <c r="AG220" i="24"/>
  <c r="AG224" i="24"/>
  <c r="AG228" i="24"/>
  <c r="AG234" i="24"/>
  <c r="AG238" i="24"/>
  <c r="AG242" i="24"/>
  <c r="AG248" i="24"/>
  <c r="AG252" i="24"/>
  <c r="AG256" i="24"/>
  <c r="AH177" i="24"/>
  <c r="AH181" i="24"/>
  <c r="AH185" i="24"/>
  <c r="AH191" i="24"/>
  <c r="AH195" i="24"/>
  <c r="AH199" i="24"/>
  <c r="AH205" i="24"/>
  <c r="AH209" i="24"/>
  <c r="AH213" i="24"/>
  <c r="AH219" i="24"/>
  <c r="AH223" i="24"/>
  <c r="AH227" i="24"/>
  <c r="AH233" i="24"/>
  <c r="AH237" i="24"/>
  <c r="AH241" i="24"/>
  <c r="AH247" i="24"/>
  <c r="AH251" i="24"/>
  <c r="AH255" i="24"/>
  <c r="AI176" i="24"/>
  <c r="AI180" i="24"/>
  <c r="AI184" i="24"/>
  <c r="AI190" i="24"/>
  <c r="AI194" i="24"/>
  <c r="AI198" i="24"/>
  <c r="AI204" i="24"/>
  <c r="AI208" i="24"/>
  <c r="AI212" i="24"/>
  <c r="AI218" i="24"/>
  <c r="AI222" i="24"/>
  <c r="AI226" i="24"/>
  <c r="AI232" i="24"/>
  <c r="AI236" i="24"/>
  <c r="AI240" i="24"/>
  <c r="AI246" i="24"/>
  <c r="AI250" i="24"/>
  <c r="AI254" i="24"/>
  <c r="T222" i="24"/>
  <c r="U184" i="24"/>
  <c r="U204" i="24"/>
  <c r="U222" i="24"/>
  <c r="U240" i="24"/>
  <c r="V207" i="24"/>
  <c r="V225" i="24"/>
  <c r="W192" i="24"/>
  <c r="W210" i="24"/>
  <c r="W228" i="24"/>
  <c r="W248" i="24"/>
  <c r="X177" i="24"/>
  <c r="X195" i="24"/>
  <c r="X213" i="24"/>
  <c r="X233" i="24"/>
  <c r="X251" i="24"/>
  <c r="Y180" i="24"/>
  <c r="Y198" i="24"/>
  <c r="Y218" i="24"/>
  <c r="Y236" i="24"/>
  <c r="Y254" i="24"/>
  <c r="Z183" i="24"/>
  <c r="Z221" i="24"/>
  <c r="Z239" i="24"/>
  <c r="AA179" i="24"/>
  <c r="AA184" i="24"/>
  <c r="AA192" i="24"/>
  <c r="AA197" i="24"/>
  <c r="AA204" i="24"/>
  <c r="AA210" i="24"/>
  <c r="AA222" i="24"/>
  <c r="AA228" i="24"/>
  <c r="AA235" i="24"/>
  <c r="AA240" i="24"/>
  <c r="AA248" i="24"/>
  <c r="AA253" i="24"/>
  <c r="AB177" i="24"/>
  <c r="AB182" i="24"/>
  <c r="AB195" i="24"/>
  <c r="AB200" i="24"/>
  <c r="AB207" i="24"/>
  <c r="AB213" i="24"/>
  <c r="AB220" i="24"/>
  <c r="AB225" i="24"/>
  <c r="AB233" i="24"/>
  <c r="AB238" i="24"/>
  <c r="AB251" i="24"/>
  <c r="AB256" i="24"/>
  <c r="AC180" i="24"/>
  <c r="AC185" i="24"/>
  <c r="AC192" i="24"/>
  <c r="AC198" i="24"/>
  <c r="AC205" i="24"/>
  <c r="AC210" i="24"/>
  <c r="AC218" i="24"/>
  <c r="AC223" i="24"/>
  <c r="AC228" i="24"/>
  <c r="AC236" i="24"/>
  <c r="AC241" i="24"/>
  <c r="AC248" i="24"/>
  <c r="AC254" i="24"/>
  <c r="AD178" i="24"/>
  <c r="AD182" i="24"/>
  <c r="AD186" i="24"/>
  <c r="AD192" i="24"/>
  <c r="AD196" i="24"/>
  <c r="AD200" i="24"/>
  <c r="AD206" i="24"/>
  <c r="AD210" i="24"/>
  <c r="AD214" i="24"/>
  <c r="AD220" i="24"/>
  <c r="AD224" i="24"/>
  <c r="AD228" i="24"/>
  <c r="AD234" i="24"/>
  <c r="AD238" i="24"/>
  <c r="AD242" i="24"/>
  <c r="AD248" i="24"/>
  <c r="AD252" i="24"/>
  <c r="AD256" i="24"/>
  <c r="AE177" i="24"/>
  <c r="AE181" i="24"/>
  <c r="AE185" i="24"/>
  <c r="AE191" i="24"/>
  <c r="AE195" i="24"/>
  <c r="AE199" i="24"/>
  <c r="AE205" i="24"/>
  <c r="AE209" i="24"/>
  <c r="AE213" i="24"/>
  <c r="AE219" i="24"/>
  <c r="AE223" i="24"/>
  <c r="AE227" i="24"/>
  <c r="AE233" i="24"/>
  <c r="AE237" i="24"/>
  <c r="AE241" i="24"/>
  <c r="AE247" i="24"/>
  <c r="AE251" i="24"/>
  <c r="AE255" i="24"/>
  <c r="AF176" i="24"/>
  <c r="AF180" i="24"/>
  <c r="AF184" i="24"/>
  <c r="AF190" i="24"/>
  <c r="AF194" i="24"/>
  <c r="AF198" i="24"/>
  <c r="AF204" i="24"/>
  <c r="AF208" i="24"/>
  <c r="AF212" i="24"/>
  <c r="AF218" i="24"/>
  <c r="AF222" i="24"/>
  <c r="AF226" i="24"/>
  <c r="AF232" i="24"/>
  <c r="AF236" i="24"/>
  <c r="AF240" i="24"/>
  <c r="AF246" i="24"/>
  <c r="AF250" i="24"/>
  <c r="AF254" i="24"/>
  <c r="AG179" i="24"/>
  <c r="AG183" i="24"/>
  <c r="AG193" i="24"/>
  <c r="AG197" i="24"/>
  <c r="AG207" i="24"/>
  <c r="AG211" i="24"/>
  <c r="AG221" i="24"/>
  <c r="AG225" i="24"/>
  <c r="AG235" i="24"/>
  <c r="AG239" i="24"/>
  <c r="AG249" i="24"/>
  <c r="AG253" i="24"/>
  <c r="AH178" i="24"/>
  <c r="AH182" i="24"/>
  <c r="AH186" i="24"/>
  <c r="AH192" i="24"/>
  <c r="AH196" i="24"/>
  <c r="AH200" i="24"/>
  <c r="AH206" i="24"/>
  <c r="AH210" i="24"/>
  <c r="AH214" i="24"/>
  <c r="AH220" i="24"/>
  <c r="AH224" i="24"/>
  <c r="AH228" i="24"/>
  <c r="AH234" i="24"/>
  <c r="AH238" i="24"/>
  <c r="AH242" i="24"/>
  <c r="AH248" i="24"/>
  <c r="AH252" i="24"/>
  <c r="AH256" i="24"/>
  <c r="AI177" i="24"/>
  <c r="AI181" i="24"/>
  <c r="AI185" i="24"/>
  <c r="AI191" i="24"/>
  <c r="AI195" i="24"/>
  <c r="AI199" i="24"/>
  <c r="AI205" i="24"/>
  <c r="AI209" i="24"/>
  <c r="AI213" i="24"/>
  <c r="AI219" i="24"/>
  <c r="AI223" i="24"/>
  <c r="AI227" i="24"/>
  <c r="AI233" i="24"/>
  <c r="AI237" i="24"/>
  <c r="AI241" i="24"/>
  <c r="AI247" i="24"/>
  <c r="AI251" i="24"/>
  <c r="AI255" i="24"/>
  <c r="T232" i="24"/>
  <c r="U190" i="24"/>
  <c r="U208" i="24"/>
  <c r="U226" i="24"/>
  <c r="U246" i="24"/>
  <c r="V193" i="24"/>
  <c r="V211" i="24"/>
  <c r="V249" i="24"/>
  <c r="W178" i="24"/>
  <c r="W196" i="24"/>
  <c r="W214" i="24"/>
  <c r="W234" i="24"/>
  <c r="W252" i="24"/>
  <c r="X181" i="24"/>
  <c r="X199" i="24"/>
  <c r="X219" i="24"/>
  <c r="X237" i="24"/>
  <c r="X255" i="24"/>
  <c r="Y184" i="24"/>
  <c r="Y204" i="24"/>
  <c r="Y222" i="24"/>
  <c r="Y240" i="24"/>
  <c r="Z207" i="24"/>
  <c r="Z225" i="24"/>
  <c r="AA180" i="24"/>
  <c r="AA186" i="24"/>
  <c r="AA193" i="24"/>
  <c r="AA198" i="24"/>
  <c r="AA206" i="24"/>
  <c r="AA211" i="24"/>
  <c r="AA218" i="24"/>
  <c r="AA224" i="24"/>
  <c r="AA236" i="24"/>
  <c r="AA242" i="24"/>
  <c r="AA249" i="24"/>
  <c r="AA254" i="24"/>
  <c r="AB178" i="24"/>
  <c r="AB183" i="24"/>
  <c r="AB191" i="24"/>
  <c r="AB196" i="24"/>
  <c r="AB209" i="24"/>
  <c r="AB214" i="24"/>
  <c r="AB221" i="24"/>
  <c r="AB227" i="24"/>
  <c r="AB234" i="24"/>
  <c r="AB239" i="24"/>
  <c r="AB247" i="24"/>
  <c r="AB252" i="24"/>
  <c r="AC176" i="24"/>
  <c r="AC181" i="24"/>
  <c r="AC186" i="24"/>
  <c r="AC194" i="24"/>
  <c r="AC199" i="24"/>
  <c r="AC206" i="24"/>
  <c r="AC212" i="24"/>
  <c r="AC219" i="24"/>
  <c r="AC224" i="24"/>
  <c r="AC232" i="24"/>
  <c r="AC237" i="24"/>
  <c r="AC242" i="24"/>
  <c r="AC250" i="24"/>
  <c r="AC255" i="24"/>
  <c r="AD179" i="24"/>
  <c r="AD183" i="24"/>
  <c r="AD193" i="24"/>
  <c r="AD197" i="24"/>
  <c r="AD207" i="24"/>
  <c r="AD211" i="24"/>
  <c r="AD221" i="24"/>
  <c r="AD225" i="24"/>
  <c r="AD235" i="24"/>
  <c r="AD239" i="24"/>
  <c r="AD249" i="24"/>
  <c r="AD253" i="24"/>
  <c r="AE178" i="24"/>
  <c r="AE182" i="24"/>
  <c r="AE186" i="24"/>
  <c r="AE192" i="24"/>
  <c r="AE196" i="24"/>
  <c r="AE200" i="24"/>
  <c r="AE206" i="24"/>
  <c r="AE210" i="24"/>
  <c r="AE214" i="24"/>
  <c r="AE220" i="24"/>
  <c r="AE224" i="24"/>
  <c r="AE228" i="24"/>
  <c r="AE234" i="24"/>
  <c r="AE238" i="24"/>
  <c r="AE242" i="24"/>
  <c r="AE248" i="24"/>
  <c r="AE252" i="24"/>
  <c r="AE256" i="24"/>
  <c r="AF177" i="24"/>
  <c r="AF181" i="24"/>
  <c r="AF185" i="24"/>
  <c r="AF191" i="24"/>
  <c r="AF195" i="24"/>
  <c r="AF199" i="24"/>
  <c r="AF205" i="24"/>
  <c r="AF209" i="24"/>
  <c r="AF213" i="24"/>
  <c r="AF219" i="24"/>
  <c r="AF223" i="24"/>
  <c r="AF227" i="24"/>
  <c r="AF233" i="24"/>
  <c r="AF237" i="24"/>
  <c r="AF241" i="24"/>
  <c r="AF247" i="24"/>
  <c r="AF251" i="24"/>
  <c r="AF255" i="24"/>
  <c r="AG176" i="24"/>
  <c r="AG180" i="24"/>
  <c r="AG184" i="24"/>
  <c r="AG190" i="24"/>
  <c r="AG194" i="24"/>
  <c r="AG198" i="24"/>
  <c r="AG204" i="24"/>
  <c r="AG208" i="24"/>
  <c r="AG212" i="24"/>
  <c r="AG218" i="24"/>
  <c r="AG222" i="24"/>
  <c r="AG226" i="24"/>
  <c r="AG232" i="24"/>
  <c r="AG236" i="24"/>
  <c r="AG240" i="24"/>
  <c r="AG246" i="24"/>
  <c r="AG250" i="24"/>
  <c r="AG254" i="24"/>
  <c r="AH179" i="24"/>
  <c r="AH183" i="24"/>
  <c r="AH193" i="24"/>
  <c r="AH197" i="24"/>
  <c r="AH207" i="24"/>
  <c r="AH211" i="24"/>
  <c r="AH221" i="24"/>
  <c r="AH225" i="24"/>
  <c r="AH235" i="24"/>
  <c r="AH239" i="24"/>
  <c r="AH249" i="24"/>
  <c r="AH253" i="24"/>
  <c r="AI178" i="24"/>
  <c r="AI182" i="24"/>
  <c r="AI186" i="24"/>
  <c r="AI192" i="24"/>
  <c r="AI196" i="24"/>
  <c r="AI200" i="24"/>
  <c r="AI206" i="24"/>
  <c r="AI210" i="24"/>
  <c r="AI214" i="24"/>
  <c r="AI220" i="24"/>
  <c r="AI224" i="24"/>
  <c r="AI228" i="24"/>
  <c r="AI234" i="24"/>
  <c r="AI238" i="24"/>
  <c r="AI242" i="24"/>
  <c r="AI248" i="24"/>
  <c r="AI252" i="24"/>
  <c r="AI256" i="24"/>
  <c r="T240" i="24"/>
  <c r="U176" i="24"/>
  <c r="U250" i="24"/>
  <c r="V235" i="24"/>
  <c r="W220" i="24"/>
  <c r="X205" i="24"/>
  <c r="Y190" i="24"/>
  <c r="Z249" i="24"/>
  <c r="AA194" i="24"/>
  <c r="AA220" i="24"/>
  <c r="AB179" i="24"/>
  <c r="AB205" i="24"/>
  <c r="AB228" i="24"/>
  <c r="AB253" i="24"/>
  <c r="AC190" i="24"/>
  <c r="AC213" i="24"/>
  <c r="AC238" i="24"/>
  <c r="AD180" i="24"/>
  <c r="AD198" i="24"/>
  <c r="AD218" i="24"/>
  <c r="AD236" i="24"/>
  <c r="AD254" i="24"/>
  <c r="AE183" i="24"/>
  <c r="AE221" i="24"/>
  <c r="AE239" i="24"/>
  <c r="AF186" i="24"/>
  <c r="AF206" i="24"/>
  <c r="AF224" i="24"/>
  <c r="AF242" i="24"/>
  <c r="AG191" i="24"/>
  <c r="AG209" i="24"/>
  <c r="AG227" i="24"/>
  <c r="AG247" i="24"/>
  <c r="AH176" i="24"/>
  <c r="AH194" i="24"/>
  <c r="AH212" i="24"/>
  <c r="AH232" i="24"/>
  <c r="AH250" i="24"/>
  <c r="AI179" i="24"/>
  <c r="AI197" i="24"/>
  <c r="AI235" i="24"/>
  <c r="AI253" i="24"/>
  <c r="U194" i="24"/>
  <c r="V179" i="24"/>
  <c r="V253" i="24"/>
  <c r="W238" i="24"/>
  <c r="X223" i="24"/>
  <c r="Y208" i="24"/>
  <c r="Z193" i="24"/>
  <c r="AA176" i="24"/>
  <c r="AA200" i="24"/>
  <c r="AA225" i="24"/>
  <c r="AA250" i="24"/>
  <c r="AB185" i="24"/>
  <c r="AB210" i="24"/>
  <c r="AB235" i="24"/>
  <c r="AC195" i="24"/>
  <c r="AC220" i="24"/>
  <c r="AC246" i="24"/>
  <c r="AD184" i="24"/>
  <c r="AD204" i="24"/>
  <c r="AD222" i="24"/>
  <c r="AD240" i="24"/>
  <c r="AE207" i="24"/>
  <c r="AE225" i="24"/>
  <c r="AF192" i="24"/>
  <c r="AF210" i="24"/>
  <c r="AF228" i="24"/>
  <c r="AF248" i="24"/>
  <c r="AG177" i="24"/>
  <c r="AG195" i="24"/>
  <c r="AG213" i="24"/>
  <c r="AG233" i="24"/>
  <c r="AG251" i="24"/>
  <c r="AH180" i="24"/>
  <c r="AH198" i="24"/>
  <c r="AH218" i="24"/>
  <c r="AH236" i="24"/>
  <c r="AH254" i="24"/>
  <c r="AI183" i="24"/>
  <c r="AI221" i="24"/>
  <c r="AI239" i="24"/>
  <c r="U212" i="24"/>
  <c r="V197" i="24"/>
  <c r="W182" i="24"/>
  <c r="W256" i="24"/>
  <c r="X241" i="24"/>
  <c r="Y226" i="24"/>
  <c r="Z211" i="24"/>
  <c r="AA182" i="24"/>
  <c r="AA207" i="24"/>
  <c r="AA232" i="24"/>
  <c r="AA256" i="24"/>
  <c r="AB192" i="24"/>
  <c r="AB241" i="24"/>
  <c r="AC177" i="24"/>
  <c r="AC200" i="24"/>
  <c r="AC226" i="24"/>
  <c r="AC251" i="24"/>
  <c r="AD190" i="24"/>
  <c r="AD208" i="24"/>
  <c r="AD226" i="24"/>
  <c r="AD246" i="24"/>
  <c r="AE193" i="24"/>
  <c r="AE211" i="24"/>
  <c r="AE249" i="24"/>
  <c r="AF178" i="24"/>
  <c r="AF196" i="24"/>
  <c r="AF214" i="24"/>
  <c r="AF234" i="24"/>
  <c r="AF252" i="24"/>
  <c r="AG181" i="24"/>
  <c r="AG199" i="24"/>
  <c r="AG219" i="24"/>
  <c r="AG237" i="24"/>
  <c r="AG255" i="24"/>
  <c r="AH184" i="24"/>
  <c r="AH204" i="24"/>
  <c r="AH222" i="24"/>
  <c r="AH240" i="24"/>
  <c r="AI207" i="24"/>
  <c r="AI225" i="24"/>
  <c r="T204" i="24"/>
  <c r="U232" i="24"/>
  <c r="W200" i="24"/>
  <c r="X185" i="24"/>
  <c r="Y246" i="24"/>
  <c r="AA212" i="24"/>
  <c r="AA238" i="24"/>
  <c r="AB197" i="24"/>
  <c r="AB223" i="24"/>
  <c r="AB248" i="24"/>
  <c r="AC182" i="24"/>
  <c r="AC208" i="24"/>
  <c r="AC233" i="24"/>
  <c r="AC256" i="24"/>
  <c r="AD176" i="24"/>
  <c r="AD194" i="24"/>
  <c r="AD212" i="24"/>
  <c r="AD232" i="24"/>
  <c r="AD250" i="24"/>
  <c r="AE179" i="24"/>
  <c r="AE197" i="24"/>
  <c r="AE235" i="24"/>
  <c r="AE253" i="24"/>
  <c r="AF182" i="24"/>
  <c r="AF200" i="24"/>
  <c r="AF220" i="24"/>
  <c r="AF238" i="24"/>
  <c r="AF256" i="24"/>
  <c r="AG185" i="24"/>
  <c r="AG205" i="24"/>
  <c r="AG223" i="24"/>
  <c r="AG241" i="24"/>
  <c r="AH190" i="24"/>
  <c r="AH208" i="24"/>
  <c r="AH226" i="24"/>
  <c r="AH246" i="24"/>
  <c r="AI193" i="24"/>
  <c r="AI211" i="24"/>
  <c r="AI249" i="24"/>
  <c r="AJ253" i="24"/>
  <c r="AJ248" i="24"/>
  <c r="AJ240" i="24"/>
  <c r="AJ235" i="24"/>
  <c r="AJ228" i="24"/>
  <c r="AJ222" i="24"/>
  <c r="AJ210" i="24"/>
  <c r="AJ204" i="24"/>
  <c r="AJ197" i="24"/>
  <c r="AJ192" i="24"/>
  <c r="AJ184" i="24"/>
  <c r="AJ179" i="24"/>
  <c r="AJ252" i="24"/>
  <c r="AJ246" i="24"/>
  <c r="AJ239" i="24"/>
  <c r="AJ234" i="24"/>
  <c r="AJ226" i="24"/>
  <c r="AJ221" i="24"/>
  <c r="AJ214" i="24"/>
  <c r="AJ208" i="24"/>
  <c r="AJ196" i="24"/>
  <c r="AJ190" i="24"/>
  <c r="AJ183" i="24"/>
  <c r="AJ178" i="24"/>
  <c r="AJ256" i="24"/>
  <c r="AJ250" i="24"/>
  <c r="AJ238" i="24"/>
  <c r="AJ232" i="24"/>
  <c r="AJ225" i="24"/>
  <c r="AJ220" i="24"/>
  <c r="AJ212" i="24"/>
  <c r="AJ207" i="24"/>
  <c r="AJ200" i="24"/>
  <c r="AJ194" i="24"/>
  <c r="AJ182" i="24"/>
  <c r="AJ176" i="24"/>
  <c r="AJ254" i="24"/>
  <c r="AJ249" i="24"/>
  <c r="AJ242" i="24"/>
  <c r="AJ236" i="24"/>
  <c r="AJ224" i="24"/>
  <c r="AJ218" i="24"/>
  <c r="AJ211" i="24"/>
  <c r="AJ206" i="24"/>
  <c r="AJ198" i="24"/>
  <c r="AJ193" i="24"/>
  <c r="AJ186" i="24"/>
  <c r="AJ180" i="24"/>
  <c r="AJ255" i="24"/>
  <c r="AJ251" i="24"/>
  <c r="AJ247" i="24"/>
  <c r="AJ241" i="24"/>
  <c r="AJ237" i="24"/>
  <c r="AJ233" i="24"/>
  <c r="AJ227" i="24"/>
  <c r="AJ223" i="24"/>
  <c r="AJ219" i="24"/>
  <c r="AJ213" i="24"/>
  <c r="AJ209" i="24"/>
  <c r="AJ205" i="24"/>
  <c r="AJ199" i="24"/>
  <c r="AJ195" i="24"/>
  <c r="AJ191" i="24"/>
  <c r="AJ185" i="24"/>
  <c r="AJ181" i="24"/>
  <c r="AJ177" i="24"/>
  <c r="C72" i="24"/>
  <c r="C170" i="24"/>
  <c r="C121" i="24"/>
  <c r="C125" i="24"/>
  <c r="C129" i="24"/>
  <c r="D120" i="24"/>
  <c r="D124" i="24"/>
  <c r="D128" i="24"/>
  <c r="C122" i="24"/>
  <c r="C126" i="24"/>
  <c r="C130" i="24"/>
  <c r="D121" i="24"/>
  <c r="D125" i="24"/>
  <c r="D129" i="24"/>
  <c r="E120" i="24"/>
  <c r="E124" i="24"/>
  <c r="E128" i="24"/>
  <c r="F123" i="24"/>
  <c r="F127" i="24"/>
  <c r="C123" i="24"/>
  <c r="C127" i="24"/>
  <c r="D122" i="24"/>
  <c r="D126" i="24"/>
  <c r="D130" i="24"/>
  <c r="E121" i="24"/>
  <c r="E125" i="24"/>
  <c r="E129" i="24"/>
  <c r="F120" i="24"/>
  <c r="F124" i="24"/>
  <c r="F128" i="24"/>
  <c r="C120" i="24"/>
  <c r="C124" i="24"/>
  <c r="D123" i="24"/>
  <c r="D127" i="24"/>
  <c r="E122" i="24"/>
  <c r="E130" i="24"/>
  <c r="F125" i="24"/>
  <c r="G122" i="24"/>
  <c r="G126" i="24"/>
  <c r="G130" i="24"/>
  <c r="H121" i="24"/>
  <c r="H125" i="24"/>
  <c r="H129" i="24"/>
  <c r="I120" i="24"/>
  <c r="I124" i="24"/>
  <c r="I128" i="24"/>
  <c r="J123" i="24"/>
  <c r="J127" i="24"/>
  <c r="E123" i="24"/>
  <c r="F126" i="24"/>
  <c r="G123" i="24"/>
  <c r="G127" i="24"/>
  <c r="H122" i="24"/>
  <c r="H126" i="24"/>
  <c r="H130" i="24"/>
  <c r="I121" i="24"/>
  <c r="I125" i="24"/>
  <c r="I129" i="24"/>
  <c r="J120" i="24"/>
  <c r="J124" i="24"/>
  <c r="J128" i="24"/>
  <c r="E126" i="24"/>
  <c r="F121" i="24"/>
  <c r="F129" i="24"/>
  <c r="G120" i="24"/>
  <c r="G124" i="24"/>
  <c r="G128" i="24"/>
  <c r="H123" i="24"/>
  <c r="H127" i="24"/>
  <c r="I122" i="24"/>
  <c r="I126" i="24"/>
  <c r="I130" i="24"/>
  <c r="J121" i="24"/>
  <c r="J125" i="24"/>
  <c r="J129" i="24"/>
  <c r="H120" i="24"/>
  <c r="I123" i="24"/>
  <c r="J126" i="24"/>
  <c r="K121" i="24"/>
  <c r="K125" i="24"/>
  <c r="K129" i="24"/>
  <c r="L120" i="24"/>
  <c r="L124" i="24"/>
  <c r="L128" i="24"/>
  <c r="M123" i="24"/>
  <c r="M127" i="24"/>
  <c r="N122" i="24"/>
  <c r="N126" i="24"/>
  <c r="N130" i="24"/>
  <c r="O121" i="24"/>
  <c r="O125" i="24"/>
  <c r="O129" i="24"/>
  <c r="P120" i="24"/>
  <c r="P124" i="24"/>
  <c r="P128" i="24"/>
  <c r="Q123" i="24"/>
  <c r="Q127" i="24"/>
  <c r="R122" i="24"/>
  <c r="R126" i="24"/>
  <c r="R130" i="24"/>
  <c r="E127" i="24"/>
  <c r="G121" i="24"/>
  <c r="H124" i="24"/>
  <c r="I127" i="24"/>
  <c r="J130" i="24"/>
  <c r="K122" i="24"/>
  <c r="K126" i="24"/>
  <c r="K130" i="24"/>
  <c r="L121" i="24"/>
  <c r="L125" i="24"/>
  <c r="L129" i="24"/>
  <c r="M120" i="24"/>
  <c r="M124" i="24"/>
  <c r="M128" i="24"/>
  <c r="N123" i="24"/>
  <c r="N127" i="24"/>
  <c r="O122" i="24"/>
  <c r="O126" i="24"/>
  <c r="O130" i="24"/>
  <c r="P121" i="24"/>
  <c r="P125" i="24"/>
  <c r="P129" i="24"/>
  <c r="Q120" i="24"/>
  <c r="Q124" i="24"/>
  <c r="Q128" i="24"/>
  <c r="R123" i="24"/>
  <c r="R127" i="24"/>
  <c r="F122" i="24"/>
  <c r="G125" i="24"/>
  <c r="H128" i="24"/>
  <c r="K123" i="24"/>
  <c r="K127" i="24"/>
  <c r="L122" i="24"/>
  <c r="L126" i="24"/>
  <c r="L130" i="24"/>
  <c r="M121" i="24"/>
  <c r="M125" i="24"/>
  <c r="M129" i="24"/>
  <c r="N120" i="24"/>
  <c r="N124" i="24"/>
  <c r="N128" i="24"/>
  <c r="O123" i="24"/>
  <c r="O127" i="24"/>
  <c r="P122" i="24"/>
  <c r="P126" i="24"/>
  <c r="P130" i="24"/>
  <c r="Q121" i="24"/>
  <c r="Q125" i="24"/>
  <c r="Q129" i="24"/>
  <c r="F130" i="24"/>
  <c r="M122" i="24"/>
  <c r="N125" i="24"/>
  <c r="O128" i="24"/>
  <c r="R121" i="24"/>
  <c r="R129" i="24"/>
  <c r="S121" i="24"/>
  <c r="S125" i="24"/>
  <c r="S129" i="24"/>
  <c r="T120" i="24"/>
  <c r="T124" i="24"/>
  <c r="T128" i="24"/>
  <c r="G129" i="24"/>
  <c r="K120" i="24"/>
  <c r="L123" i="24"/>
  <c r="M126" i="24"/>
  <c r="N129" i="24"/>
  <c r="Q122" i="24"/>
  <c r="R124" i="24"/>
  <c r="S122" i="24"/>
  <c r="S126" i="24"/>
  <c r="S130" i="24"/>
  <c r="T121" i="24"/>
  <c r="T125" i="24"/>
  <c r="T129" i="24"/>
  <c r="K124" i="24"/>
  <c r="L127" i="24"/>
  <c r="M130" i="24"/>
  <c r="O120" i="24"/>
  <c r="P123" i="24"/>
  <c r="Q126" i="24"/>
  <c r="R125" i="24"/>
  <c r="S123" i="24"/>
  <c r="S127" i="24"/>
  <c r="T122" i="24"/>
  <c r="T126" i="24"/>
  <c r="T130" i="24"/>
  <c r="J122" i="24"/>
  <c r="K128" i="24"/>
  <c r="N121" i="24"/>
  <c r="O124" i="24"/>
  <c r="P127" i="24"/>
  <c r="Q130" i="24"/>
  <c r="R120" i="24"/>
  <c r="R128" i="24"/>
  <c r="S120" i="24"/>
  <c r="S124" i="24"/>
  <c r="S128" i="24"/>
  <c r="T123" i="24"/>
  <c r="T127" i="24"/>
  <c r="U121" i="24"/>
  <c r="U125" i="24"/>
  <c r="U129" i="24"/>
  <c r="V120" i="24"/>
  <c r="V124" i="24"/>
  <c r="V128" i="24"/>
  <c r="W123" i="24"/>
  <c r="W127" i="24"/>
  <c r="X122" i="24"/>
  <c r="X126" i="24"/>
  <c r="X130" i="24"/>
  <c r="Y121" i="24"/>
  <c r="Y125" i="24"/>
  <c r="Y129" i="24"/>
  <c r="Z120" i="24"/>
  <c r="Z124" i="24"/>
  <c r="Z128" i="24"/>
  <c r="AA123" i="24"/>
  <c r="AA127" i="24"/>
  <c r="U122" i="24"/>
  <c r="U126" i="24"/>
  <c r="U130" i="24"/>
  <c r="V121" i="24"/>
  <c r="V125" i="24"/>
  <c r="V129" i="24"/>
  <c r="W120" i="24"/>
  <c r="W124" i="24"/>
  <c r="W128" i="24"/>
  <c r="X123" i="24"/>
  <c r="X127" i="24"/>
  <c r="Y122" i="24"/>
  <c r="Y126" i="24"/>
  <c r="Y130" i="24"/>
  <c r="Z121" i="24"/>
  <c r="Z125" i="24"/>
  <c r="Z129" i="24"/>
  <c r="AA120" i="24"/>
  <c r="AA124" i="24"/>
  <c r="AA128" i="24"/>
  <c r="U123" i="24"/>
  <c r="U127" i="24"/>
  <c r="V122" i="24"/>
  <c r="V126" i="24"/>
  <c r="V130" i="24"/>
  <c r="W121" i="24"/>
  <c r="W125" i="24"/>
  <c r="W129" i="24"/>
  <c r="X120" i="24"/>
  <c r="X124" i="24"/>
  <c r="X128" i="24"/>
  <c r="Y123" i="24"/>
  <c r="Y127" i="24"/>
  <c r="Z122" i="24"/>
  <c r="Z126" i="24"/>
  <c r="Z130" i="24"/>
  <c r="AA121" i="24"/>
  <c r="AA125" i="24"/>
  <c r="AA129" i="24"/>
  <c r="AB120" i="24"/>
  <c r="AB124" i="24"/>
  <c r="AB128" i="24"/>
  <c r="AC123" i="24"/>
  <c r="AC127" i="24"/>
  <c r="AD122" i="24"/>
  <c r="U124" i="24"/>
  <c r="V127" i="24"/>
  <c r="W130" i="24"/>
  <c r="Y120" i="24"/>
  <c r="Z123" i="24"/>
  <c r="AA126" i="24"/>
  <c r="AB125" i="24"/>
  <c r="AB130" i="24"/>
  <c r="AC122" i="24"/>
  <c r="AC128" i="24"/>
  <c r="AD120" i="24"/>
  <c r="AD125" i="24"/>
  <c r="AD129" i="24"/>
  <c r="AE120" i="24"/>
  <c r="AE124" i="24"/>
  <c r="AE128" i="24"/>
  <c r="AF123" i="24"/>
  <c r="AF127" i="24"/>
  <c r="AG122" i="24"/>
  <c r="AG126" i="24"/>
  <c r="AG130" i="24"/>
  <c r="AH121" i="24"/>
  <c r="AH125" i="24"/>
  <c r="AH129" i="24"/>
  <c r="AI120" i="24"/>
  <c r="AI124" i="24"/>
  <c r="AI128" i="24"/>
  <c r="U128" i="24"/>
  <c r="X121" i="24"/>
  <c r="Y124" i="24"/>
  <c r="Z127" i="24"/>
  <c r="AA130" i="24"/>
  <c r="AB121" i="24"/>
  <c r="AB126" i="24"/>
  <c r="AC124" i="24"/>
  <c r="AC129" i="24"/>
  <c r="AD121" i="24"/>
  <c r="AD126" i="24"/>
  <c r="AD130" i="24"/>
  <c r="AE121" i="24"/>
  <c r="AE125" i="24"/>
  <c r="AE129" i="24"/>
  <c r="AF120" i="24"/>
  <c r="AF124" i="24"/>
  <c r="AF128" i="24"/>
  <c r="AG123" i="24"/>
  <c r="AG127" i="24"/>
  <c r="AH122" i="24"/>
  <c r="AH126" i="24"/>
  <c r="AH130" i="24"/>
  <c r="AI121" i="24"/>
  <c r="AI125" i="24"/>
  <c r="AI129" i="24"/>
  <c r="W122" i="24"/>
  <c r="X125" i="24"/>
  <c r="Y128" i="24"/>
  <c r="AB122" i="24"/>
  <c r="AB127" i="24"/>
  <c r="AC120" i="24"/>
  <c r="AC125" i="24"/>
  <c r="AC130" i="24"/>
  <c r="AD123" i="24"/>
  <c r="AD127" i="24"/>
  <c r="AE122" i="24"/>
  <c r="AE126" i="24"/>
  <c r="AE130" i="24"/>
  <c r="AF121" i="24"/>
  <c r="AF125" i="24"/>
  <c r="AF129" i="24"/>
  <c r="AG120" i="24"/>
  <c r="AG124" i="24"/>
  <c r="AG128" i="24"/>
  <c r="AH123" i="24"/>
  <c r="AH127" i="24"/>
  <c r="AI122" i="24"/>
  <c r="AI126" i="24"/>
  <c r="AI130" i="24"/>
  <c r="X129" i="24"/>
  <c r="AB129" i="24"/>
  <c r="AD124" i="24"/>
  <c r="AE127" i="24"/>
  <c r="AF130" i="24"/>
  <c r="AH120" i="24"/>
  <c r="AI123" i="24"/>
  <c r="U120" i="24"/>
  <c r="AC121" i="24"/>
  <c r="AD128" i="24"/>
  <c r="AG121" i="24"/>
  <c r="AH124" i="24"/>
  <c r="AI127" i="24"/>
  <c r="V123" i="24"/>
  <c r="AA122" i="24"/>
  <c r="AC126" i="24"/>
  <c r="AF122" i="24"/>
  <c r="AG125" i="24"/>
  <c r="AH128" i="24"/>
  <c r="W126" i="24"/>
  <c r="AB123" i="24"/>
  <c r="AE123" i="24"/>
  <c r="AF126" i="24"/>
  <c r="AG129" i="24"/>
  <c r="AJ128" i="24"/>
  <c r="AJ123" i="24"/>
  <c r="AJ127" i="24"/>
  <c r="AJ122" i="24"/>
  <c r="AJ126" i="24"/>
  <c r="AJ120" i="24"/>
  <c r="AJ130" i="24"/>
  <c r="AJ124" i="24"/>
  <c r="AJ129" i="24"/>
  <c r="AJ125" i="24"/>
  <c r="AJ121" i="24"/>
  <c r="C44" i="24"/>
  <c r="C93" i="24"/>
  <c r="C97" i="24"/>
  <c r="C101" i="24"/>
  <c r="D92" i="24"/>
  <c r="D96" i="24"/>
  <c r="D100" i="24"/>
  <c r="E95" i="24"/>
  <c r="E99" i="24"/>
  <c r="C94" i="24"/>
  <c r="C98" i="24"/>
  <c r="C102" i="24"/>
  <c r="D93" i="24"/>
  <c r="D97" i="24"/>
  <c r="D101" i="24"/>
  <c r="E92" i="24"/>
  <c r="E96" i="24"/>
  <c r="E100" i="24"/>
  <c r="F95" i="24"/>
  <c r="F99" i="24"/>
  <c r="C95" i="24"/>
  <c r="C99" i="24"/>
  <c r="D94" i="24"/>
  <c r="D98" i="24"/>
  <c r="D102" i="24"/>
  <c r="E93" i="24"/>
  <c r="E97" i="24"/>
  <c r="E101" i="24"/>
  <c r="F92" i="24"/>
  <c r="F96" i="24"/>
  <c r="F100" i="24"/>
  <c r="G95" i="24"/>
  <c r="G99" i="24"/>
  <c r="C92" i="24"/>
  <c r="C96" i="24"/>
  <c r="C100" i="24"/>
  <c r="D95" i="24"/>
  <c r="D99" i="24"/>
  <c r="E102" i="24"/>
  <c r="F97" i="24"/>
  <c r="G93" i="24"/>
  <c r="G98" i="24"/>
  <c r="H93" i="24"/>
  <c r="H97" i="24"/>
  <c r="H101" i="24"/>
  <c r="I92" i="24"/>
  <c r="I96" i="24"/>
  <c r="I100" i="24"/>
  <c r="J95" i="24"/>
  <c r="J99" i="24"/>
  <c r="F98" i="24"/>
  <c r="G94" i="24"/>
  <c r="G100" i="24"/>
  <c r="H94" i="24"/>
  <c r="H98" i="24"/>
  <c r="H102" i="24"/>
  <c r="I93" i="24"/>
  <c r="I97" i="24"/>
  <c r="I101" i="24"/>
  <c r="J92" i="24"/>
  <c r="J96" i="24"/>
  <c r="J100" i="24"/>
  <c r="E94" i="24"/>
  <c r="F93" i="24"/>
  <c r="F101" i="24"/>
  <c r="G96" i="24"/>
  <c r="G101" i="24"/>
  <c r="H95" i="24"/>
  <c r="H99" i="24"/>
  <c r="I94" i="24"/>
  <c r="I98" i="24"/>
  <c r="I102" i="24"/>
  <c r="J93" i="24"/>
  <c r="J97" i="24"/>
  <c r="J101" i="24"/>
  <c r="F102" i="24"/>
  <c r="G92" i="24"/>
  <c r="H100" i="24"/>
  <c r="K93" i="24"/>
  <c r="K97" i="24"/>
  <c r="K101" i="24"/>
  <c r="L92" i="24"/>
  <c r="L96" i="24"/>
  <c r="L100" i="24"/>
  <c r="M95" i="24"/>
  <c r="M99" i="24"/>
  <c r="N94" i="24"/>
  <c r="N98" i="24"/>
  <c r="N102" i="24"/>
  <c r="O93" i="24"/>
  <c r="O97" i="24"/>
  <c r="O101" i="24"/>
  <c r="P92" i="24"/>
  <c r="P96" i="24"/>
  <c r="P100" i="24"/>
  <c r="Q95" i="24"/>
  <c r="Q99" i="24"/>
  <c r="R94" i="24"/>
  <c r="R98" i="24"/>
  <c r="R102" i="24"/>
  <c r="G97" i="24"/>
  <c r="J94" i="24"/>
  <c r="K94" i="24"/>
  <c r="K98" i="24"/>
  <c r="K102" i="24"/>
  <c r="L93" i="24"/>
  <c r="L97" i="24"/>
  <c r="L101" i="24"/>
  <c r="M92" i="24"/>
  <c r="M96" i="24"/>
  <c r="M100" i="24"/>
  <c r="N95" i="24"/>
  <c r="N99" i="24"/>
  <c r="O94" i="24"/>
  <c r="O98" i="24"/>
  <c r="O102" i="24"/>
  <c r="P93" i="24"/>
  <c r="P97" i="24"/>
  <c r="P101" i="24"/>
  <c r="Q92" i="24"/>
  <c r="Q96" i="24"/>
  <c r="Q100" i="24"/>
  <c r="R95" i="24"/>
  <c r="R99" i="24"/>
  <c r="G102" i="24"/>
  <c r="H92" i="24"/>
  <c r="I95" i="24"/>
  <c r="J98" i="24"/>
  <c r="K95" i="24"/>
  <c r="K99" i="24"/>
  <c r="L94" i="24"/>
  <c r="L98" i="24"/>
  <c r="L102" i="24"/>
  <c r="M93" i="24"/>
  <c r="M97" i="24"/>
  <c r="M101" i="24"/>
  <c r="N92" i="24"/>
  <c r="N96" i="24"/>
  <c r="N100" i="24"/>
  <c r="O95" i="24"/>
  <c r="O99" i="24"/>
  <c r="P94" i="24"/>
  <c r="P98" i="24"/>
  <c r="P102" i="24"/>
  <c r="Q93" i="24"/>
  <c r="Q97" i="24"/>
  <c r="Q101" i="24"/>
  <c r="H96" i="24"/>
  <c r="K96" i="24"/>
  <c r="L99" i="24"/>
  <c r="M102" i="24"/>
  <c r="O92" i="24"/>
  <c r="P95" i="24"/>
  <c r="Q98" i="24"/>
  <c r="R93" i="24"/>
  <c r="R101" i="24"/>
  <c r="S93" i="24"/>
  <c r="S97" i="24"/>
  <c r="S101" i="24"/>
  <c r="T92" i="24"/>
  <c r="T96" i="24"/>
  <c r="T100" i="24"/>
  <c r="E98" i="24"/>
  <c r="I99" i="24"/>
  <c r="K100" i="24"/>
  <c r="N93" i="24"/>
  <c r="O96" i="24"/>
  <c r="P99" i="24"/>
  <c r="Q102" i="24"/>
  <c r="R96" i="24"/>
  <c r="S94" i="24"/>
  <c r="S98" i="24"/>
  <c r="S102" i="24"/>
  <c r="T93" i="24"/>
  <c r="T97" i="24"/>
  <c r="T101" i="24"/>
  <c r="J102" i="24"/>
  <c r="M94" i="24"/>
  <c r="N97" i="24"/>
  <c r="O100" i="24"/>
  <c r="R97" i="24"/>
  <c r="S95" i="24"/>
  <c r="S99" i="24"/>
  <c r="T94" i="24"/>
  <c r="T98" i="24"/>
  <c r="T102" i="24"/>
  <c r="F94" i="24"/>
  <c r="K92" i="24"/>
  <c r="L95" i="24"/>
  <c r="M98" i="24"/>
  <c r="N101" i="24"/>
  <c r="Q94" i="24"/>
  <c r="R92" i="24"/>
  <c r="R100" i="24"/>
  <c r="S92" i="24"/>
  <c r="S96" i="24"/>
  <c r="S100" i="24"/>
  <c r="T95" i="24"/>
  <c r="T99" i="24"/>
  <c r="U93" i="24"/>
  <c r="U97" i="24"/>
  <c r="U101" i="24"/>
  <c r="V92" i="24"/>
  <c r="V96" i="24"/>
  <c r="V100" i="24"/>
  <c r="W95" i="24"/>
  <c r="W99" i="24"/>
  <c r="X94" i="24"/>
  <c r="X98" i="24"/>
  <c r="X102" i="24"/>
  <c r="Y93" i="24"/>
  <c r="Y97" i="24"/>
  <c r="Y101" i="24"/>
  <c r="Z92" i="24"/>
  <c r="Z96" i="24"/>
  <c r="Z100" i="24"/>
  <c r="AA95" i="24"/>
  <c r="AA99" i="24"/>
  <c r="U94" i="24"/>
  <c r="U98" i="24"/>
  <c r="U102" i="24"/>
  <c r="V93" i="24"/>
  <c r="V97" i="24"/>
  <c r="V101" i="24"/>
  <c r="W92" i="24"/>
  <c r="W96" i="24"/>
  <c r="W100" i="24"/>
  <c r="X95" i="24"/>
  <c r="X99" i="24"/>
  <c r="Y94" i="24"/>
  <c r="Y98" i="24"/>
  <c r="Y102" i="24"/>
  <c r="Z93" i="24"/>
  <c r="Z97" i="24"/>
  <c r="Z101" i="24"/>
  <c r="AA92" i="24"/>
  <c r="AA96" i="24"/>
  <c r="AA100" i="24"/>
  <c r="U95" i="24"/>
  <c r="U99" i="24"/>
  <c r="V94" i="24"/>
  <c r="V98" i="24"/>
  <c r="V102" i="24"/>
  <c r="W93" i="24"/>
  <c r="W97" i="24"/>
  <c r="W101" i="24"/>
  <c r="X92" i="24"/>
  <c r="X96" i="24"/>
  <c r="X100" i="24"/>
  <c r="Y95" i="24"/>
  <c r="Y99" i="24"/>
  <c r="Z94" i="24"/>
  <c r="Z98" i="24"/>
  <c r="Z102" i="24"/>
  <c r="AA93" i="24"/>
  <c r="AA97" i="24"/>
  <c r="AA101" i="24"/>
  <c r="AB92" i="24"/>
  <c r="AB96" i="24"/>
  <c r="AB100" i="24"/>
  <c r="AC95" i="24"/>
  <c r="AC99" i="24"/>
  <c r="AD94" i="24"/>
  <c r="AD98" i="24"/>
  <c r="AD102" i="24"/>
  <c r="W94" i="24"/>
  <c r="X97" i="24"/>
  <c r="Y100" i="24"/>
  <c r="AB94" i="24"/>
  <c r="AB99" i="24"/>
  <c r="AC92" i="24"/>
  <c r="AC97" i="24"/>
  <c r="AC102" i="24"/>
  <c r="AD95" i="24"/>
  <c r="AD100" i="24"/>
  <c r="AE92" i="24"/>
  <c r="AE96" i="24"/>
  <c r="AE100" i="24"/>
  <c r="AF95" i="24"/>
  <c r="AF99" i="24"/>
  <c r="AG94" i="24"/>
  <c r="AG98" i="24"/>
  <c r="AG102" i="24"/>
  <c r="AH93" i="24"/>
  <c r="AH97" i="24"/>
  <c r="AH101" i="24"/>
  <c r="AI92" i="24"/>
  <c r="AI96" i="24"/>
  <c r="AI100" i="24"/>
  <c r="U92" i="24"/>
  <c r="V95" i="24"/>
  <c r="W98" i="24"/>
  <c r="X101" i="24"/>
  <c r="AA94" i="24"/>
  <c r="AB95" i="24"/>
  <c r="AB101" i="24"/>
  <c r="AC93" i="24"/>
  <c r="AC98" i="24"/>
  <c r="AD96" i="24"/>
  <c r="AD101" i="24"/>
  <c r="AE93" i="24"/>
  <c r="AE97" i="24"/>
  <c r="AE101" i="24"/>
  <c r="AF92" i="24"/>
  <c r="AF96" i="24"/>
  <c r="AF100" i="24"/>
  <c r="AG95" i="24"/>
  <c r="AG99" i="24"/>
  <c r="AH94" i="24"/>
  <c r="AH98" i="24"/>
  <c r="AH102" i="24"/>
  <c r="AI93" i="24"/>
  <c r="AI97" i="24"/>
  <c r="AI101" i="24"/>
  <c r="U96" i="24"/>
  <c r="V99" i="24"/>
  <c r="W102" i="24"/>
  <c r="Y92" i="24"/>
  <c r="Z95" i="24"/>
  <c r="AA98" i="24"/>
  <c r="AB97" i="24"/>
  <c r="AB102" i="24"/>
  <c r="AC94" i="24"/>
  <c r="AC100" i="24"/>
  <c r="AD92" i="24"/>
  <c r="AD97" i="24"/>
  <c r="AE94" i="24"/>
  <c r="AE98" i="24"/>
  <c r="AE102" i="24"/>
  <c r="AF93" i="24"/>
  <c r="AF97" i="24"/>
  <c r="AF101" i="24"/>
  <c r="AG92" i="24"/>
  <c r="AG96" i="24"/>
  <c r="AG100" i="24"/>
  <c r="AH95" i="24"/>
  <c r="AH99" i="24"/>
  <c r="AI94" i="24"/>
  <c r="AI98" i="24"/>
  <c r="AI102" i="24"/>
  <c r="U100" i="24"/>
  <c r="Z99" i="24"/>
  <c r="AD99" i="24"/>
  <c r="AF94" i="24"/>
  <c r="AG97" i="24"/>
  <c r="AH100" i="24"/>
  <c r="AA102" i="24"/>
  <c r="AC96" i="24"/>
  <c r="AE95" i="24"/>
  <c r="AF98" i="24"/>
  <c r="AG101" i="24"/>
  <c r="X93" i="24"/>
  <c r="AB93" i="24"/>
  <c r="AC101" i="24"/>
  <c r="AE99" i="24"/>
  <c r="AF102" i="24"/>
  <c r="AH92" i="24"/>
  <c r="AI95" i="24"/>
  <c r="Y96" i="24"/>
  <c r="AB98" i="24"/>
  <c r="AD93" i="24"/>
  <c r="AG93" i="24"/>
  <c r="AH96" i="24"/>
  <c r="AI99" i="24"/>
  <c r="AJ98" i="24"/>
  <c r="AJ92" i="24"/>
  <c r="AJ102" i="24"/>
  <c r="AJ96" i="24"/>
  <c r="AJ100" i="24"/>
  <c r="AJ95" i="24"/>
  <c r="AJ99" i="24"/>
  <c r="AJ94" i="24"/>
  <c r="AJ101" i="24"/>
  <c r="AJ97" i="24"/>
  <c r="AJ93" i="24"/>
  <c r="C184" i="24"/>
  <c r="C198" i="24"/>
  <c r="C212" i="24"/>
  <c r="C226" i="24"/>
  <c r="C240" i="24"/>
  <c r="C254" i="24"/>
  <c r="C59" i="24"/>
  <c r="C53" i="24"/>
  <c r="C57" i="24"/>
  <c r="D52" i="24"/>
  <c r="D56" i="24"/>
  <c r="E51" i="24"/>
  <c r="E55" i="24"/>
  <c r="E60" i="24"/>
  <c r="C50" i="24"/>
  <c r="C54" i="24"/>
  <c r="D53" i="24"/>
  <c r="D57" i="24"/>
  <c r="E52" i="24"/>
  <c r="E56" i="24"/>
  <c r="F51" i="24"/>
  <c r="F55" i="24"/>
  <c r="F60" i="24"/>
  <c r="C51" i="24"/>
  <c r="C55" i="24"/>
  <c r="C60" i="24"/>
  <c r="D59" i="24"/>
  <c r="D50" i="24"/>
  <c r="D54" i="24"/>
  <c r="D58" i="24"/>
  <c r="E53" i="24"/>
  <c r="E57" i="24"/>
  <c r="F52" i="24"/>
  <c r="F56" i="24"/>
  <c r="G51" i="24"/>
  <c r="G55" i="24"/>
  <c r="G60" i="24"/>
  <c r="C52" i="24"/>
  <c r="C56" i="24"/>
  <c r="D51" i="24"/>
  <c r="D55" i="24"/>
  <c r="D60" i="24"/>
  <c r="F57" i="24"/>
  <c r="G59" i="24"/>
  <c r="G53" i="24"/>
  <c r="G58" i="24"/>
  <c r="H53" i="24"/>
  <c r="H57" i="24"/>
  <c r="I52" i="24"/>
  <c r="I56" i="24"/>
  <c r="J51" i="24"/>
  <c r="J55" i="24"/>
  <c r="J60" i="24"/>
  <c r="E50" i="24"/>
  <c r="F59" i="24"/>
  <c r="F50" i="24"/>
  <c r="F58" i="24"/>
  <c r="G54" i="24"/>
  <c r="H59" i="24"/>
  <c r="H50" i="24"/>
  <c r="H54" i="24"/>
  <c r="H58" i="24"/>
  <c r="I53" i="24"/>
  <c r="I57" i="24"/>
  <c r="J52" i="24"/>
  <c r="J56" i="24"/>
  <c r="E54" i="24"/>
  <c r="F53" i="24"/>
  <c r="G50" i="24"/>
  <c r="G56" i="24"/>
  <c r="H51" i="24"/>
  <c r="H55" i="24"/>
  <c r="H60" i="24"/>
  <c r="I59" i="24"/>
  <c r="I50" i="24"/>
  <c r="I54" i="24"/>
  <c r="I58" i="24"/>
  <c r="J53" i="24"/>
  <c r="J57" i="24"/>
  <c r="J50" i="24"/>
  <c r="K53" i="24"/>
  <c r="K57" i="24"/>
  <c r="L52" i="24"/>
  <c r="L56" i="24"/>
  <c r="M51" i="24"/>
  <c r="M55" i="24"/>
  <c r="M60" i="24"/>
  <c r="N59" i="24"/>
  <c r="N50" i="24"/>
  <c r="N54" i="24"/>
  <c r="N58" i="24"/>
  <c r="O53" i="24"/>
  <c r="O57" i="24"/>
  <c r="P52" i="24"/>
  <c r="P56" i="24"/>
  <c r="Q51" i="24"/>
  <c r="Q55" i="24"/>
  <c r="Q60" i="24"/>
  <c r="R59" i="24"/>
  <c r="R50" i="24"/>
  <c r="R54" i="24"/>
  <c r="R58" i="24"/>
  <c r="S53" i="24"/>
  <c r="S57" i="24"/>
  <c r="E58" i="24"/>
  <c r="I51" i="24"/>
  <c r="J54" i="24"/>
  <c r="K50" i="24"/>
  <c r="K54" i="24"/>
  <c r="K58" i="24"/>
  <c r="L53" i="24"/>
  <c r="L57" i="24"/>
  <c r="M52" i="24"/>
  <c r="M56" i="24"/>
  <c r="N51" i="24"/>
  <c r="N55" i="24"/>
  <c r="N60" i="24"/>
  <c r="O59" i="24"/>
  <c r="O50" i="24"/>
  <c r="O54" i="24"/>
  <c r="O58" i="24"/>
  <c r="P53" i="24"/>
  <c r="P57" i="24"/>
  <c r="Q52" i="24"/>
  <c r="Q56" i="24"/>
  <c r="R51" i="24"/>
  <c r="R55" i="24"/>
  <c r="R60" i="24"/>
  <c r="S59" i="24"/>
  <c r="S50" i="24"/>
  <c r="S54" i="24"/>
  <c r="S58" i="24"/>
  <c r="G52" i="24"/>
  <c r="H52" i="24"/>
  <c r="I55" i="24"/>
  <c r="J59" i="24"/>
  <c r="J58" i="24"/>
  <c r="K59" i="24"/>
  <c r="K51" i="24"/>
  <c r="K55" i="24"/>
  <c r="K60" i="24"/>
  <c r="L59" i="24"/>
  <c r="L50" i="24"/>
  <c r="L54" i="24"/>
  <c r="L58" i="24"/>
  <c r="M53" i="24"/>
  <c r="M57" i="24"/>
  <c r="N52" i="24"/>
  <c r="N56" i="24"/>
  <c r="O51" i="24"/>
  <c r="O55" i="24"/>
  <c r="O60" i="24"/>
  <c r="P59" i="24"/>
  <c r="P50" i="24"/>
  <c r="P54" i="24"/>
  <c r="P58" i="24"/>
  <c r="Q53" i="24"/>
  <c r="Q57" i="24"/>
  <c r="E59" i="24"/>
  <c r="K56" i="24"/>
  <c r="L60" i="24"/>
  <c r="O52" i="24"/>
  <c r="P55" i="24"/>
  <c r="Q59" i="24"/>
  <c r="Q58" i="24"/>
  <c r="R53" i="24"/>
  <c r="S56" i="24"/>
  <c r="T52" i="24"/>
  <c r="T56" i="24"/>
  <c r="M50" i="24"/>
  <c r="N53" i="24"/>
  <c r="O56" i="24"/>
  <c r="P60" i="24"/>
  <c r="R56" i="24"/>
  <c r="S51" i="24"/>
  <c r="S60" i="24"/>
  <c r="T53" i="24"/>
  <c r="T57" i="24"/>
  <c r="F54" i="24"/>
  <c r="G57" i="24"/>
  <c r="H56" i="24"/>
  <c r="L51" i="24"/>
  <c r="M54" i="24"/>
  <c r="N57" i="24"/>
  <c r="Q50" i="24"/>
  <c r="R57" i="24"/>
  <c r="S52" i="24"/>
  <c r="T59" i="24"/>
  <c r="T50" i="24"/>
  <c r="T54" i="24"/>
  <c r="T58" i="24"/>
  <c r="I60" i="24"/>
  <c r="K52" i="24"/>
  <c r="L55" i="24"/>
  <c r="M59" i="24"/>
  <c r="M58" i="24"/>
  <c r="P51" i="24"/>
  <c r="Q54" i="24"/>
  <c r="R52" i="24"/>
  <c r="S55" i="24"/>
  <c r="T51" i="24"/>
  <c r="T55" i="24"/>
  <c r="T60" i="24"/>
  <c r="U59" i="24"/>
  <c r="U53" i="24"/>
  <c r="U57" i="24"/>
  <c r="V52" i="24"/>
  <c r="V56" i="24"/>
  <c r="W51" i="24"/>
  <c r="W55" i="24"/>
  <c r="W60" i="24"/>
  <c r="X59" i="24"/>
  <c r="X50" i="24"/>
  <c r="X54" i="24"/>
  <c r="X58" i="24"/>
  <c r="Y53" i="24"/>
  <c r="Y57" i="24"/>
  <c r="Z52" i="24"/>
  <c r="Z56" i="24"/>
  <c r="AA51" i="24"/>
  <c r="AA55" i="24"/>
  <c r="AA60" i="24"/>
  <c r="U50" i="24"/>
  <c r="U54" i="24"/>
  <c r="U58" i="24"/>
  <c r="V53" i="24"/>
  <c r="V57" i="24"/>
  <c r="W52" i="24"/>
  <c r="W56" i="24"/>
  <c r="X51" i="24"/>
  <c r="X55" i="24"/>
  <c r="X60" i="24"/>
  <c r="Y59" i="24"/>
  <c r="Y50" i="24"/>
  <c r="Y54" i="24"/>
  <c r="Y58" i="24"/>
  <c r="Z53" i="24"/>
  <c r="Z57" i="24"/>
  <c r="AA52" i="24"/>
  <c r="AA56" i="24"/>
  <c r="U51" i="24"/>
  <c r="U55" i="24"/>
  <c r="U60" i="24"/>
  <c r="V59" i="24"/>
  <c r="V50" i="24"/>
  <c r="V54" i="24"/>
  <c r="V58" i="24"/>
  <c r="W53" i="24"/>
  <c r="W57" i="24"/>
  <c r="X52" i="24"/>
  <c r="X56" i="24"/>
  <c r="Y51" i="24"/>
  <c r="Y55" i="24"/>
  <c r="Y60" i="24"/>
  <c r="Z59" i="24"/>
  <c r="Z50" i="24"/>
  <c r="Z54" i="24"/>
  <c r="Z58" i="24"/>
  <c r="AA53" i="24"/>
  <c r="AA57" i="24"/>
  <c r="AB52" i="24"/>
  <c r="AB56" i="24"/>
  <c r="AC51" i="24"/>
  <c r="AC55" i="24"/>
  <c r="AC60" i="24"/>
  <c r="AD59" i="24"/>
  <c r="AD50" i="24"/>
  <c r="AD54" i="24"/>
  <c r="AD58" i="24"/>
  <c r="V51" i="24"/>
  <c r="W54" i="24"/>
  <c r="X57" i="24"/>
  <c r="AA50" i="24"/>
  <c r="AB54" i="24"/>
  <c r="AB60" i="24"/>
  <c r="AC52" i="24"/>
  <c r="AC57" i="24"/>
  <c r="AD55" i="24"/>
  <c r="AE52" i="24"/>
  <c r="AE56" i="24"/>
  <c r="AF51" i="24"/>
  <c r="AF55" i="24"/>
  <c r="AF60" i="24"/>
  <c r="AG59" i="24"/>
  <c r="AG50" i="24"/>
  <c r="AG54" i="24"/>
  <c r="AG58" i="24"/>
  <c r="AH53" i="24"/>
  <c r="AH57" i="24"/>
  <c r="AI52" i="24"/>
  <c r="AI56" i="24"/>
  <c r="U52" i="24"/>
  <c r="V55" i="24"/>
  <c r="W59" i="24"/>
  <c r="W58" i="24"/>
  <c r="Z51" i="24"/>
  <c r="AA54" i="24"/>
  <c r="AB50" i="24"/>
  <c r="AB55" i="24"/>
  <c r="AC59" i="24"/>
  <c r="AC53" i="24"/>
  <c r="AC58" i="24"/>
  <c r="AD51" i="24"/>
  <c r="AD56" i="24"/>
  <c r="AE53" i="24"/>
  <c r="AE57" i="24"/>
  <c r="AF52" i="24"/>
  <c r="AF56" i="24"/>
  <c r="AG51" i="24"/>
  <c r="AG55" i="24"/>
  <c r="AG60" i="24"/>
  <c r="AH59" i="24"/>
  <c r="AH50" i="24"/>
  <c r="AH54" i="24"/>
  <c r="AH58" i="24"/>
  <c r="AI53" i="24"/>
  <c r="AI57" i="24"/>
  <c r="U56" i="24"/>
  <c r="V60" i="24"/>
  <c r="Y52" i="24"/>
  <c r="Z55" i="24"/>
  <c r="AA59" i="24"/>
  <c r="AA58" i="24"/>
  <c r="AB51" i="24"/>
  <c r="AB57" i="24"/>
  <c r="AC54" i="24"/>
  <c r="AD52" i="24"/>
  <c r="AD57" i="24"/>
  <c r="AE59" i="24"/>
  <c r="AE50" i="24"/>
  <c r="AE54" i="24"/>
  <c r="AE58" i="24"/>
  <c r="AF53" i="24"/>
  <c r="AF57" i="24"/>
  <c r="AG52" i="24"/>
  <c r="AG56" i="24"/>
  <c r="AH51" i="24"/>
  <c r="AH55" i="24"/>
  <c r="AH60" i="24"/>
  <c r="AI59" i="24"/>
  <c r="AI50" i="24"/>
  <c r="AI54" i="24"/>
  <c r="AI58" i="24"/>
  <c r="X53" i="24"/>
  <c r="AB53" i="24"/>
  <c r="AE51" i="24"/>
  <c r="AF54" i="24"/>
  <c r="AG57" i="24"/>
  <c r="Y56" i="24"/>
  <c r="AB58" i="24"/>
  <c r="AD53" i="24"/>
  <c r="AE55" i="24"/>
  <c r="AF59" i="24"/>
  <c r="AF58" i="24"/>
  <c r="AI51" i="24"/>
  <c r="Z60" i="24"/>
  <c r="AC50" i="24"/>
  <c r="AD60" i="24"/>
  <c r="AE60" i="24"/>
  <c r="AH52" i="24"/>
  <c r="AI55" i="24"/>
  <c r="W50" i="24"/>
  <c r="AB59" i="24"/>
  <c r="AC56" i="24"/>
  <c r="AF50" i="24"/>
  <c r="AG53" i="24"/>
  <c r="AH56" i="24"/>
  <c r="AI60" i="24"/>
  <c r="AJ60" i="24"/>
  <c r="AJ58" i="24"/>
  <c r="AJ59" i="24"/>
  <c r="AJ54" i="24"/>
  <c r="AJ50" i="24"/>
  <c r="AJ57" i="24"/>
  <c r="AJ53" i="24"/>
  <c r="AJ56" i="24"/>
  <c r="AJ52" i="24"/>
  <c r="AJ55" i="24"/>
  <c r="AJ51" i="24"/>
  <c r="C107" i="24"/>
  <c r="C111" i="24"/>
  <c r="C115" i="24"/>
  <c r="D106" i="24"/>
  <c r="D110" i="24"/>
  <c r="D114" i="24"/>
  <c r="E109" i="24"/>
  <c r="E113" i="24"/>
  <c r="C108" i="24"/>
  <c r="C112" i="24"/>
  <c r="C116" i="24"/>
  <c r="D107" i="24"/>
  <c r="D111" i="24"/>
  <c r="D115" i="24"/>
  <c r="E106" i="24"/>
  <c r="E110" i="24"/>
  <c r="E114" i="24"/>
  <c r="F109" i="24"/>
  <c r="F113" i="24"/>
  <c r="C109" i="24"/>
  <c r="C113" i="24"/>
  <c r="D108" i="24"/>
  <c r="D112" i="24"/>
  <c r="D116" i="24"/>
  <c r="E107" i="24"/>
  <c r="E111" i="24"/>
  <c r="E115" i="24"/>
  <c r="F106" i="24"/>
  <c r="F110" i="24"/>
  <c r="F114" i="24"/>
  <c r="G109" i="24"/>
  <c r="G113" i="24"/>
  <c r="C106" i="24"/>
  <c r="C110" i="24"/>
  <c r="C114" i="24"/>
  <c r="D109" i="24"/>
  <c r="D113" i="24"/>
  <c r="F107" i="24"/>
  <c r="F115" i="24"/>
  <c r="G106" i="24"/>
  <c r="G111" i="24"/>
  <c r="G116" i="24"/>
  <c r="H107" i="24"/>
  <c r="H111" i="24"/>
  <c r="H115" i="24"/>
  <c r="I106" i="24"/>
  <c r="I110" i="24"/>
  <c r="I114" i="24"/>
  <c r="J109" i="24"/>
  <c r="J113" i="24"/>
  <c r="E108" i="24"/>
  <c r="F108" i="24"/>
  <c r="F116" i="24"/>
  <c r="G107" i="24"/>
  <c r="G112" i="24"/>
  <c r="H108" i="24"/>
  <c r="H112" i="24"/>
  <c r="H116" i="24"/>
  <c r="I107" i="24"/>
  <c r="I111" i="24"/>
  <c r="I115" i="24"/>
  <c r="J106" i="24"/>
  <c r="J110" i="24"/>
  <c r="J114" i="24"/>
  <c r="E112" i="24"/>
  <c r="F111" i="24"/>
  <c r="G108" i="24"/>
  <c r="G114" i="24"/>
  <c r="H109" i="24"/>
  <c r="H113" i="24"/>
  <c r="I108" i="24"/>
  <c r="I112" i="24"/>
  <c r="I116" i="24"/>
  <c r="J107" i="24"/>
  <c r="J111" i="24"/>
  <c r="J115" i="24"/>
  <c r="E116" i="24"/>
  <c r="G115" i="24"/>
  <c r="J108" i="24"/>
  <c r="K107" i="24"/>
  <c r="K111" i="24"/>
  <c r="K115" i="24"/>
  <c r="L106" i="24"/>
  <c r="L110" i="24"/>
  <c r="L114" i="24"/>
  <c r="M109" i="24"/>
  <c r="M113" i="24"/>
  <c r="N108" i="24"/>
  <c r="N112" i="24"/>
  <c r="N116" i="24"/>
  <c r="O107" i="24"/>
  <c r="O111" i="24"/>
  <c r="O115" i="24"/>
  <c r="P106" i="24"/>
  <c r="P110" i="24"/>
  <c r="P114" i="24"/>
  <c r="Q109" i="24"/>
  <c r="Q113" i="24"/>
  <c r="R108" i="24"/>
  <c r="R112" i="24"/>
  <c r="R116" i="24"/>
  <c r="F112" i="24"/>
  <c r="H106" i="24"/>
  <c r="I109" i="24"/>
  <c r="J112" i="24"/>
  <c r="K108" i="24"/>
  <c r="K112" i="24"/>
  <c r="K116" i="24"/>
  <c r="L107" i="24"/>
  <c r="L111" i="24"/>
  <c r="L115" i="24"/>
  <c r="M106" i="24"/>
  <c r="M110" i="24"/>
  <c r="M114" i="24"/>
  <c r="N109" i="24"/>
  <c r="N113" i="24"/>
  <c r="O108" i="24"/>
  <c r="O112" i="24"/>
  <c r="O116" i="24"/>
  <c r="P107" i="24"/>
  <c r="P111" i="24"/>
  <c r="P115" i="24"/>
  <c r="Q106" i="24"/>
  <c r="Q110" i="24"/>
  <c r="Q114" i="24"/>
  <c r="R109" i="24"/>
  <c r="R113" i="24"/>
  <c r="H110" i="24"/>
  <c r="I113" i="24"/>
  <c r="J116" i="24"/>
  <c r="K109" i="24"/>
  <c r="K113" i="24"/>
  <c r="L108" i="24"/>
  <c r="L112" i="24"/>
  <c r="L116" i="24"/>
  <c r="M107" i="24"/>
  <c r="M111" i="24"/>
  <c r="M115" i="24"/>
  <c r="N106" i="24"/>
  <c r="N110" i="24"/>
  <c r="N114" i="24"/>
  <c r="O109" i="24"/>
  <c r="O113" i="24"/>
  <c r="P108" i="24"/>
  <c r="P112" i="24"/>
  <c r="P116" i="24"/>
  <c r="Q107" i="24"/>
  <c r="Q111" i="24"/>
  <c r="Q115" i="24"/>
  <c r="G110" i="24"/>
  <c r="K114" i="24"/>
  <c r="N107" i="24"/>
  <c r="O110" i="24"/>
  <c r="P113" i="24"/>
  <c r="Q116" i="24"/>
  <c r="R111" i="24"/>
  <c r="S107" i="24"/>
  <c r="S111" i="24"/>
  <c r="S115" i="24"/>
  <c r="T106" i="24"/>
  <c r="T110" i="24"/>
  <c r="T114" i="24"/>
  <c r="H114" i="24"/>
  <c r="M108" i="24"/>
  <c r="N111" i="24"/>
  <c r="O114" i="24"/>
  <c r="R106" i="24"/>
  <c r="R114" i="24"/>
  <c r="S108" i="24"/>
  <c r="S112" i="24"/>
  <c r="S116" i="24"/>
  <c r="T107" i="24"/>
  <c r="T111" i="24"/>
  <c r="T115" i="24"/>
  <c r="K106" i="24"/>
  <c r="L109" i="24"/>
  <c r="M112" i="24"/>
  <c r="N115" i="24"/>
  <c r="Q108" i="24"/>
  <c r="R107" i="24"/>
  <c r="R115" i="24"/>
  <c r="S109" i="24"/>
  <c r="S113" i="24"/>
  <c r="T108" i="24"/>
  <c r="T112" i="24"/>
  <c r="T116" i="24"/>
  <c r="K110" i="24"/>
  <c r="L113" i="24"/>
  <c r="M116" i="24"/>
  <c r="O106" i="24"/>
  <c r="P109" i="24"/>
  <c r="Q112" i="24"/>
  <c r="R110" i="24"/>
  <c r="S106" i="24"/>
  <c r="S110" i="24"/>
  <c r="S114" i="24"/>
  <c r="T109" i="24"/>
  <c r="T113" i="24"/>
  <c r="U107" i="24"/>
  <c r="U111" i="24"/>
  <c r="U115" i="24"/>
  <c r="V106" i="24"/>
  <c r="V110" i="24"/>
  <c r="V114" i="24"/>
  <c r="W109" i="24"/>
  <c r="W113" i="24"/>
  <c r="X108" i="24"/>
  <c r="X112" i="24"/>
  <c r="X116" i="24"/>
  <c r="Y107" i="24"/>
  <c r="Y111" i="24"/>
  <c r="Y115" i="24"/>
  <c r="Z106" i="24"/>
  <c r="Z110" i="24"/>
  <c r="Z114" i="24"/>
  <c r="AA109" i="24"/>
  <c r="AA113" i="24"/>
  <c r="U108" i="24"/>
  <c r="U112" i="24"/>
  <c r="U116" i="24"/>
  <c r="V107" i="24"/>
  <c r="V111" i="24"/>
  <c r="V115" i="24"/>
  <c r="W106" i="24"/>
  <c r="W110" i="24"/>
  <c r="W114" i="24"/>
  <c r="X109" i="24"/>
  <c r="X113" i="24"/>
  <c r="Y108" i="24"/>
  <c r="Y112" i="24"/>
  <c r="Y116" i="24"/>
  <c r="Z107" i="24"/>
  <c r="Z111" i="24"/>
  <c r="Z115" i="24"/>
  <c r="AA106" i="24"/>
  <c r="AA110" i="24"/>
  <c r="AA114" i="24"/>
  <c r="U109" i="24"/>
  <c r="U113" i="24"/>
  <c r="V108" i="24"/>
  <c r="V112" i="24"/>
  <c r="V116" i="24"/>
  <c r="W107" i="24"/>
  <c r="W111" i="24"/>
  <c r="W115" i="24"/>
  <c r="X106" i="24"/>
  <c r="X110" i="24"/>
  <c r="X114" i="24"/>
  <c r="Y109" i="24"/>
  <c r="Y113" i="24"/>
  <c r="Z108" i="24"/>
  <c r="Z112" i="24"/>
  <c r="Z116" i="24"/>
  <c r="AA107" i="24"/>
  <c r="AA111" i="24"/>
  <c r="AA115" i="24"/>
  <c r="AB106" i="24"/>
  <c r="AB110" i="24"/>
  <c r="AB114" i="24"/>
  <c r="AC109" i="24"/>
  <c r="AC113" i="24"/>
  <c r="AD108" i="24"/>
  <c r="AD112" i="24"/>
  <c r="AD116" i="24"/>
  <c r="U106" i="24"/>
  <c r="V109" i="24"/>
  <c r="W112" i="24"/>
  <c r="X115" i="24"/>
  <c r="AA108" i="24"/>
  <c r="AB107" i="24"/>
  <c r="AB112" i="24"/>
  <c r="AC110" i="24"/>
  <c r="AC115" i="24"/>
  <c r="AD107" i="24"/>
  <c r="AD113" i="24"/>
  <c r="AE106" i="24"/>
  <c r="AE110" i="24"/>
  <c r="AE114" i="24"/>
  <c r="AF109" i="24"/>
  <c r="AF113" i="24"/>
  <c r="AG108" i="24"/>
  <c r="AG112" i="24"/>
  <c r="AG116" i="24"/>
  <c r="AH107" i="24"/>
  <c r="AH111" i="24"/>
  <c r="AH115" i="24"/>
  <c r="AI106" i="24"/>
  <c r="AI110" i="24"/>
  <c r="AI114" i="24"/>
  <c r="U110" i="24"/>
  <c r="V113" i="24"/>
  <c r="W116" i="24"/>
  <c r="Y106" i="24"/>
  <c r="Z109" i="24"/>
  <c r="AA112" i="24"/>
  <c r="AB108" i="24"/>
  <c r="AB113" i="24"/>
  <c r="AC106" i="24"/>
  <c r="AC111" i="24"/>
  <c r="AC116" i="24"/>
  <c r="AD109" i="24"/>
  <c r="AD114" i="24"/>
  <c r="AE107" i="24"/>
  <c r="AE111" i="24"/>
  <c r="AE115" i="24"/>
  <c r="AF106" i="24"/>
  <c r="AF110" i="24"/>
  <c r="AF114" i="24"/>
  <c r="AG109" i="24"/>
  <c r="AG113" i="24"/>
  <c r="AH108" i="24"/>
  <c r="AH112" i="24"/>
  <c r="AH116" i="24"/>
  <c r="AI107" i="24"/>
  <c r="AI111" i="24"/>
  <c r="AI115" i="24"/>
  <c r="U114" i="24"/>
  <c r="X107" i="24"/>
  <c r="Y110" i="24"/>
  <c r="Z113" i="24"/>
  <c r="AA116" i="24"/>
  <c r="AB109" i="24"/>
  <c r="AB115" i="24"/>
  <c r="AC107" i="24"/>
  <c r="AC112" i="24"/>
  <c r="AD110" i="24"/>
  <c r="AD115" i="24"/>
  <c r="AE108" i="24"/>
  <c r="AE112" i="24"/>
  <c r="AE116" i="24"/>
  <c r="AF107" i="24"/>
  <c r="AF111" i="24"/>
  <c r="AF115" i="24"/>
  <c r="AG106" i="24"/>
  <c r="AG110" i="24"/>
  <c r="AG114" i="24"/>
  <c r="AH109" i="24"/>
  <c r="AH113" i="24"/>
  <c r="AI108" i="24"/>
  <c r="AI112" i="24"/>
  <c r="AI116" i="24"/>
  <c r="Y114" i="24"/>
  <c r="AC114" i="24"/>
  <c r="AE109" i="24"/>
  <c r="AF112" i="24"/>
  <c r="AG115" i="24"/>
  <c r="AB111" i="24"/>
  <c r="AD106" i="24"/>
  <c r="AE113" i="24"/>
  <c r="AF116" i="24"/>
  <c r="AH106" i="24"/>
  <c r="AI109" i="24"/>
  <c r="W108" i="24"/>
  <c r="AB116" i="24"/>
  <c r="AD111" i="24"/>
  <c r="AG107" i="24"/>
  <c r="AH110" i="24"/>
  <c r="AI113" i="24"/>
  <c r="X111" i="24"/>
  <c r="AC108" i="24"/>
  <c r="AF108" i="24"/>
  <c r="AG111" i="24"/>
  <c r="AH114" i="24"/>
  <c r="AJ116" i="24"/>
  <c r="AJ110" i="24"/>
  <c r="AJ114" i="24"/>
  <c r="AJ109" i="24"/>
  <c r="AJ113" i="24"/>
  <c r="AJ108" i="24"/>
  <c r="AJ112" i="24"/>
  <c r="AJ106" i="24"/>
  <c r="AJ115" i="24"/>
  <c r="AJ111" i="24"/>
  <c r="AJ107" i="24"/>
  <c r="C24" i="24"/>
  <c r="C28" i="24"/>
  <c r="C25" i="24"/>
  <c r="C31" i="24"/>
  <c r="C26" i="24"/>
  <c r="C32" i="24"/>
  <c r="D31" i="24"/>
  <c r="D22" i="24"/>
  <c r="D26" i="24"/>
  <c r="D30" i="24"/>
  <c r="E25" i="24"/>
  <c r="E29" i="24"/>
  <c r="C27" i="24"/>
  <c r="D23" i="24"/>
  <c r="D27" i="24"/>
  <c r="D32" i="24"/>
  <c r="E31" i="24"/>
  <c r="E22" i="24"/>
  <c r="E26" i="24"/>
  <c r="E30" i="24"/>
  <c r="F25" i="24"/>
  <c r="F29" i="24"/>
  <c r="C22" i="24"/>
  <c r="C29" i="24"/>
  <c r="D24" i="24"/>
  <c r="D28" i="24"/>
  <c r="E23" i="24"/>
  <c r="E27" i="24"/>
  <c r="E32" i="24"/>
  <c r="F31" i="24"/>
  <c r="F22" i="24"/>
  <c r="F26" i="24"/>
  <c r="F30" i="24"/>
  <c r="G25" i="24"/>
  <c r="G29" i="24"/>
  <c r="C23" i="24"/>
  <c r="D25" i="24"/>
  <c r="D29" i="24"/>
  <c r="E24" i="24"/>
  <c r="F27" i="24"/>
  <c r="G26" i="24"/>
  <c r="G32" i="24"/>
  <c r="H23" i="24"/>
  <c r="H27" i="24"/>
  <c r="H32" i="24"/>
  <c r="I31" i="24"/>
  <c r="I22" i="24"/>
  <c r="I26" i="24"/>
  <c r="I30" i="24"/>
  <c r="J25" i="24"/>
  <c r="J29" i="24"/>
  <c r="E28" i="24"/>
  <c r="F28" i="24"/>
  <c r="G22" i="24"/>
  <c r="G27" i="24"/>
  <c r="H24" i="24"/>
  <c r="H28" i="24"/>
  <c r="I23" i="24"/>
  <c r="I27" i="24"/>
  <c r="I32" i="24"/>
  <c r="J31" i="24"/>
  <c r="J22" i="24"/>
  <c r="J26" i="24"/>
  <c r="J30" i="24"/>
  <c r="F23" i="24"/>
  <c r="F32" i="24"/>
  <c r="G31" i="24"/>
  <c r="G23" i="24"/>
  <c r="G28" i="24"/>
  <c r="H25" i="24"/>
  <c r="H29" i="24"/>
  <c r="I24" i="24"/>
  <c r="I28" i="24"/>
  <c r="J23" i="24"/>
  <c r="J27" i="24"/>
  <c r="J32" i="24"/>
  <c r="F24" i="24"/>
  <c r="H22" i="24"/>
  <c r="I25" i="24"/>
  <c r="J28" i="24"/>
  <c r="K31" i="24"/>
  <c r="K23" i="24"/>
  <c r="K27" i="24"/>
  <c r="K32" i="24"/>
  <c r="L31" i="24"/>
  <c r="L22" i="24"/>
  <c r="L26" i="24"/>
  <c r="L30" i="24"/>
  <c r="M25" i="24"/>
  <c r="M29" i="24"/>
  <c r="N24" i="24"/>
  <c r="N28" i="24"/>
  <c r="O23" i="24"/>
  <c r="O27" i="24"/>
  <c r="O32" i="24"/>
  <c r="P31" i="24"/>
  <c r="P22" i="24"/>
  <c r="P26" i="24"/>
  <c r="P30" i="24"/>
  <c r="Q25" i="24"/>
  <c r="Q29" i="24"/>
  <c r="R24" i="24"/>
  <c r="R28" i="24"/>
  <c r="S23" i="24"/>
  <c r="S27" i="24"/>
  <c r="S32" i="24"/>
  <c r="H26" i="24"/>
  <c r="I29" i="24"/>
  <c r="K24" i="24"/>
  <c r="K28" i="24"/>
  <c r="L23" i="24"/>
  <c r="L27" i="24"/>
  <c r="L32" i="24"/>
  <c r="M31" i="24"/>
  <c r="M22" i="24"/>
  <c r="M26" i="24"/>
  <c r="M30" i="24"/>
  <c r="N25" i="24"/>
  <c r="N29" i="24"/>
  <c r="O24" i="24"/>
  <c r="O28" i="24"/>
  <c r="P23" i="24"/>
  <c r="P27" i="24"/>
  <c r="P32" i="24"/>
  <c r="Q31" i="24"/>
  <c r="Q22" i="24"/>
  <c r="Q26" i="24"/>
  <c r="Q30" i="24"/>
  <c r="R25" i="24"/>
  <c r="R29" i="24"/>
  <c r="S24" i="24"/>
  <c r="S28" i="24"/>
  <c r="G24" i="24"/>
  <c r="H30" i="24"/>
  <c r="K25" i="24"/>
  <c r="K29" i="24"/>
  <c r="L24" i="24"/>
  <c r="L28" i="24"/>
  <c r="M23" i="24"/>
  <c r="M27" i="24"/>
  <c r="M32" i="24"/>
  <c r="N31" i="24"/>
  <c r="N22" i="24"/>
  <c r="N26" i="24"/>
  <c r="N30" i="24"/>
  <c r="O25" i="24"/>
  <c r="O29" i="24"/>
  <c r="P24" i="24"/>
  <c r="P28" i="24"/>
  <c r="Q23" i="24"/>
  <c r="Q27" i="24"/>
  <c r="Q32" i="24"/>
  <c r="H31" i="24"/>
  <c r="M24" i="24"/>
  <c r="N27" i="24"/>
  <c r="O30" i="24"/>
  <c r="R23" i="24"/>
  <c r="R32" i="24"/>
  <c r="S31" i="24"/>
  <c r="S26" i="24"/>
  <c r="T31" i="24"/>
  <c r="T22" i="24"/>
  <c r="T26" i="24"/>
  <c r="T30" i="24"/>
  <c r="G30" i="24"/>
  <c r="K22" i="24"/>
  <c r="L25" i="24"/>
  <c r="M28" i="24"/>
  <c r="N32" i="24"/>
  <c r="O31" i="24"/>
  <c r="Q24" i="24"/>
  <c r="R31" i="24"/>
  <c r="R26" i="24"/>
  <c r="S29" i="24"/>
  <c r="T23" i="24"/>
  <c r="T27" i="24"/>
  <c r="T32" i="24"/>
  <c r="J24" i="24"/>
  <c r="K26" i="24"/>
  <c r="L29" i="24"/>
  <c r="O22" i="24"/>
  <c r="P25" i="24"/>
  <c r="Q28" i="24"/>
  <c r="R27" i="24"/>
  <c r="S22" i="24"/>
  <c r="S30" i="24"/>
  <c r="T24" i="24"/>
  <c r="T28" i="24"/>
  <c r="U23" i="24"/>
  <c r="U27" i="24"/>
  <c r="U32" i="24"/>
  <c r="K30" i="24"/>
  <c r="N23" i="24"/>
  <c r="O26" i="24"/>
  <c r="P29" i="24"/>
  <c r="R22" i="24"/>
  <c r="R30" i="24"/>
  <c r="S25" i="24"/>
  <c r="T25" i="24"/>
  <c r="T29" i="24"/>
  <c r="U24" i="24"/>
  <c r="U28" i="24"/>
  <c r="U31" i="24"/>
  <c r="U26" i="24"/>
  <c r="V31" i="24"/>
  <c r="V22" i="24"/>
  <c r="V26" i="24"/>
  <c r="V30" i="24"/>
  <c r="W25" i="24"/>
  <c r="W29" i="24"/>
  <c r="X24" i="24"/>
  <c r="X28" i="24"/>
  <c r="Y23" i="24"/>
  <c r="Y27" i="24"/>
  <c r="Y32" i="24"/>
  <c r="Z31" i="24"/>
  <c r="Z22" i="24"/>
  <c r="Z26" i="24"/>
  <c r="Z30" i="24"/>
  <c r="AA25" i="24"/>
  <c r="AA29" i="24"/>
  <c r="U29" i="24"/>
  <c r="V23" i="24"/>
  <c r="V27" i="24"/>
  <c r="V32" i="24"/>
  <c r="W31" i="24"/>
  <c r="W22" i="24"/>
  <c r="W26" i="24"/>
  <c r="W30" i="24"/>
  <c r="X25" i="24"/>
  <c r="X29" i="24"/>
  <c r="Y24" i="24"/>
  <c r="Y28" i="24"/>
  <c r="Z23" i="24"/>
  <c r="Z27" i="24"/>
  <c r="Z32" i="24"/>
  <c r="AA31" i="24"/>
  <c r="AA22" i="24"/>
  <c r="AA26" i="24"/>
  <c r="AA30" i="24"/>
  <c r="U22" i="24"/>
  <c r="U30" i="24"/>
  <c r="V24" i="24"/>
  <c r="V28" i="24"/>
  <c r="W23" i="24"/>
  <c r="W27" i="24"/>
  <c r="W32" i="24"/>
  <c r="X31" i="24"/>
  <c r="X22" i="24"/>
  <c r="X26" i="24"/>
  <c r="X30" i="24"/>
  <c r="Y25" i="24"/>
  <c r="Y29" i="24"/>
  <c r="Z24" i="24"/>
  <c r="Z28" i="24"/>
  <c r="AA23" i="24"/>
  <c r="AA27" i="24"/>
  <c r="AA32" i="24"/>
  <c r="AB31" i="24"/>
  <c r="AB22" i="24"/>
  <c r="AB26" i="24"/>
  <c r="AB30" i="24"/>
  <c r="AC25" i="24"/>
  <c r="AC29" i="24"/>
  <c r="AD24" i="24"/>
  <c r="AD28" i="24"/>
  <c r="V29" i="24"/>
  <c r="Y22" i="24"/>
  <c r="Z25" i="24"/>
  <c r="AA28" i="24"/>
  <c r="AB27" i="24"/>
  <c r="AC24" i="24"/>
  <c r="AC30" i="24"/>
  <c r="AD22" i="24"/>
  <c r="AD27" i="24"/>
  <c r="AE31" i="24"/>
  <c r="AE22" i="24"/>
  <c r="AE26" i="24"/>
  <c r="AE30" i="24"/>
  <c r="AF25" i="24"/>
  <c r="AF29" i="24"/>
  <c r="AG24" i="24"/>
  <c r="AG28" i="24"/>
  <c r="AH23" i="24"/>
  <c r="AH27" i="24"/>
  <c r="AH32" i="24"/>
  <c r="AI31" i="24"/>
  <c r="AI22" i="24"/>
  <c r="AI26" i="24"/>
  <c r="AI30" i="24"/>
  <c r="AJ25" i="24"/>
  <c r="AJ29" i="24"/>
  <c r="X23" i="24"/>
  <c r="Y26" i="24"/>
  <c r="Z29" i="24"/>
  <c r="AB23" i="24"/>
  <c r="AB28" i="24"/>
  <c r="AC26" i="24"/>
  <c r="AC32" i="24"/>
  <c r="AD31" i="24"/>
  <c r="AD23" i="24"/>
  <c r="AD29" i="24"/>
  <c r="AE23" i="24"/>
  <c r="AE27" i="24"/>
  <c r="AE32" i="24"/>
  <c r="AF31" i="24"/>
  <c r="AF22" i="24"/>
  <c r="AF26" i="24"/>
  <c r="AF30" i="24"/>
  <c r="AG25" i="24"/>
  <c r="AG29" i="24"/>
  <c r="AH24" i="24"/>
  <c r="AH28" i="24"/>
  <c r="AI23" i="24"/>
  <c r="AI27" i="24"/>
  <c r="AI32" i="24"/>
  <c r="AJ31" i="24"/>
  <c r="AJ22" i="24"/>
  <c r="AJ26" i="24"/>
  <c r="AJ30" i="24"/>
  <c r="U25" i="24"/>
  <c r="W24" i="24"/>
  <c r="X27" i="24"/>
  <c r="Y30" i="24"/>
  <c r="AB24" i="24"/>
  <c r="AB29" i="24"/>
  <c r="AC22" i="24"/>
  <c r="AC27" i="24"/>
  <c r="AD25" i="24"/>
  <c r="AD30" i="24"/>
  <c r="AE24" i="24"/>
  <c r="AE28" i="24"/>
  <c r="AF23" i="24"/>
  <c r="AF27" i="24"/>
  <c r="AF32" i="24"/>
  <c r="AG31" i="24"/>
  <c r="AG22" i="24"/>
  <c r="AG26" i="24"/>
  <c r="AG30" i="24"/>
  <c r="AH25" i="24"/>
  <c r="AH29" i="24"/>
  <c r="AI24" i="24"/>
  <c r="AI28" i="24"/>
  <c r="AJ23" i="24"/>
  <c r="AJ27" i="24"/>
  <c r="AJ32" i="24"/>
  <c r="AB25" i="24"/>
  <c r="AE29" i="24"/>
  <c r="AH22" i="24"/>
  <c r="AI25" i="24"/>
  <c r="AJ28" i="24"/>
  <c r="V25" i="24"/>
  <c r="AA24" i="24"/>
  <c r="AB32" i="24"/>
  <c r="AC31" i="24"/>
  <c r="AD26" i="24"/>
  <c r="AG23" i="24"/>
  <c r="AH26" i="24"/>
  <c r="AI29" i="24"/>
  <c r="W28" i="24"/>
  <c r="AC23" i="24"/>
  <c r="AD32" i="24"/>
  <c r="AF24" i="24"/>
  <c r="AG27" i="24"/>
  <c r="AH30" i="24"/>
  <c r="X32" i="24"/>
  <c r="Y31" i="24"/>
  <c r="AC28" i="24"/>
  <c r="AE25" i="24"/>
  <c r="AF28" i="24"/>
  <c r="AG32" i="24"/>
  <c r="AH31" i="24"/>
  <c r="AJ24" i="24"/>
  <c r="C135" i="24"/>
  <c r="C139" i="24"/>
  <c r="C143" i="24"/>
  <c r="D134" i="24"/>
  <c r="D138" i="24"/>
  <c r="D142" i="24"/>
  <c r="C136" i="24"/>
  <c r="C140" i="24"/>
  <c r="C144" i="24"/>
  <c r="D135" i="24"/>
  <c r="D139" i="24"/>
  <c r="D143" i="24"/>
  <c r="E134" i="24"/>
  <c r="E138" i="24"/>
  <c r="E142" i="24"/>
  <c r="F137" i="24"/>
  <c r="F141" i="24"/>
  <c r="C137" i="24"/>
  <c r="C141" i="24"/>
  <c r="D136" i="24"/>
  <c r="D140" i="24"/>
  <c r="D144" i="24"/>
  <c r="E135" i="24"/>
  <c r="E139" i="24"/>
  <c r="E143" i="24"/>
  <c r="F134" i="24"/>
  <c r="F138" i="24"/>
  <c r="F142" i="24"/>
  <c r="C134" i="24"/>
  <c r="C138" i="24"/>
  <c r="D137" i="24"/>
  <c r="D141" i="24"/>
  <c r="E140" i="24"/>
  <c r="F135" i="24"/>
  <c r="F143" i="24"/>
  <c r="G136" i="24"/>
  <c r="G140" i="24"/>
  <c r="G144" i="24"/>
  <c r="H135" i="24"/>
  <c r="H139" i="24"/>
  <c r="H143" i="24"/>
  <c r="I134" i="24"/>
  <c r="I138" i="24"/>
  <c r="I142" i="24"/>
  <c r="J137" i="24"/>
  <c r="J141" i="24"/>
  <c r="E141" i="24"/>
  <c r="F136" i="24"/>
  <c r="F144" i="24"/>
  <c r="G137" i="24"/>
  <c r="G141" i="24"/>
  <c r="H136" i="24"/>
  <c r="H140" i="24"/>
  <c r="H144" i="24"/>
  <c r="I135" i="24"/>
  <c r="I139" i="24"/>
  <c r="I143" i="24"/>
  <c r="J134" i="24"/>
  <c r="J138" i="24"/>
  <c r="J142" i="24"/>
  <c r="E136" i="24"/>
  <c r="E144" i="24"/>
  <c r="F139" i="24"/>
  <c r="G134" i="24"/>
  <c r="G138" i="24"/>
  <c r="G142" i="24"/>
  <c r="H137" i="24"/>
  <c r="H141" i="24"/>
  <c r="I136" i="24"/>
  <c r="I140" i="24"/>
  <c r="I144" i="24"/>
  <c r="J135" i="24"/>
  <c r="J139" i="24"/>
  <c r="J143" i="24"/>
  <c r="F140" i="24"/>
  <c r="G135" i="24"/>
  <c r="H138" i="24"/>
  <c r="I141" i="24"/>
  <c r="J144" i="24"/>
  <c r="K135" i="24"/>
  <c r="K139" i="24"/>
  <c r="K143" i="24"/>
  <c r="L134" i="24"/>
  <c r="L138" i="24"/>
  <c r="L142" i="24"/>
  <c r="M137" i="24"/>
  <c r="M141" i="24"/>
  <c r="N136" i="24"/>
  <c r="N140" i="24"/>
  <c r="N144" i="24"/>
  <c r="O135" i="24"/>
  <c r="O139" i="24"/>
  <c r="O143" i="24"/>
  <c r="P134" i="24"/>
  <c r="P138" i="24"/>
  <c r="P142" i="24"/>
  <c r="Q137" i="24"/>
  <c r="Q141" i="24"/>
  <c r="R136" i="24"/>
  <c r="R140" i="24"/>
  <c r="R144" i="24"/>
  <c r="G139" i="24"/>
  <c r="H142" i="24"/>
  <c r="K136" i="24"/>
  <c r="K140" i="24"/>
  <c r="K144" i="24"/>
  <c r="L135" i="24"/>
  <c r="L139" i="24"/>
  <c r="L143" i="24"/>
  <c r="M134" i="24"/>
  <c r="M138" i="24"/>
  <c r="M142" i="24"/>
  <c r="N137" i="24"/>
  <c r="N141" i="24"/>
  <c r="O136" i="24"/>
  <c r="O140" i="24"/>
  <c r="O144" i="24"/>
  <c r="P135" i="24"/>
  <c r="P139" i="24"/>
  <c r="P143" i="24"/>
  <c r="Q134" i="24"/>
  <c r="Q138" i="24"/>
  <c r="Q142" i="24"/>
  <c r="R137" i="24"/>
  <c r="R141" i="24"/>
  <c r="E137" i="24"/>
  <c r="G143" i="24"/>
  <c r="J136" i="24"/>
  <c r="K137" i="24"/>
  <c r="K141" i="24"/>
  <c r="L136" i="24"/>
  <c r="L140" i="24"/>
  <c r="L144" i="24"/>
  <c r="M135" i="24"/>
  <c r="M139" i="24"/>
  <c r="M143" i="24"/>
  <c r="N134" i="24"/>
  <c r="N138" i="24"/>
  <c r="N142" i="24"/>
  <c r="O137" i="24"/>
  <c r="O141" i="24"/>
  <c r="P136" i="24"/>
  <c r="P140" i="24"/>
  <c r="P144" i="24"/>
  <c r="Q135" i="24"/>
  <c r="Q139" i="24"/>
  <c r="Q143" i="24"/>
  <c r="J140" i="24"/>
  <c r="K134" i="24"/>
  <c r="L137" i="24"/>
  <c r="M140" i="24"/>
  <c r="N143" i="24"/>
  <c r="Q136" i="24"/>
  <c r="R139" i="24"/>
  <c r="S135" i="24"/>
  <c r="S139" i="24"/>
  <c r="S143" i="24"/>
  <c r="T134" i="24"/>
  <c r="T138" i="24"/>
  <c r="T142" i="24"/>
  <c r="K138" i="24"/>
  <c r="L141" i="24"/>
  <c r="M144" i="24"/>
  <c r="O134" i="24"/>
  <c r="P137" i="24"/>
  <c r="Q140" i="24"/>
  <c r="R134" i="24"/>
  <c r="R142" i="24"/>
  <c r="S136" i="24"/>
  <c r="S140" i="24"/>
  <c r="S144" i="24"/>
  <c r="T135" i="24"/>
  <c r="T139" i="24"/>
  <c r="T143" i="24"/>
  <c r="H134" i="24"/>
  <c r="K142" i="24"/>
  <c r="N135" i="24"/>
  <c r="O138" i="24"/>
  <c r="P141" i="24"/>
  <c r="Q144" i="24"/>
  <c r="R135" i="24"/>
  <c r="R143" i="24"/>
  <c r="S137" i="24"/>
  <c r="S141" i="24"/>
  <c r="T136" i="24"/>
  <c r="T140" i="24"/>
  <c r="T144" i="24"/>
  <c r="I137" i="24"/>
  <c r="M136" i="24"/>
  <c r="N139" i="24"/>
  <c r="O142" i="24"/>
  <c r="R138" i="24"/>
  <c r="S134" i="24"/>
  <c r="S138" i="24"/>
  <c r="S142" i="24"/>
  <c r="T137" i="24"/>
  <c r="T141" i="24"/>
  <c r="U135" i="24"/>
  <c r="U139" i="24"/>
  <c r="U143" i="24"/>
  <c r="V134" i="24"/>
  <c r="V138" i="24"/>
  <c r="V142" i="24"/>
  <c r="W137" i="24"/>
  <c r="W141" i="24"/>
  <c r="X136" i="24"/>
  <c r="X140" i="24"/>
  <c r="X144" i="24"/>
  <c r="Y135" i="24"/>
  <c r="Y139" i="24"/>
  <c r="Y143" i="24"/>
  <c r="Z134" i="24"/>
  <c r="Z138" i="24"/>
  <c r="Z142" i="24"/>
  <c r="AA137" i="24"/>
  <c r="U136" i="24"/>
  <c r="U140" i="24"/>
  <c r="U144" i="24"/>
  <c r="V135" i="24"/>
  <c r="V139" i="24"/>
  <c r="V143" i="24"/>
  <c r="W134" i="24"/>
  <c r="W138" i="24"/>
  <c r="W142" i="24"/>
  <c r="X137" i="24"/>
  <c r="X141" i="24"/>
  <c r="Y136" i="24"/>
  <c r="Y140" i="24"/>
  <c r="Y144" i="24"/>
  <c r="Z135" i="24"/>
  <c r="Z139" i="24"/>
  <c r="Z143" i="24"/>
  <c r="AA134" i="24"/>
  <c r="U137" i="24"/>
  <c r="U141" i="24"/>
  <c r="V136" i="24"/>
  <c r="V140" i="24"/>
  <c r="V144" i="24"/>
  <c r="W135" i="24"/>
  <c r="W139" i="24"/>
  <c r="W143" i="24"/>
  <c r="X134" i="24"/>
  <c r="X138" i="24"/>
  <c r="X142" i="24"/>
  <c r="Y137" i="24"/>
  <c r="Y141" i="24"/>
  <c r="Z136" i="24"/>
  <c r="Z140" i="24"/>
  <c r="Z144" i="24"/>
  <c r="AA135" i="24"/>
  <c r="AA139" i="24"/>
  <c r="AA143" i="24"/>
  <c r="AB134" i="24"/>
  <c r="AB138" i="24"/>
  <c r="AB142" i="24"/>
  <c r="AC137" i="24"/>
  <c r="AC141" i="24"/>
  <c r="U142" i="24"/>
  <c r="X135" i="24"/>
  <c r="Y138" i="24"/>
  <c r="Z141" i="24"/>
  <c r="AA140" i="24"/>
  <c r="AB137" i="24"/>
  <c r="AB143" i="24"/>
  <c r="AC135" i="24"/>
  <c r="AC140" i="24"/>
  <c r="AD135" i="24"/>
  <c r="AD139" i="24"/>
  <c r="AD143" i="24"/>
  <c r="AE134" i="24"/>
  <c r="AE138" i="24"/>
  <c r="AE142" i="24"/>
  <c r="AF137" i="24"/>
  <c r="AF141" i="24"/>
  <c r="AG136" i="24"/>
  <c r="AG140" i="24"/>
  <c r="AG144" i="24"/>
  <c r="AH135" i="24"/>
  <c r="AH139" i="24"/>
  <c r="AH143" i="24"/>
  <c r="AI134" i="24"/>
  <c r="AI138" i="24"/>
  <c r="AI142" i="24"/>
  <c r="W136" i="24"/>
  <c r="X139" i="24"/>
  <c r="Y142" i="24"/>
  <c r="AA141" i="24"/>
  <c r="AB139" i="24"/>
  <c r="AB144" i="24"/>
  <c r="AC136" i="24"/>
  <c r="AC142" i="24"/>
  <c r="AD136" i="24"/>
  <c r="AD140" i="24"/>
  <c r="AD144" i="24"/>
  <c r="AE135" i="24"/>
  <c r="AE139" i="24"/>
  <c r="AE143" i="24"/>
  <c r="AF134" i="24"/>
  <c r="AF138" i="24"/>
  <c r="AF142" i="24"/>
  <c r="AG137" i="24"/>
  <c r="AG141" i="24"/>
  <c r="AH136" i="24"/>
  <c r="AH140" i="24"/>
  <c r="AH144" i="24"/>
  <c r="AI135" i="24"/>
  <c r="AI139" i="24"/>
  <c r="AI143" i="24"/>
  <c r="U134" i="24"/>
  <c r="V137" i="24"/>
  <c r="W140" i="24"/>
  <c r="X143" i="24"/>
  <c r="AA136" i="24"/>
  <c r="AA142" i="24"/>
  <c r="AB135" i="24"/>
  <c r="AB140" i="24"/>
  <c r="AC138" i="24"/>
  <c r="AC143" i="24"/>
  <c r="AD137" i="24"/>
  <c r="AD141" i="24"/>
  <c r="AE136" i="24"/>
  <c r="AE140" i="24"/>
  <c r="AE144" i="24"/>
  <c r="AF135" i="24"/>
  <c r="AF139" i="24"/>
  <c r="AF143" i="24"/>
  <c r="AG134" i="24"/>
  <c r="AG138" i="24"/>
  <c r="AG142" i="24"/>
  <c r="AH137" i="24"/>
  <c r="AH141" i="24"/>
  <c r="AI136" i="24"/>
  <c r="AI140" i="24"/>
  <c r="AI144" i="24"/>
  <c r="W144" i="24"/>
  <c r="AA144" i="24"/>
  <c r="AC139" i="24"/>
  <c r="AD142" i="24"/>
  <c r="AG135" i="24"/>
  <c r="AH138" i="24"/>
  <c r="AI141" i="24"/>
  <c r="Y134" i="24"/>
  <c r="AB136" i="24"/>
  <c r="AC144" i="24"/>
  <c r="AF136" i="24"/>
  <c r="AG139" i="24"/>
  <c r="AH142" i="24"/>
  <c r="U138" i="24"/>
  <c r="Z137" i="24"/>
  <c r="AB141" i="24"/>
  <c r="AD134" i="24"/>
  <c r="AE137" i="24"/>
  <c r="AF140" i="24"/>
  <c r="AG143" i="24"/>
  <c r="V141" i="24"/>
  <c r="AA138" i="24"/>
  <c r="AC134" i="24"/>
  <c r="AD138" i="24"/>
  <c r="AE141" i="24"/>
  <c r="AF144" i="24"/>
  <c r="AH134" i="24"/>
  <c r="AI137" i="24"/>
  <c r="AJ141" i="24"/>
  <c r="AJ136" i="24"/>
  <c r="AJ140" i="24"/>
  <c r="AJ134" i="24"/>
  <c r="AJ144" i="24"/>
  <c r="AJ138" i="24"/>
  <c r="AJ142" i="24"/>
  <c r="AJ137" i="24"/>
  <c r="AJ143" i="24"/>
  <c r="AJ139" i="24"/>
  <c r="AJ135" i="24"/>
  <c r="C163" i="24"/>
  <c r="C167" i="24"/>
  <c r="C171" i="24"/>
  <c r="D162" i="24"/>
  <c r="D166" i="24"/>
  <c r="D170" i="24"/>
  <c r="C164" i="24"/>
  <c r="C168" i="24"/>
  <c r="C172" i="24"/>
  <c r="D163" i="24"/>
  <c r="D167" i="24"/>
  <c r="D171" i="24"/>
  <c r="E162" i="24"/>
  <c r="E166" i="24"/>
  <c r="E170" i="24"/>
  <c r="F165" i="24"/>
  <c r="F169" i="24"/>
  <c r="C165" i="24"/>
  <c r="C169" i="24"/>
  <c r="D164" i="24"/>
  <c r="D168" i="24"/>
  <c r="D172" i="24"/>
  <c r="E163" i="24"/>
  <c r="E167" i="24"/>
  <c r="E171" i="24"/>
  <c r="F162" i="24"/>
  <c r="F166" i="24"/>
  <c r="F170" i="24"/>
  <c r="C162" i="24"/>
  <c r="C166" i="24"/>
  <c r="D165" i="24"/>
  <c r="D169" i="24"/>
  <c r="E168" i="24"/>
  <c r="F163" i="24"/>
  <c r="F171" i="24"/>
  <c r="G164" i="24"/>
  <c r="G168" i="24"/>
  <c r="G172" i="24"/>
  <c r="H163" i="24"/>
  <c r="H167" i="24"/>
  <c r="H171" i="24"/>
  <c r="I162" i="24"/>
  <c r="I166" i="24"/>
  <c r="I170" i="24"/>
  <c r="J165" i="24"/>
  <c r="J169" i="24"/>
  <c r="E169" i="24"/>
  <c r="F164" i="24"/>
  <c r="F172" i="24"/>
  <c r="G165" i="24"/>
  <c r="G169" i="24"/>
  <c r="H164" i="24"/>
  <c r="H168" i="24"/>
  <c r="H172" i="24"/>
  <c r="I163" i="24"/>
  <c r="I167" i="24"/>
  <c r="I171" i="24"/>
  <c r="J162" i="24"/>
  <c r="J166" i="24"/>
  <c r="J170" i="24"/>
  <c r="E164" i="24"/>
  <c r="E172" i="24"/>
  <c r="F167" i="24"/>
  <c r="G162" i="24"/>
  <c r="G166" i="24"/>
  <c r="G170" i="24"/>
  <c r="H165" i="24"/>
  <c r="H169" i="24"/>
  <c r="I164" i="24"/>
  <c r="I168" i="24"/>
  <c r="I172" i="24"/>
  <c r="J163" i="24"/>
  <c r="J167" i="24"/>
  <c r="J171" i="24"/>
  <c r="G171" i="24"/>
  <c r="J164" i="24"/>
  <c r="K163" i="24"/>
  <c r="K167" i="24"/>
  <c r="K171" i="24"/>
  <c r="L162" i="24"/>
  <c r="L166" i="24"/>
  <c r="L170" i="24"/>
  <c r="M165" i="24"/>
  <c r="M169" i="24"/>
  <c r="N164" i="24"/>
  <c r="N168" i="24"/>
  <c r="N172" i="24"/>
  <c r="O163" i="24"/>
  <c r="O167" i="24"/>
  <c r="O171" i="24"/>
  <c r="P162" i="24"/>
  <c r="P166" i="24"/>
  <c r="P170" i="24"/>
  <c r="Q165" i="24"/>
  <c r="Q169" i="24"/>
  <c r="R164" i="24"/>
  <c r="R168" i="24"/>
  <c r="R172" i="24"/>
  <c r="E165" i="24"/>
  <c r="H162" i="24"/>
  <c r="I165" i="24"/>
  <c r="J168" i="24"/>
  <c r="K164" i="24"/>
  <c r="K168" i="24"/>
  <c r="K172" i="24"/>
  <c r="L163" i="24"/>
  <c r="L167" i="24"/>
  <c r="L171" i="24"/>
  <c r="M162" i="24"/>
  <c r="M166" i="24"/>
  <c r="M170" i="24"/>
  <c r="N165" i="24"/>
  <c r="N169" i="24"/>
  <c r="O164" i="24"/>
  <c r="O168" i="24"/>
  <c r="O172" i="24"/>
  <c r="P163" i="24"/>
  <c r="P167" i="24"/>
  <c r="P171" i="24"/>
  <c r="Q162" i="24"/>
  <c r="Q166" i="24"/>
  <c r="Q170" i="24"/>
  <c r="R165" i="24"/>
  <c r="R169" i="24"/>
  <c r="G163" i="24"/>
  <c r="H166" i="24"/>
  <c r="I169" i="24"/>
  <c r="J172" i="24"/>
  <c r="K165" i="24"/>
  <c r="K169" i="24"/>
  <c r="L164" i="24"/>
  <c r="L168" i="24"/>
  <c r="L172" i="24"/>
  <c r="M163" i="24"/>
  <c r="M167" i="24"/>
  <c r="M171" i="24"/>
  <c r="N162" i="24"/>
  <c r="N166" i="24"/>
  <c r="N170" i="24"/>
  <c r="O165" i="24"/>
  <c r="O169" i="24"/>
  <c r="P164" i="24"/>
  <c r="P168" i="24"/>
  <c r="P172" i="24"/>
  <c r="Q163" i="24"/>
  <c r="Q167" i="24"/>
  <c r="Q171" i="24"/>
  <c r="H170" i="24"/>
  <c r="K170" i="24"/>
  <c r="N163" i="24"/>
  <c r="O166" i="24"/>
  <c r="P169" i="24"/>
  <c r="Q172" i="24"/>
  <c r="R167" i="24"/>
  <c r="S163" i="24"/>
  <c r="S167" i="24"/>
  <c r="S171" i="24"/>
  <c r="T162" i="24"/>
  <c r="T166" i="24"/>
  <c r="T170" i="24"/>
  <c r="F168" i="24"/>
  <c r="M164" i="24"/>
  <c r="N167" i="24"/>
  <c r="O170" i="24"/>
  <c r="R162" i="24"/>
  <c r="R170" i="24"/>
  <c r="S164" i="24"/>
  <c r="S168" i="24"/>
  <c r="S172" i="24"/>
  <c r="T163" i="24"/>
  <c r="T167" i="24"/>
  <c r="T171" i="24"/>
  <c r="K162" i="24"/>
  <c r="L165" i="24"/>
  <c r="M168" i="24"/>
  <c r="N171" i="24"/>
  <c r="Q164" i="24"/>
  <c r="R163" i="24"/>
  <c r="R171" i="24"/>
  <c r="S165" i="24"/>
  <c r="S169" i="24"/>
  <c r="T164" i="24"/>
  <c r="T168" i="24"/>
  <c r="T172" i="24"/>
  <c r="G167" i="24"/>
  <c r="K166" i="24"/>
  <c r="L169" i="24"/>
  <c r="M172" i="24"/>
  <c r="O162" i="24"/>
  <c r="P165" i="24"/>
  <c r="Q168" i="24"/>
  <c r="R166" i="24"/>
  <c r="S162" i="24"/>
  <c r="S166" i="24"/>
  <c r="S170" i="24"/>
  <c r="T165" i="24"/>
  <c r="T169" i="24"/>
  <c r="U163" i="24"/>
  <c r="U167" i="24"/>
  <c r="U171" i="24"/>
  <c r="V162" i="24"/>
  <c r="V166" i="24"/>
  <c r="V170" i="24"/>
  <c r="W165" i="24"/>
  <c r="W169" i="24"/>
  <c r="X164" i="24"/>
  <c r="X168" i="24"/>
  <c r="X172" i="24"/>
  <c r="Y163" i="24"/>
  <c r="Y167" i="24"/>
  <c r="Y171" i="24"/>
  <c r="Z162" i="24"/>
  <c r="Z166" i="24"/>
  <c r="Z170" i="24"/>
  <c r="U164" i="24"/>
  <c r="U168" i="24"/>
  <c r="U172" i="24"/>
  <c r="V163" i="24"/>
  <c r="V167" i="24"/>
  <c r="V171" i="24"/>
  <c r="W162" i="24"/>
  <c r="W166" i="24"/>
  <c r="W170" i="24"/>
  <c r="X165" i="24"/>
  <c r="X169" i="24"/>
  <c r="Y164" i="24"/>
  <c r="Y168" i="24"/>
  <c r="Y172" i="24"/>
  <c r="Z163" i="24"/>
  <c r="Z167" i="24"/>
  <c r="Z171" i="24"/>
  <c r="U165" i="24"/>
  <c r="U169" i="24"/>
  <c r="V164" i="24"/>
  <c r="V168" i="24"/>
  <c r="V172" i="24"/>
  <c r="W163" i="24"/>
  <c r="W167" i="24"/>
  <c r="W171" i="24"/>
  <c r="X162" i="24"/>
  <c r="X166" i="24"/>
  <c r="X170" i="24"/>
  <c r="Y165" i="24"/>
  <c r="Y169" i="24"/>
  <c r="Z164" i="24"/>
  <c r="Z168" i="24"/>
  <c r="Z172" i="24"/>
  <c r="AA163" i="24"/>
  <c r="AA167" i="24"/>
  <c r="AA171" i="24"/>
  <c r="AB162" i="24"/>
  <c r="AB166" i="24"/>
  <c r="AB170" i="24"/>
  <c r="AC165" i="24"/>
  <c r="AC169" i="24"/>
  <c r="U162" i="24"/>
  <c r="V165" i="24"/>
  <c r="W168" i="24"/>
  <c r="X171" i="24"/>
  <c r="AA165" i="24"/>
  <c r="AA170" i="24"/>
  <c r="AB163" i="24"/>
  <c r="AB168" i="24"/>
  <c r="AC166" i="24"/>
  <c r="AC171" i="24"/>
  <c r="AD163" i="24"/>
  <c r="AD167" i="24"/>
  <c r="AD171" i="24"/>
  <c r="AE162" i="24"/>
  <c r="AE166" i="24"/>
  <c r="AE170" i="24"/>
  <c r="AF165" i="24"/>
  <c r="AF169" i="24"/>
  <c r="AG164" i="24"/>
  <c r="AG168" i="24"/>
  <c r="AG172" i="24"/>
  <c r="AH163" i="24"/>
  <c r="AH167" i="24"/>
  <c r="AH171" i="24"/>
  <c r="AI162" i="24"/>
  <c r="AI166" i="24"/>
  <c r="AI170" i="24"/>
  <c r="U166" i="24"/>
  <c r="V169" i="24"/>
  <c r="W172" i="24"/>
  <c r="Y162" i="24"/>
  <c r="Z165" i="24"/>
  <c r="AA166" i="24"/>
  <c r="AA172" i="24"/>
  <c r="AB164" i="24"/>
  <c r="AB169" i="24"/>
  <c r="AC162" i="24"/>
  <c r="AC167" i="24"/>
  <c r="AC172" i="24"/>
  <c r="AD164" i="24"/>
  <c r="AD168" i="24"/>
  <c r="AD172" i="24"/>
  <c r="AE163" i="24"/>
  <c r="AE167" i="24"/>
  <c r="AE171" i="24"/>
  <c r="AF162" i="24"/>
  <c r="AF166" i="24"/>
  <c r="AF170" i="24"/>
  <c r="AG165" i="24"/>
  <c r="AG169" i="24"/>
  <c r="AH164" i="24"/>
  <c r="AH168" i="24"/>
  <c r="AH172" i="24"/>
  <c r="AI163" i="24"/>
  <c r="AI167" i="24"/>
  <c r="AI171" i="24"/>
  <c r="U170" i="24"/>
  <c r="X163" i="24"/>
  <c r="Y166" i="24"/>
  <c r="Z169" i="24"/>
  <c r="AA162" i="24"/>
  <c r="AA168" i="24"/>
  <c r="AB165" i="24"/>
  <c r="AB171" i="24"/>
  <c r="AC163" i="24"/>
  <c r="AC168" i="24"/>
  <c r="AD165" i="24"/>
  <c r="AD169" i="24"/>
  <c r="AE164" i="24"/>
  <c r="AE168" i="24"/>
  <c r="AE172" i="24"/>
  <c r="AF163" i="24"/>
  <c r="AF167" i="24"/>
  <c r="AF171" i="24"/>
  <c r="AG162" i="24"/>
  <c r="AG166" i="24"/>
  <c r="AG170" i="24"/>
  <c r="AH165" i="24"/>
  <c r="AH169" i="24"/>
  <c r="AI164" i="24"/>
  <c r="AI168" i="24"/>
  <c r="AI172" i="24"/>
  <c r="AA169" i="24"/>
  <c r="AC164" i="24"/>
  <c r="AD162" i="24"/>
  <c r="AE165" i="24"/>
  <c r="AF168" i="24"/>
  <c r="AG171" i="24"/>
  <c r="W164" i="24"/>
  <c r="AC170" i="24"/>
  <c r="AD166" i="24"/>
  <c r="AE169" i="24"/>
  <c r="AF172" i="24"/>
  <c r="AH162" i="24"/>
  <c r="AI165" i="24"/>
  <c r="X167" i="24"/>
  <c r="AB167" i="24"/>
  <c r="AD170" i="24"/>
  <c r="AG163" i="24"/>
  <c r="AH166" i="24"/>
  <c r="AI169" i="24"/>
  <c r="Y170" i="24"/>
  <c r="AA164" i="24"/>
  <c r="AB172" i="24"/>
  <c r="AF164" i="24"/>
  <c r="AG167" i="24"/>
  <c r="AH170" i="24"/>
  <c r="AJ172" i="24"/>
  <c r="AJ166" i="24"/>
  <c r="AJ170" i="24"/>
  <c r="AJ165" i="24"/>
  <c r="AJ169" i="24"/>
  <c r="AJ164" i="24"/>
  <c r="AJ168" i="24"/>
  <c r="AJ162" i="24"/>
  <c r="AJ171" i="24"/>
  <c r="AJ167" i="24"/>
  <c r="AJ163" i="24"/>
  <c r="C30" i="24"/>
  <c r="C149" i="24"/>
  <c r="C153" i="24"/>
  <c r="C157" i="24"/>
  <c r="D148" i="24"/>
  <c r="D152" i="24"/>
  <c r="D156" i="24"/>
  <c r="C150" i="24"/>
  <c r="C154" i="24"/>
  <c r="C158" i="24"/>
  <c r="D149" i="24"/>
  <c r="D153" i="24"/>
  <c r="D157" i="24"/>
  <c r="E148" i="24"/>
  <c r="E152" i="24"/>
  <c r="E156" i="24"/>
  <c r="F151" i="24"/>
  <c r="F155" i="24"/>
  <c r="C151" i="24"/>
  <c r="C155" i="24"/>
  <c r="D150" i="24"/>
  <c r="D154" i="24"/>
  <c r="D158" i="24"/>
  <c r="E149" i="24"/>
  <c r="E153" i="24"/>
  <c r="E157" i="24"/>
  <c r="F148" i="24"/>
  <c r="F152" i="24"/>
  <c r="F156" i="24"/>
  <c r="C148" i="24"/>
  <c r="C152" i="24"/>
  <c r="D151" i="24"/>
  <c r="D155" i="24"/>
  <c r="E150" i="24"/>
  <c r="E158" i="24"/>
  <c r="F153" i="24"/>
  <c r="G150" i="24"/>
  <c r="G154" i="24"/>
  <c r="G158" i="24"/>
  <c r="H149" i="24"/>
  <c r="H153" i="24"/>
  <c r="H157" i="24"/>
  <c r="I148" i="24"/>
  <c r="I152" i="24"/>
  <c r="I156" i="24"/>
  <c r="J151" i="24"/>
  <c r="J155" i="24"/>
  <c r="E151" i="24"/>
  <c r="F154" i="24"/>
  <c r="G151" i="24"/>
  <c r="G155" i="24"/>
  <c r="H150" i="24"/>
  <c r="H154" i="24"/>
  <c r="H158" i="24"/>
  <c r="I149" i="24"/>
  <c r="I153" i="24"/>
  <c r="I157" i="24"/>
  <c r="J148" i="24"/>
  <c r="J152" i="24"/>
  <c r="J156" i="24"/>
  <c r="E154" i="24"/>
  <c r="F149" i="24"/>
  <c r="F157" i="24"/>
  <c r="G148" i="24"/>
  <c r="G152" i="24"/>
  <c r="G156" i="24"/>
  <c r="H151" i="24"/>
  <c r="H155" i="24"/>
  <c r="I150" i="24"/>
  <c r="I154" i="24"/>
  <c r="I158" i="24"/>
  <c r="J149" i="24"/>
  <c r="J153" i="24"/>
  <c r="J157" i="24"/>
  <c r="E155" i="24"/>
  <c r="G153" i="24"/>
  <c r="H156" i="24"/>
  <c r="K149" i="24"/>
  <c r="K153" i="24"/>
  <c r="K157" i="24"/>
  <c r="L148" i="24"/>
  <c r="L152" i="24"/>
  <c r="L156" i="24"/>
  <c r="M151" i="24"/>
  <c r="M155" i="24"/>
  <c r="N150" i="24"/>
  <c r="N154" i="24"/>
  <c r="N158" i="24"/>
  <c r="O149" i="24"/>
  <c r="O153" i="24"/>
  <c r="O157" i="24"/>
  <c r="P148" i="24"/>
  <c r="P152" i="24"/>
  <c r="P156" i="24"/>
  <c r="Q151" i="24"/>
  <c r="Q155" i="24"/>
  <c r="R150" i="24"/>
  <c r="R154" i="24"/>
  <c r="R158" i="24"/>
  <c r="F150" i="24"/>
  <c r="G157" i="24"/>
  <c r="J150" i="24"/>
  <c r="K150" i="24"/>
  <c r="K154" i="24"/>
  <c r="K158" i="24"/>
  <c r="L149" i="24"/>
  <c r="L153" i="24"/>
  <c r="L157" i="24"/>
  <c r="M148" i="24"/>
  <c r="M152" i="24"/>
  <c r="M156" i="24"/>
  <c r="N151" i="24"/>
  <c r="N155" i="24"/>
  <c r="O150" i="24"/>
  <c r="O154" i="24"/>
  <c r="O158" i="24"/>
  <c r="P149" i="24"/>
  <c r="P153" i="24"/>
  <c r="P157" i="24"/>
  <c r="Q148" i="24"/>
  <c r="Q152" i="24"/>
  <c r="Q156" i="24"/>
  <c r="R151" i="24"/>
  <c r="R155" i="24"/>
  <c r="F158" i="24"/>
  <c r="H148" i="24"/>
  <c r="I151" i="24"/>
  <c r="J154" i="24"/>
  <c r="K151" i="24"/>
  <c r="K155" i="24"/>
  <c r="L150" i="24"/>
  <c r="L154" i="24"/>
  <c r="L158" i="24"/>
  <c r="M149" i="24"/>
  <c r="M153" i="24"/>
  <c r="M157" i="24"/>
  <c r="N148" i="24"/>
  <c r="N152" i="24"/>
  <c r="N156" i="24"/>
  <c r="O151" i="24"/>
  <c r="O155" i="24"/>
  <c r="P150" i="24"/>
  <c r="P154" i="24"/>
  <c r="P158" i="24"/>
  <c r="Q149" i="24"/>
  <c r="Q153" i="24"/>
  <c r="Q157" i="24"/>
  <c r="I155" i="24"/>
  <c r="K152" i="24"/>
  <c r="L155" i="24"/>
  <c r="M158" i="24"/>
  <c r="O148" i="24"/>
  <c r="P151" i="24"/>
  <c r="Q154" i="24"/>
  <c r="R149" i="24"/>
  <c r="R157" i="24"/>
  <c r="S149" i="24"/>
  <c r="S153" i="24"/>
  <c r="S157" i="24"/>
  <c r="T148" i="24"/>
  <c r="T152" i="24"/>
  <c r="T156" i="24"/>
  <c r="J158" i="24"/>
  <c r="K156" i="24"/>
  <c r="N149" i="24"/>
  <c r="O152" i="24"/>
  <c r="P155" i="24"/>
  <c r="Q158" i="24"/>
  <c r="R152" i="24"/>
  <c r="S150" i="24"/>
  <c r="S154" i="24"/>
  <c r="S158" i="24"/>
  <c r="T149" i="24"/>
  <c r="T153" i="24"/>
  <c r="T157" i="24"/>
  <c r="G149" i="24"/>
  <c r="M150" i="24"/>
  <c r="N153" i="24"/>
  <c r="O156" i="24"/>
  <c r="R153" i="24"/>
  <c r="S151" i="24"/>
  <c r="S155" i="24"/>
  <c r="T150" i="24"/>
  <c r="T154" i="24"/>
  <c r="T158" i="24"/>
  <c r="H152" i="24"/>
  <c r="K148" i="24"/>
  <c r="L151" i="24"/>
  <c r="M154" i="24"/>
  <c r="N157" i="24"/>
  <c r="Q150" i="24"/>
  <c r="R148" i="24"/>
  <c r="R156" i="24"/>
  <c r="S148" i="24"/>
  <c r="S152" i="24"/>
  <c r="S156" i="24"/>
  <c r="T151" i="24"/>
  <c r="T155" i="24"/>
  <c r="U149" i="24"/>
  <c r="U153" i="24"/>
  <c r="U157" i="24"/>
  <c r="V148" i="24"/>
  <c r="V152" i="24"/>
  <c r="V156" i="24"/>
  <c r="W151" i="24"/>
  <c r="W155" i="24"/>
  <c r="X150" i="24"/>
  <c r="X154" i="24"/>
  <c r="X158" i="24"/>
  <c r="Y149" i="24"/>
  <c r="Y153" i="24"/>
  <c r="Y157" i="24"/>
  <c r="Z148" i="24"/>
  <c r="Z152" i="24"/>
  <c r="Z156" i="24"/>
  <c r="U150" i="24"/>
  <c r="U154" i="24"/>
  <c r="U158" i="24"/>
  <c r="V149" i="24"/>
  <c r="V153" i="24"/>
  <c r="V157" i="24"/>
  <c r="W148" i="24"/>
  <c r="W152" i="24"/>
  <c r="W156" i="24"/>
  <c r="X151" i="24"/>
  <c r="X155" i="24"/>
  <c r="Y150" i="24"/>
  <c r="Y154" i="24"/>
  <c r="Y158" i="24"/>
  <c r="Z149" i="24"/>
  <c r="Z153" i="24"/>
  <c r="Z157" i="24"/>
  <c r="U151" i="24"/>
  <c r="U155" i="24"/>
  <c r="V150" i="24"/>
  <c r="V154" i="24"/>
  <c r="V158" i="24"/>
  <c r="W149" i="24"/>
  <c r="W153" i="24"/>
  <c r="W157" i="24"/>
  <c r="X148" i="24"/>
  <c r="X152" i="24"/>
  <c r="X156" i="24"/>
  <c r="Y151" i="24"/>
  <c r="Y155" i="24"/>
  <c r="Z150" i="24"/>
  <c r="Z154" i="24"/>
  <c r="Z158" i="24"/>
  <c r="AA149" i="24"/>
  <c r="AA153" i="24"/>
  <c r="AA157" i="24"/>
  <c r="AB148" i="24"/>
  <c r="AB152" i="24"/>
  <c r="AB156" i="24"/>
  <c r="AC151" i="24"/>
  <c r="AC155" i="24"/>
  <c r="W150" i="24"/>
  <c r="X153" i="24"/>
  <c r="Y156" i="24"/>
  <c r="AA152" i="24"/>
  <c r="AA158" i="24"/>
  <c r="AB150" i="24"/>
  <c r="AB155" i="24"/>
  <c r="AC148" i="24"/>
  <c r="AC153" i="24"/>
  <c r="AC158" i="24"/>
  <c r="AD149" i="24"/>
  <c r="AD153" i="24"/>
  <c r="AD157" i="24"/>
  <c r="AE148" i="24"/>
  <c r="AE152" i="24"/>
  <c r="AE156" i="24"/>
  <c r="AF151" i="24"/>
  <c r="AF155" i="24"/>
  <c r="AG150" i="24"/>
  <c r="AG154" i="24"/>
  <c r="AG158" i="24"/>
  <c r="AH149" i="24"/>
  <c r="AH153" i="24"/>
  <c r="AH157" i="24"/>
  <c r="AI148" i="24"/>
  <c r="AI152" i="24"/>
  <c r="AI156" i="24"/>
  <c r="U148" i="24"/>
  <c r="V151" i="24"/>
  <c r="W154" i="24"/>
  <c r="X157" i="24"/>
  <c r="AA148" i="24"/>
  <c r="AA154" i="24"/>
  <c r="AB151" i="24"/>
  <c r="AB157" i="24"/>
  <c r="AC149" i="24"/>
  <c r="AC154" i="24"/>
  <c r="AD150" i="24"/>
  <c r="AD154" i="24"/>
  <c r="AD158" i="24"/>
  <c r="AE149" i="24"/>
  <c r="AE153" i="24"/>
  <c r="AE157" i="24"/>
  <c r="AF148" i="24"/>
  <c r="AF152" i="24"/>
  <c r="AF156" i="24"/>
  <c r="AG151" i="24"/>
  <c r="AG155" i="24"/>
  <c r="AH150" i="24"/>
  <c r="AH154" i="24"/>
  <c r="AH158" i="24"/>
  <c r="AI149" i="24"/>
  <c r="AI153" i="24"/>
  <c r="AI157" i="24"/>
  <c r="U152" i="24"/>
  <c r="V155" i="24"/>
  <c r="W158" i="24"/>
  <c r="Y148" i="24"/>
  <c r="Z151" i="24"/>
  <c r="AA150" i="24"/>
  <c r="AA155" i="24"/>
  <c r="AB153" i="24"/>
  <c r="AB158" i="24"/>
  <c r="AC150" i="24"/>
  <c r="AC156" i="24"/>
  <c r="AD151" i="24"/>
  <c r="AD155" i="24"/>
  <c r="AE150" i="24"/>
  <c r="AE154" i="24"/>
  <c r="AE158" i="24"/>
  <c r="AF149" i="24"/>
  <c r="AF153" i="24"/>
  <c r="AF157" i="24"/>
  <c r="AG148" i="24"/>
  <c r="AG152" i="24"/>
  <c r="AG156" i="24"/>
  <c r="AH151" i="24"/>
  <c r="AH155" i="24"/>
  <c r="AI150" i="24"/>
  <c r="AI154" i="24"/>
  <c r="AI158" i="24"/>
  <c r="AB154" i="24"/>
  <c r="AF150" i="24"/>
  <c r="AG153" i="24"/>
  <c r="AH156" i="24"/>
  <c r="X149" i="24"/>
  <c r="AA151" i="24"/>
  <c r="AD148" i="24"/>
  <c r="AE151" i="24"/>
  <c r="AF154" i="24"/>
  <c r="AG157" i="24"/>
  <c r="Y152" i="24"/>
  <c r="AA156" i="24"/>
  <c r="AC152" i="24"/>
  <c r="AD152" i="24"/>
  <c r="AE155" i="24"/>
  <c r="AF158" i="24"/>
  <c r="AH148" i="24"/>
  <c r="AI151" i="24"/>
  <c r="U156" i="24"/>
  <c r="Z155" i="24"/>
  <c r="AB149" i="24"/>
  <c r="AC157" i="24"/>
  <c r="AD156" i="24"/>
  <c r="AG149" i="24"/>
  <c r="AH152" i="24"/>
  <c r="AI155" i="24"/>
  <c r="AJ154" i="24"/>
  <c r="AJ148" i="24"/>
  <c r="AJ158" i="24"/>
  <c r="AJ152" i="24"/>
  <c r="AJ156" i="24"/>
  <c r="AJ151" i="24"/>
  <c r="AJ155" i="24"/>
  <c r="AJ150" i="24"/>
  <c r="AJ157" i="24"/>
  <c r="AJ153" i="24"/>
  <c r="AJ149" i="24"/>
  <c r="C142" i="24"/>
  <c r="C58" i="24"/>
  <c r="C79" i="24"/>
  <c r="C83" i="24"/>
  <c r="C87" i="24"/>
  <c r="D78" i="24"/>
  <c r="D82" i="24"/>
  <c r="D86" i="24"/>
  <c r="E81" i="24"/>
  <c r="E85" i="24"/>
  <c r="C80" i="24"/>
  <c r="C84" i="24"/>
  <c r="C88" i="24"/>
  <c r="D79" i="24"/>
  <c r="D83" i="24"/>
  <c r="D87" i="24"/>
  <c r="E78" i="24"/>
  <c r="E82" i="24"/>
  <c r="E86" i="24"/>
  <c r="F81" i="24"/>
  <c r="F85" i="24"/>
  <c r="C81" i="24"/>
  <c r="C85" i="24"/>
  <c r="D80" i="24"/>
  <c r="D84" i="24"/>
  <c r="D88" i="24"/>
  <c r="E79" i="24"/>
  <c r="E83" i="24"/>
  <c r="E87" i="24"/>
  <c r="F78" i="24"/>
  <c r="F82" i="24"/>
  <c r="F86" i="24"/>
  <c r="G81" i="24"/>
  <c r="G85" i="24"/>
  <c r="C78" i="24"/>
  <c r="C82" i="24"/>
  <c r="D81" i="24"/>
  <c r="D85" i="24"/>
  <c r="E84" i="24"/>
  <c r="F79" i="24"/>
  <c r="F87" i="24"/>
  <c r="G80" i="24"/>
  <c r="G86" i="24"/>
  <c r="H79" i="24"/>
  <c r="H83" i="24"/>
  <c r="H87" i="24"/>
  <c r="I78" i="24"/>
  <c r="I82" i="24"/>
  <c r="I86" i="24"/>
  <c r="J81" i="24"/>
  <c r="J85" i="24"/>
  <c r="E88" i="24"/>
  <c r="F80" i="24"/>
  <c r="F88" i="24"/>
  <c r="G82" i="24"/>
  <c r="G87" i="24"/>
  <c r="H80" i="24"/>
  <c r="H84" i="24"/>
  <c r="H88" i="24"/>
  <c r="I79" i="24"/>
  <c r="I83" i="24"/>
  <c r="I87" i="24"/>
  <c r="J78" i="24"/>
  <c r="J82" i="24"/>
  <c r="J86" i="24"/>
  <c r="F83" i="24"/>
  <c r="G78" i="24"/>
  <c r="G83" i="24"/>
  <c r="G88" i="24"/>
  <c r="H81" i="24"/>
  <c r="H85" i="24"/>
  <c r="I80" i="24"/>
  <c r="I84" i="24"/>
  <c r="I88" i="24"/>
  <c r="J79" i="24"/>
  <c r="J83" i="24"/>
  <c r="J87" i="24"/>
  <c r="H82" i="24"/>
  <c r="I85" i="24"/>
  <c r="J88" i="24"/>
  <c r="K79" i="24"/>
  <c r="K83" i="24"/>
  <c r="K87" i="24"/>
  <c r="L78" i="24"/>
  <c r="L82" i="24"/>
  <c r="L86" i="24"/>
  <c r="M81" i="24"/>
  <c r="M85" i="24"/>
  <c r="N80" i="24"/>
  <c r="N84" i="24"/>
  <c r="N88" i="24"/>
  <c r="O79" i="24"/>
  <c r="O83" i="24"/>
  <c r="O87" i="24"/>
  <c r="P78" i="24"/>
  <c r="P82" i="24"/>
  <c r="P86" i="24"/>
  <c r="Q81" i="24"/>
  <c r="Q85" i="24"/>
  <c r="R80" i="24"/>
  <c r="R84" i="24"/>
  <c r="R88" i="24"/>
  <c r="H86" i="24"/>
  <c r="K80" i="24"/>
  <c r="K84" i="24"/>
  <c r="K88" i="24"/>
  <c r="L79" i="24"/>
  <c r="L83" i="24"/>
  <c r="L87" i="24"/>
  <c r="M78" i="24"/>
  <c r="M82" i="24"/>
  <c r="M86" i="24"/>
  <c r="N81" i="24"/>
  <c r="N85" i="24"/>
  <c r="O80" i="24"/>
  <c r="O84" i="24"/>
  <c r="O88" i="24"/>
  <c r="P79" i="24"/>
  <c r="P83" i="24"/>
  <c r="P87" i="24"/>
  <c r="Q78" i="24"/>
  <c r="Q82" i="24"/>
  <c r="Q86" i="24"/>
  <c r="R81" i="24"/>
  <c r="R85" i="24"/>
  <c r="E80" i="24"/>
  <c r="F84" i="24"/>
  <c r="G79" i="24"/>
  <c r="J80" i="24"/>
  <c r="K81" i="24"/>
  <c r="K85" i="24"/>
  <c r="L80" i="24"/>
  <c r="L84" i="24"/>
  <c r="L88" i="24"/>
  <c r="M79" i="24"/>
  <c r="M83" i="24"/>
  <c r="M87" i="24"/>
  <c r="N78" i="24"/>
  <c r="N82" i="24"/>
  <c r="N86" i="24"/>
  <c r="O81" i="24"/>
  <c r="O85" i="24"/>
  <c r="P80" i="24"/>
  <c r="P84" i="24"/>
  <c r="P88" i="24"/>
  <c r="Q79" i="24"/>
  <c r="Q83" i="24"/>
  <c r="Q87" i="24"/>
  <c r="I81" i="24"/>
  <c r="K78" i="24"/>
  <c r="L81" i="24"/>
  <c r="M84" i="24"/>
  <c r="N87" i="24"/>
  <c r="Q80" i="24"/>
  <c r="R83" i="24"/>
  <c r="S79" i="24"/>
  <c r="S83" i="24"/>
  <c r="S87" i="24"/>
  <c r="T78" i="24"/>
  <c r="T82" i="24"/>
  <c r="T86" i="24"/>
  <c r="J84" i="24"/>
  <c r="K82" i="24"/>
  <c r="L85" i="24"/>
  <c r="M88" i="24"/>
  <c r="O78" i="24"/>
  <c r="P81" i="24"/>
  <c r="Q84" i="24"/>
  <c r="R78" i="24"/>
  <c r="R86" i="24"/>
  <c r="S80" i="24"/>
  <c r="S84" i="24"/>
  <c r="S88" i="24"/>
  <c r="T79" i="24"/>
  <c r="T83" i="24"/>
  <c r="T87" i="24"/>
  <c r="K86" i="24"/>
  <c r="N79" i="24"/>
  <c r="O82" i="24"/>
  <c r="P85" i="24"/>
  <c r="Q88" i="24"/>
  <c r="R79" i="24"/>
  <c r="R87" i="24"/>
  <c r="S81" i="24"/>
  <c r="S85" i="24"/>
  <c r="T80" i="24"/>
  <c r="T84" i="24"/>
  <c r="T88" i="24"/>
  <c r="G84" i="24"/>
  <c r="H78" i="24"/>
  <c r="M80" i="24"/>
  <c r="N83" i="24"/>
  <c r="O86" i="24"/>
  <c r="R82" i="24"/>
  <c r="S78" i="24"/>
  <c r="S82" i="24"/>
  <c r="S86" i="24"/>
  <c r="T81" i="24"/>
  <c r="T85" i="24"/>
  <c r="U79" i="24"/>
  <c r="U83" i="24"/>
  <c r="U87" i="24"/>
  <c r="V78" i="24"/>
  <c r="V82" i="24"/>
  <c r="V86" i="24"/>
  <c r="W81" i="24"/>
  <c r="W85" i="24"/>
  <c r="X80" i="24"/>
  <c r="X84" i="24"/>
  <c r="X88" i="24"/>
  <c r="Y79" i="24"/>
  <c r="Y83" i="24"/>
  <c r="Y87" i="24"/>
  <c r="Z78" i="24"/>
  <c r="Z82" i="24"/>
  <c r="Z86" i="24"/>
  <c r="AA81" i="24"/>
  <c r="AA85" i="24"/>
  <c r="U80" i="24"/>
  <c r="U84" i="24"/>
  <c r="U88" i="24"/>
  <c r="V79" i="24"/>
  <c r="V83" i="24"/>
  <c r="V87" i="24"/>
  <c r="W78" i="24"/>
  <c r="W82" i="24"/>
  <c r="W86" i="24"/>
  <c r="X81" i="24"/>
  <c r="X85" i="24"/>
  <c r="Y80" i="24"/>
  <c r="Y84" i="24"/>
  <c r="Y88" i="24"/>
  <c r="Z79" i="24"/>
  <c r="Z83" i="24"/>
  <c r="Z87" i="24"/>
  <c r="AA78" i="24"/>
  <c r="AA82" i="24"/>
  <c r="AA86" i="24"/>
  <c r="U81" i="24"/>
  <c r="U85" i="24"/>
  <c r="V80" i="24"/>
  <c r="V84" i="24"/>
  <c r="V88" i="24"/>
  <c r="W79" i="24"/>
  <c r="W83" i="24"/>
  <c r="W87" i="24"/>
  <c r="X78" i="24"/>
  <c r="X82" i="24"/>
  <c r="X86" i="24"/>
  <c r="Y81" i="24"/>
  <c r="Y85" i="24"/>
  <c r="Z80" i="24"/>
  <c r="Z84" i="24"/>
  <c r="Z88" i="24"/>
  <c r="AA79" i="24"/>
  <c r="AA83" i="24"/>
  <c r="AA87" i="24"/>
  <c r="AB78" i="24"/>
  <c r="AB82" i="24"/>
  <c r="AB86" i="24"/>
  <c r="AC81" i="24"/>
  <c r="AC85" i="24"/>
  <c r="AD80" i="24"/>
  <c r="AD84" i="24"/>
  <c r="AD88" i="24"/>
  <c r="U86" i="24"/>
  <c r="X79" i="24"/>
  <c r="Y82" i="24"/>
  <c r="Z85" i="24"/>
  <c r="AA88" i="24"/>
  <c r="AB81" i="24"/>
  <c r="AB87" i="24"/>
  <c r="AC79" i="24"/>
  <c r="AC84" i="24"/>
  <c r="AD82" i="24"/>
  <c r="AD87" i="24"/>
  <c r="AE78" i="24"/>
  <c r="AE82" i="24"/>
  <c r="AE86" i="24"/>
  <c r="AF81" i="24"/>
  <c r="AF85" i="24"/>
  <c r="AG80" i="24"/>
  <c r="AG84" i="24"/>
  <c r="AG88" i="24"/>
  <c r="AH79" i="24"/>
  <c r="AH83" i="24"/>
  <c r="AH87" i="24"/>
  <c r="AI78" i="24"/>
  <c r="AI82" i="24"/>
  <c r="AI86" i="24"/>
  <c r="W80" i="24"/>
  <c r="X83" i="24"/>
  <c r="Y86" i="24"/>
  <c r="AB83" i="24"/>
  <c r="AB88" i="24"/>
  <c r="AC80" i="24"/>
  <c r="AC86" i="24"/>
  <c r="AD78" i="24"/>
  <c r="AD83" i="24"/>
  <c r="AE79" i="24"/>
  <c r="AE83" i="24"/>
  <c r="AE87" i="24"/>
  <c r="AF78" i="24"/>
  <c r="AF82" i="24"/>
  <c r="AF86" i="24"/>
  <c r="AG81" i="24"/>
  <c r="AG85" i="24"/>
  <c r="AH80" i="24"/>
  <c r="AH84" i="24"/>
  <c r="AH88" i="24"/>
  <c r="AI79" i="24"/>
  <c r="AI83" i="24"/>
  <c r="AI87" i="24"/>
  <c r="U78" i="24"/>
  <c r="V81" i="24"/>
  <c r="W84" i="24"/>
  <c r="X87" i="24"/>
  <c r="AA80" i="24"/>
  <c r="AB79" i="24"/>
  <c r="AB84" i="24"/>
  <c r="AC82" i="24"/>
  <c r="AC87" i="24"/>
  <c r="AD79" i="24"/>
  <c r="AD85" i="24"/>
  <c r="AE80" i="24"/>
  <c r="AE84" i="24"/>
  <c r="AE88" i="24"/>
  <c r="AF79" i="24"/>
  <c r="AF83" i="24"/>
  <c r="AF87" i="24"/>
  <c r="AG78" i="24"/>
  <c r="AG82" i="24"/>
  <c r="AG86" i="24"/>
  <c r="AH81" i="24"/>
  <c r="AH85" i="24"/>
  <c r="AI80" i="24"/>
  <c r="AI84" i="24"/>
  <c r="AI88" i="24"/>
  <c r="V85" i="24"/>
  <c r="AA84" i="24"/>
  <c r="AB80" i="24"/>
  <c r="AC88" i="24"/>
  <c r="AG79" i="24"/>
  <c r="AH82" i="24"/>
  <c r="AI85" i="24"/>
  <c r="W88" i="24"/>
  <c r="AB85" i="24"/>
  <c r="AD81" i="24"/>
  <c r="AF80" i="24"/>
  <c r="AG83" i="24"/>
  <c r="AH86" i="24"/>
  <c r="Y78" i="24"/>
  <c r="AC78" i="24"/>
  <c r="AD86" i="24"/>
  <c r="AE81" i="24"/>
  <c r="AF84" i="24"/>
  <c r="AG87" i="24"/>
  <c r="U82" i="24"/>
  <c r="Z81" i="24"/>
  <c r="AC83" i="24"/>
  <c r="AE85" i="24"/>
  <c r="AF88" i="24"/>
  <c r="AH78" i="24"/>
  <c r="AI81" i="24"/>
  <c r="AJ85" i="24"/>
  <c r="AJ80" i="24"/>
  <c r="AJ84" i="24"/>
  <c r="AJ78" i="24"/>
  <c r="AJ88" i="24"/>
  <c r="AJ82" i="24"/>
  <c r="AJ86" i="24"/>
  <c r="AJ81" i="24"/>
  <c r="AJ87" i="24"/>
  <c r="AJ83" i="24"/>
  <c r="AJ79" i="24"/>
  <c r="C156" i="24"/>
  <c r="C73" i="24"/>
  <c r="C64" i="24"/>
  <c r="C68" i="24"/>
  <c r="D67" i="24"/>
  <c r="D71" i="24"/>
  <c r="E73" i="24"/>
  <c r="E66" i="24"/>
  <c r="E70" i="24"/>
  <c r="C65" i="24"/>
  <c r="C69" i="24"/>
  <c r="C74" i="24"/>
  <c r="D64" i="24"/>
  <c r="D68" i="24"/>
  <c r="D72" i="24"/>
  <c r="E67" i="24"/>
  <c r="E71" i="24"/>
  <c r="F73" i="24"/>
  <c r="F66" i="24"/>
  <c r="F70" i="24"/>
  <c r="C66" i="24"/>
  <c r="C70" i="24"/>
  <c r="D65" i="24"/>
  <c r="D69" i="24"/>
  <c r="D74" i="24"/>
  <c r="E64" i="24"/>
  <c r="E68" i="24"/>
  <c r="E72" i="24"/>
  <c r="F67" i="24"/>
  <c r="F71" i="24"/>
  <c r="G73" i="24"/>
  <c r="G66" i="24"/>
  <c r="G70" i="24"/>
  <c r="C67" i="24"/>
  <c r="C71" i="24"/>
  <c r="D73" i="24"/>
  <c r="D66" i="24"/>
  <c r="D70" i="24"/>
  <c r="E65" i="24"/>
  <c r="F68" i="24"/>
  <c r="G67" i="24"/>
  <c r="G72" i="24"/>
  <c r="H64" i="24"/>
  <c r="H68" i="24"/>
  <c r="H72" i="24"/>
  <c r="I67" i="24"/>
  <c r="I71" i="24"/>
  <c r="J73" i="24"/>
  <c r="J66" i="24"/>
  <c r="J70" i="24"/>
  <c r="E69" i="24"/>
  <c r="F69" i="24"/>
  <c r="G68" i="24"/>
  <c r="G74" i="24"/>
  <c r="H65" i="24"/>
  <c r="H69" i="24"/>
  <c r="H74" i="24"/>
  <c r="I64" i="24"/>
  <c r="I68" i="24"/>
  <c r="I72" i="24"/>
  <c r="J67" i="24"/>
  <c r="J71" i="24"/>
  <c r="K73" i="24"/>
  <c r="E74" i="24"/>
  <c r="F64" i="24"/>
  <c r="F72" i="24"/>
  <c r="G64" i="24"/>
  <c r="G69" i="24"/>
  <c r="H73" i="24"/>
  <c r="H66" i="24"/>
  <c r="H70" i="24"/>
  <c r="I65" i="24"/>
  <c r="I69" i="24"/>
  <c r="I74" i="24"/>
  <c r="J64" i="24"/>
  <c r="J68" i="24"/>
  <c r="J72" i="24"/>
  <c r="F65" i="24"/>
  <c r="G65" i="24"/>
  <c r="I66" i="24"/>
  <c r="J69" i="24"/>
  <c r="K64" i="24"/>
  <c r="K68" i="24"/>
  <c r="K72" i="24"/>
  <c r="L67" i="24"/>
  <c r="L71" i="24"/>
  <c r="M73" i="24"/>
  <c r="M66" i="24"/>
  <c r="M70" i="24"/>
  <c r="N65" i="24"/>
  <c r="N69" i="24"/>
  <c r="N74" i="24"/>
  <c r="O64" i="24"/>
  <c r="O68" i="24"/>
  <c r="O72" i="24"/>
  <c r="P67" i="24"/>
  <c r="P71" i="24"/>
  <c r="Q73" i="24"/>
  <c r="Q66" i="24"/>
  <c r="Q70" i="24"/>
  <c r="R65" i="24"/>
  <c r="R69" i="24"/>
  <c r="R74" i="24"/>
  <c r="S64" i="24"/>
  <c r="S68" i="24"/>
  <c r="F74" i="24"/>
  <c r="G71" i="24"/>
  <c r="H67" i="24"/>
  <c r="I70" i="24"/>
  <c r="J74" i="24"/>
  <c r="K65" i="24"/>
  <c r="K69" i="24"/>
  <c r="K74" i="24"/>
  <c r="L64" i="24"/>
  <c r="L68" i="24"/>
  <c r="L72" i="24"/>
  <c r="M67" i="24"/>
  <c r="M71" i="24"/>
  <c r="N73" i="24"/>
  <c r="N66" i="24"/>
  <c r="N70" i="24"/>
  <c r="O65" i="24"/>
  <c r="O69" i="24"/>
  <c r="O74" i="24"/>
  <c r="P64" i="24"/>
  <c r="P68" i="24"/>
  <c r="P72" i="24"/>
  <c r="Q67" i="24"/>
  <c r="Q71" i="24"/>
  <c r="R73" i="24"/>
  <c r="R66" i="24"/>
  <c r="R70" i="24"/>
  <c r="S65" i="24"/>
  <c r="H71" i="24"/>
  <c r="K66" i="24"/>
  <c r="K70" i="24"/>
  <c r="L65" i="24"/>
  <c r="L69" i="24"/>
  <c r="L74" i="24"/>
  <c r="M64" i="24"/>
  <c r="M68" i="24"/>
  <c r="M72" i="24"/>
  <c r="N67" i="24"/>
  <c r="N71" i="24"/>
  <c r="O73" i="24"/>
  <c r="O66" i="24"/>
  <c r="O70" i="24"/>
  <c r="P65" i="24"/>
  <c r="P69" i="24"/>
  <c r="P74" i="24"/>
  <c r="Q64" i="24"/>
  <c r="Q68" i="24"/>
  <c r="Q72" i="24"/>
  <c r="J65" i="24"/>
  <c r="L73" i="24"/>
  <c r="M65" i="24"/>
  <c r="N68" i="24"/>
  <c r="O71" i="24"/>
  <c r="R64" i="24"/>
  <c r="R72" i="24"/>
  <c r="S67" i="24"/>
  <c r="S72" i="24"/>
  <c r="T67" i="24"/>
  <c r="T71" i="24"/>
  <c r="I73" i="24"/>
  <c r="L66" i="24"/>
  <c r="M69" i="24"/>
  <c r="N72" i="24"/>
  <c r="P73" i="24"/>
  <c r="Q65" i="24"/>
  <c r="R67" i="24"/>
  <c r="S73" i="24"/>
  <c r="S69" i="24"/>
  <c r="S74" i="24"/>
  <c r="T64" i="24"/>
  <c r="T68" i="24"/>
  <c r="T72" i="24"/>
  <c r="K67" i="24"/>
  <c r="L70" i="24"/>
  <c r="M74" i="24"/>
  <c r="P66" i="24"/>
  <c r="Q69" i="24"/>
  <c r="R68" i="24"/>
  <c r="S70" i="24"/>
  <c r="T65" i="24"/>
  <c r="T69" i="24"/>
  <c r="T74" i="24"/>
  <c r="K71" i="24"/>
  <c r="N64" i="24"/>
  <c r="O67" i="24"/>
  <c r="P70" i="24"/>
  <c r="Q74" i="24"/>
  <c r="R71" i="24"/>
  <c r="S66" i="24"/>
  <c r="S71" i="24"/>
  <c r="T73" i="24"/>
  <c r="T66" i="24"/>
  <c r="T70" i="24"/>
  <c r="U64" i="24"/>
  <c r="U68" i="24"/>
  <c r="U72" i="24"/>
  <c r="V67" i="24"/>
  <c r="V71" i="24"/>
  <c r="W73" i="24"/>
  <c r="W66" i="24"/>
  <c r="W70" i="24"/>
  <c r="X65" i="24"/>
  <c r="X69" i="24"/>
  <c r="X74" i="24"/>
  <c r="Y64" i="24"/>
  <c r="Y68" i="24"/>
  <c r="Y72" i="24"/>
  <c r="Z67" i="24"/>
  <c r="Z71" i="24"/>
  <c r="AA73" i="24"/>
  <c r="AA66" i="24"/>
  <c r="AA70" i="24"/>
  <c r="U73" i="24"/>
  <c r="U65" i="24"/>
  <c r="U69" i="24"/>
  <c r="U74" i="24"/>
  <c r="V64" i="24"/>
  <c r="V68" i="24"/>
  <c r="V72" i="24"/>
  <c r="W67" i="24"/>
  <c r="W71" i="24"/>
  <c r="X73" i="24"/>
  <c r="X66" i="24"/>
  <c r="X70" i="24"/>
  <c r="Y65" i="24"/>
  <c r="Y69" i="24"/>
  <c r="Y74" i="24"/>
  <c r="Z64" i="24"/>
  <c r="Z68" i="24"/>
  <c r="Z72" i="24"/>
  <c r="AA67" i="24"/>
  <c r="AA71" i="24"/>
  <c r="U66" i="24"/>
  <c r="U70" i="24"/>
  <c r="V65" i="24"/>
  <c r="V69" i="24"/>
  <c r="V74" i="24"/>
  <c r="W64" i="24"/>
  <c r="W68" i="24"/>
  <c r="W72" i="24"/>
  <c r="X67" i="24"/>
  <c r="X71" i="24"/>
  <c r="Y73" i="24"/>
  <c r="Y66" i="24"/>
  <c r="Y70" i="24"/>
  <c r="Z65" i="24"/>
  <c r="Z69" i="24"/>
  <c r="Z74" i="24"/>
  <c r="AA64" i="24"/>
  <c r="AA68" i="24"/>
  <c r="AA72" i="24"/>
  <c r="AB67" i="24"/>
  <c r="AB71" i="24"/>
  <c r="AC73" i="24"/>
  <c r="AC66" i="24"/>
  <c r="AC70" i="24"/>
  <c r="AD65" i="24"/>
  <c r="AD69" i="24"/>
  <c r="AD74" i="24"/>
  <c r="U67" i="24"/>
  <c r="V70" i="24"/>
  <c r="W74" i="24"/>
  <c r="Z66" i="24"/>
  <c r="AA69" i="24"/>
  <c r="AB73" i="24"/>
  <c r="AB68" i="24"/>
  <c r="AB74" i="24"/>
  <c r="AC65" i="24"/>
  <c r="AC71" i="24"/>
  <c r="AD68" i="24"/>
  <c r="AE67" i="24"/>
  <c r="AE71" i="24"/>
  <c r="AF73" i="24"/>
  <c r="AF66" i="24"/>
  <c r="AF70" i="24"/>
  <c r="AG65" i="24"/>
  <c r="AG69" i="24"/>
  <c r="AG74" i="24"/>
  <c r="AH64" i="24"/>
  <c r="AH68" i="24"/>
  <c r="AH72" i="24"/>
  <c r="AI67" i="24"/>
  <c r="AI71" i="24"/>
  <c r="U71" i="24"/>
  <c r="X64" i="24"/>
  <c r="Y67" i="24"/>
  <c r="Z70" i="24"/>
  <c r="AA74" i="24"/>
  <c r="AB64" i="24"/>
  <c r="AB69" i="24"/>
  <c r="AC67" i="24"/>
  <c r="AC72" i="24"/>
  <c r="AD64" i="24"/>
  <c r="AD70" i="24"/>
  <c r="AE64" i="24"/>
  <c r="AE68" i="24"/>
  <c r="AE72" i="24"/>
  <c r="AF67" i="24"/>
  <c r="AF71" i="24"/>
  <c r="AG73" i="24"/>
  <c r="AG66" i="24"/>
  <c r="AG70" i="24"/>
  <c r="AH65" i="24"/>
  <c r="AH69" i="24"/>
  <c r="AH74" i="24"/>
  <c r="AI64" i="24"/>
  <c r="AI68" i="24"/>
  <c r="AI72" i="24"/>
  <c r="V73" i="24"/>
  <c r="W65" i="24"/>
  <c r="X68" i="24"/>
  <c r="Y71" i="24"/>
  <c r="AB65" i="24"/>
  <c r="AB70" i="24"/>
  <c r="AC68" i="24"/>
  <c r="AC74" i="24"/>
  <c r="AD66" i="24"/>
  <c r="AD71" i="24"/>
  <c r="AE65" i="24"/>
  <c r="AE69" i="24"/>
  <c r="AE74" i="24"/>
  <c r="AF64" i="24"/>
  <c r="AF68" i="24"/>
  <c r="AF72" i="24"/>
  <c r="AG67" i="24"/>
  <c r="AG71" i="24"/>
  <c r="AH73" i="24"/>
  <c r="AH66" i="24"/>
  <c r="AH70" i="24"/>
  <c r="AI65" i="24"/>
  <c r="AI69" i="24"/>
  <c r="AI74" i="24"/>
  <c r="W69" i="24"/>
  <c r="Z73" i="24"/>
  <c r="AC64" i="24"/>
  <c r="AD73" i="24"/>
  <c r="AD72" i="24"/>
  <c r="AE70" i="24"/>
  <c r="AF74" i="24"/>
  <c r="AI66" i="24"/>
  <c r="X72" i="24"/>
  <c r="AC69" i="24"/>
  <c r="AG64" i="24"/>
  <c r="AH67" i="24"/>
  <c r="AI70" i="24"/>
  <c r="AB66" i="24"/>
  <c r="AE73" i="24"/>
  <c r="AF65" i="24"/>
  <c r="AG68" i="24"/>
  <c r="AH71" i="24"/>
  <c r="V66" i="24"/>
  <c r="AA65" i="24"/>
  <c r="AB72" i="24"/>
  <c r="AD67" i="24"/>
  <c r="AE66" i="24"/>
  <c r="AF69" i="24"/>
  <c r="AG72" i="24"/>
  <c r="AI73" i="24"/>
  <c r="AJ70" i="24"/>
  <c r="AJ69" i="24"/>
  <c r="AJ66" i="24"/>
  <c r="AJ74" i="24"/>
  <c r="AJ65" i="24"/>
  <c r="AJ72" i="24"/>
  <c r="AJ68" i="24"/>
  <c r="AJ64" i="24"/>
  <c r="AJ71" i="24"/>
  <c r="AJ67" i="24"/>
  <c r="AJ73" i="24"/>
  <c r="C128" i="24"/>
  <c r="AM128" i="24" l="1"/>
  <c r="AJ63" i="24"/>
  <c r="AG63" i="24"/>
  <c r="AC63" i="24"/>
  <c r="AF63" i="24"/>
  <c r="AI63" i="24"/>
  <c r="AE63" i="24"/>
  <c r="AD63" i="24"/>
  <c r="AB63" i="24"/>
  <c r="X63" i="24"/>
  <c r="AH63" i="24"/>
  <c r="AA63" i="24"/>
  <c r="W63" i="24"/>
  <c r="Z63" i="24"/>
  <c r="V63" i="24"/>
  <c r="Y63" i="24"/>
  <c r="U63" i="24"/>
  <c r="N63" i="24"/>
  <c r="T63" i="24"/>
  <c r="R63" i="24"/>
  <c r="Q63" i="24"/>
  <c r="M63" i="24"/>
  <c r="P63" i="24"/>
  <c r="L63" i="24"/>
  <c r="S63" i="24"/>
  <c r="O63" i="24"/>
  <c r="K63" i="24"/>
  <c r="J63" i="24"/>
  <c r="G63" i="24"/>
  <c r="F63" i="24"/>
  <c r="I63" i="24"/>
  <c r="H63" i="24"/>
  <c r="AM71" i="24"/>
  <c r="AM67" i="24"/>
  <c r="E63" i="24"/>
  <c r="AM70" i="24"/>
  <c r="AM66" i="24"/>
  <c r="D63" i="24"/>
  <c r="AM74" i="24"/>
  <c r="AM69" i="24"/>
  <c r="AM65" i="24"/>
  <c r="AM68" i="24"/>
  <c r="C63" i="24"/>
  <c r="AM64" i="24"/>
  <c r="AM73" i="24"/>
  <c r="AM156" i="24"/>
  <c r="AJ77" i="24"/>
  <c r="AH77" i="24"/>
  <c r="AC77" i="24"/>
  <c r="Y77" i="24"/>
  <c r="AG77" i="24"/>
  <c r="U77" i="24"/>
  <c r="AF77" i="24"/>
  <c r="AD77" i="24"/>
  <c r="AI77" i="24"/>
  <c r="AE77" i="24"/>
  <c r="AB77" i="24"/>
  <c r="X77" i="24"/>
  <c r="AA77" i="24"/>
  <c r="W77" i="24"/>
  <c r="Z77" i="24"/>
  <c r="V77" i="24"/>
  <c r="S77" i="24"/>
  <c r="H77" i="24"/>
  <c r="R77" i="24"/>
  <c r="O77" i="24"/>
  <c r="T77" i="24"/>
  <c r="K77" i="24"/>
  <c r="N77" i="24"/>
  <c r="Q77" i="24"/>
  <c r="M77" i="24"/>
  <c r="P77" i="24"/>
  <c r="L77" i="24"/>
  <c r="G77" i="24"/>
  <c r="J77" i="24"/>
  <c r="I77" i="24"/>
  <c r="AM82" i="24"/>
  <c r="C77" i="24"/>
  <c r="AM78" i="24"/>
  <c r="F77" i="24"/>
  <c r="AM85" i="24"/>
  <c r="AM81" i="24"/>
  <c r="E77" i="24"/>
  <c r="AM88" i="24"/>
  <c r="AM84" i="24"/>
  <c r="AM80" i="24"/>
  <c r="D77" i="24"/>
  <c r="AM87" i="24"/>
  <c r="AM83" i="24"/>
  <c r="AM79" i="24"/>
  <c r="AM58" i="24"/>
  <c r="AM142" i="24"/>
  <c r="AJ147" i="24"/>
  <c r="AH147" i="24"/>
  <c r="AD147" i="24"/>
  <c r="AG147" i="24"/>
  <c r="Y147" i="24"/>
  <c r="AF147" i="24"/>
  <c r="AA147" i="24"/>
  <c r="U147" i="24"/>
  <c r="AI147" i="24"/>
  <c r="AE147" i="24"/>
  <c r="AC147" i="24"/>
  <c r="AB147" i="24"/>
  <c r="X147" i="24"/>
  <c r="W147" i="24"/>
  <c r="Z147" i="24"/>
  <c r="V147" i="24"/>
  <c r="S147" i="24"/>
  <c r="R147" i="24"/>
  <c r="K147" i="24"/>
  <c r="T147" i="24"/>
  <c r="O147" i="24"/>
  <c r="N147" i="24"/>
  <c r="H147" i="24"/>
  <c r="Q147" i="24"/>
  <c r="M147" i="24"/>
  <c r="P147" i="24"/>
  <c r="L147" i="24"/>
  <c r="G147" i="24"/>
  <c r="J147" i="24"/>
  <c r="I147" i="24"/>
  <c r="AM152" i="24"/>
  <c r="C147" i="24"/>
  <c r="AM148" i="24"/>
  <c r="F147" i="24"/>
  <c r="AM155" i="24"/>
  <c r="AM151" i="24"/>
  <c r="E147" i="24"/>
  <c r="AM158" i="24"/>
  <c r="AM154" i="24"/>
  <c r="AM150" i="24"/>
  <c r="D147" i="24"/>
  <c r="AM157" i="24"/>
  <c r="AM153" i="24"/>
  <c r="AM149" i="24"/>
  <c r="C15" i="24"/>
  <c r="AM30" i="24"/>
  <c r="AJ161" i="24"/>
  <c r="AH161" i="24"/>
  <c r="AD161" i="24"/>
  <c r="AG161" i="24"/>
  <c r="AA161" i="24"/>
  <c r="AF161" i="24"/>
  <c r="AC161" i="24"/>
  <c r="Y161" i="24"/>
  <c r="AI161" i="24"/>
  <c r="AE161" i="24"/>
  <c r="U161" i="24"/>
  <c r="AB161" i="24"/>
  <c r="X161" i="24"/>
  <c r="W161" i="24"/>
  <c r="Z161" i="24"/>
  <c r="V161" i="24"/>
  <c r="S161" i="24"/>
  <c r="O161" i="24"/>
  <c r="K161" i="24"/>
  <c r="R161" i="24"/>
  <c r="T161" i="24"/>
  <c r="N161" i="24"/>
  <c r="Q161" i="24"/>
  <c r="M161" i="24"/>
  <c r="H161" i="24"/>
  <c r="P161" i="24"/>
  <c r="L161" i="24"/>
  <c r="G161" i="24"/>
  <c r="J161" i="24"/>
  <c r="I161" i="24"/>
  <c r="AM166" i="24"/>
  <c r="C161" i="24"/>
  <c r="AM162" i="24"/>
  <c r="F161" i="24"/>
  <c r="AM169" i="24"/>
  <c r="AM165" i="24"/>
  <c r="E161" i="24"/>
  <c r="AM172" i="24"/>
  <c r="AM168" i="24"/>
  <c r="AM164" i="24"/>
  <c r="D161" i="24"/>
  <c r="AM171" i="24"/>
  <c r="AM167" i="24"/>
  <c r="AM163" i="24"/>
  <c r="AJ133" i="24"/>
  <c r="AH133" i="24"/>
  <c r="AC133" i="24"/>
  <c r="AD133" i="24"/>
  <c r="Y133" i="24"/>
  <c r="AG133" i="24"/>
  <c r="U133" i="24"/>
  <c r="AF133" i="24"/>
  <c r="AI133" i="24"/>
  <c r="AE133" i="24"/>
  <c r="AB133" i="24"/>
  <c r="X133" i="24"/>
  <c r="AA133" i="24"/>
  <c r="W133" i="24"/>
  <c r="Z133" i="24"/>
  <c r="V133" i="24"/>
  <c r="S133" i="24"/>
  <c r="H133" i="24"/>
  <c r="R133" i="24"/>
  <c r="O133" i="24"/>
  <c r="T133" i="24"/>
  <c r="K133" i="24"/>
  <c r="N133" i="24"/>
  <c r="Q133" i="24"/>
  <c r="M133" i="24"/>
  <c r="P133" i="24"/>
  <c r="L133" i="24"/>
  <c r="G133" i="24"/>
  <c r="J133" i="24"/>
  <c r="I133" i="24"/>
  <c r="AM138" i="24"/>
  <c r="C133" i="24"/>
  <c r="AM134" i="24"/>
  <c r="F133" i="24"/>
  <c r="AM141" i="24"/>
  <c r="AM137" i="24"/>
  <c r="E133" i="24"/>
  <c r="AM144" i="24"/>
  <c r="AM140" i="24"/>
  <c r="AM136" i="24"/>
  <c r="D133" i="24"/>
  <c r="AM143" i="24"/>
  <c r="AM139" i="24"/>
  <c r="AM135" i="24"/>
  <c r="AJ9" i="24"/>
  <c r="AH16" i="24"/>
  <c r="AG17" i="24"/>
  <c r="AF13" i="24"/>
  <c r="AE10" i="24"/>
  <c r="AC13" i="24"/>
  <c r="Y16" i="24"/>
  <c r="X17" i="24"/>
  <c r="AH15" i="24"/>
  <c r="AG12" i="24"/>
  <c r="AF9" i="24"/>
  <c r="AD17" i="24"/>
  <c r="AC8" i="24"/>
  <c r="W13" i="24"/>
  <c r="AI14" i="24"/>
  <c r="AH11" i="24"/>
  <c r="AG8" i="24"/>
  <c r="AD11" i="24"/>
  <c r="AC16" i="24"/>
  <c r="AB17" i="24"/>
  <c r="AA9" i="24"/>
  <c r="V10" i="24"/>
  <c r="AJ13" i="24"/>
  <c r="AI10" i="24"/>
  <c r="AH21" i="24"/>
  <c r="AH7" i="24"/>
  <c r="AE14" i="24"/>
  <c r="AB10" i="24"/>
  <c r="AJ17" i="24"/>
  <c r="AJ12" i="24"/>
  <c r="AJ8" i="24"/>
  <c r="AI13" i="24"/>
  <c r="AI9" i="24"/>
  <c r="AH14" i="24"/>
  <c r="AH10" i="24"/>
  <c r="AG15" i="24"/>
  <c r="AG11" i="24"/>
  <c r="AG21" i="24"/>
  <c r="AG7" i="24"/>
  <c r="AG16" i="24"/>
  <c r="AF17" i="24"/>
  <c r="AF12" i="24"/>
  <c r="AF8" i="24"/>
  <c r="AE13" i="24"/>
  <c r="AE9" i="24"/>
  <c r="AD15" i="24"/>
  <c r="AD10" i="24"/>
  <c r="AC12" i="24"/>
  <c r="AC21" i="24"/>
  <c r="AC7" i="24"/>
  <c r="AB14" i="24"/>
  <c r="AB9" i="24"/>
  <c r="Y15" i="24"/>
  <c r="X12" i="24"/>
  <c r="W9" i="24"/>
  <c r="U10" i="24"/>
  <c r="AJ15" i="24"/>
  <c r="AJ11" i="24"/>
  <c r="AJ21" i="24"/>
  <c r="AJ7" i="24"/>
  <c r="AJ16" i="24"/>
  <c r="AI17" i="24"/>
  <c r="AI12" i="24"/>
  <c r="AI8" i="24"/>
  <c r="AH13" i="24"/>
  <c r="AH9" i="24"/>
  <c r="AG14" i="24"/>
  <c r="AG10" i="24"/>
  <c r="AF15" i="24"/>
  <c r="AF11" i="24"/>
  <c r="AF21" i="24"/>
  <c r="AF7" i="24"/>
  <c r="AF16" i="24"/>
  <c r="AE17" i="24"/>
  <c r="AE12" i="24"/>
  <c r="AE8" i="24"/>
  <c r="AD14" i="24"/>
  <c r="AD8" i="24"/>
  <c r="AD16" i="24"/>
  <c r="AC17" i="24"/>
  <c r="AC11" i="24"/>
  <c r="AB13" i="24"/>
  <c r="AB8" i="24"/>
  <c r="Z14" i="24"/>
  <c r="Y11" i="24"/>
  <c r="X8" i="24"/>
  <c r="AJ14" i="24"/>
  <c r="AJ10" i="24"/>
  <c r="AI15" i="24"/>
  <c r="AI11" i="24"/>
  <c r="AI21" i="24"/>
  <c r="AI7" i="24"/>
  <c r="AI16" i="24"/>
  <c r="AH17" i="24"/>
  <c r="AH12" i="24"/>
  <c r="AH8" i="24"/>
  <c r="AG13" i="24"/>
  <c r="AG9" i="24"/>
  <c r="AF14" i="24"/>
  <c r="AF10" i="24"/>
  <c r="AE15" i="24"/>
  <c r="AE11" i="24"/>
  <c r="AE21" i="24"/>
  <c r="AE7" i="24"/>
  <c r="AE16" i="24"/>
  <c r="AD12" i="24"/>
  <c r="AD21" i="24"/>
  <c r="AD7" i="24"/>
  <c r="AC15" i="24"/>
  <c r="AC9" i="24"/>
  <c r="AB12" i="24"/>
  <c r="AA13" i="24"/>
  <c r="Z10" i="24"/>
  <c r="Y21" i="24"/>
  <c r="Y7" i="24"/>
  <c r="V14" i="24"/>
  <c r="AD13" i="24"/>
  <c r="AD9" i="24"/>
  <c r="AC14" i="24"/>
  <c r="AC10" i="24"/>
  <c r="AB15" i="24"/>
  <c r="AB11" i="24"/>
  <c r="AB21" i="24"/>
  <c r="AB7" i="24"/>
  <c r="AB16" i="24"/>
  <c r="AA17" i="24"/>
  <c r="AA12" i="24"/>
  <c r="AA8" i="24"/>
  <c r="Z13" i="24"/>
  <c r="Z9" i="24"/>
  <c r="Y14" i="24"/>
  <c r="Y10" i="24"/>
  <c r="X15" i="24"/>
  <c r="X11" i="24"/>
  <c r="X21" i="24"/>
  <c r="X7" i="24"/>
  <c r="X16" i="24"/>
  <c r="W17" i="24"/>
  <c r="W12" i="24"/>
  <c r="W8" i="24"/>
  <c r="V13" i="24"/>
  <c r="V9" i="24"/>
  <c r="U15" i="24"/>
  <c r="U21" i="24"/>
  <c r="U7" i="24"/>
  <c r="AA15" i="24"/>
  <c r="AA11" i="24"/>
  <c r="AA21" i="24"/>
  <c r="AA7" i="24"/>
  <c r="AA16" i="24"/>
  <c r="Z17" i="24"/>
  <c r="Z12" i="24"/>
  <c r="Z8" i="24"/>
  <c r="Y13" i="24"/>
  <c r="Y9" i="24"/>
  <c r="X14" i="24"/>
  <c r="X10" i="24"/>
  <c r="W15" i="24"/>
  <c r="W11" i="24"/>
  <c r="W21" i="24"/>
  <c r="W7" i="24"/>
  <c r="W16" i="24"/>
  <c r="V17" i="24"/>
  <c r="V12" i="24"/>
  <c r="V8" i="24"/>
  <c r="U14" i="24"/>
  <c r="AA14" i="24"/>
  <c r="AA10" i="24"/>
  <c r="Z15" i="24"/>
  <c r="Z11" i="24"/>
  <c r="Z21" i="24"/>
  <c r="Z7" i="24"/>
  <c r="Z16" i="24"/>
  <c r="Y17" i="24"/>
  <c r="Y12" i="24"/>
  <c r="Y8" i="24"/>
  <c r="X13" i="24"/>
  <c r="X9" i="24"/>
  <c r="W14" i="24"/>
  <c r="W10" i="24"/>
  <c r="V15" i="24"/>
  <c r="V11" i="24"/>
  <c r="V21" i="24"/>
  <c r="V7" i="24"/>
  <c r="V16" i="24"/>
  <c r="U11" i="24"/>
  <c r="U16" i="24"/>
  <c r="U13" i="24"/>
  <c r="U9" i="24"/>
  <c r="T14" i="24"/>
  <c r="T10" i="24"/>
  <c r="S10" i="24"/>
  <c r="R15" i="24"/>
  <c r="R21" i="24"/>
  <c r="R7" i="24"/>
  <c r="P14" i="24"/>
  <c r="O11" i="24"/>
  <c r="N8" i="24"/>
  <c r="K15" i="24"/>
  <c r="U17" i="24"/>
  <c r="U12" i="24"/>
  <c r="U8" i="24"/>
  <c r="T13" i="24"/>
  <c r="T9" i="24"/>
  <c r="S15" i="24"/>
  <c r="S21" i="24"/>
  <c r="S7" i="24"/>
  <c r="R12" i="24"/>
  <c r="Q13" i="24"/>
  <c r="P10" i="24"/>
  <c r="O21" i="24"/>
  <c r="O7" i="24"/>
  <c r="L14" i="24"/>
  <c r="K11" i="24"/>
  <c r="J9" i="24"/>
  <c r="T17" i="24"/>
  <c r="T12" i="24"/>
  <c r="T8" i="24"/>
  <c r="S14" i="24"/>
  <c r="R11" i="24"/>
  <c r="R16" i="24"/>
  <c r="Q9" i="24"/>
  <c r="O16" i="24"/>
  <c r="N17" i="24"/>
  <c r="M13" i="24"/>
  <c r="L10" i="24"/>
  <c r="K21" i="24"/>
  <c r="K7" i="24"/>
  <c r="G15" i="24"/>
  <c r="T15" i="24"/>
  <c r="T11" i="24"/>
  <c r="T21" i="24"/>
  <c r="T7" i="24"/>
  <c r="T16" i="24"/>
  <c r="S11" i="24"/>
  <c r="S16" i="24"/>
  <c r="R17" i="24"/>
  <c r="R8" i="24"/>
  <c r="O15" i="24"/>
  <c r="N12" i="24"/>
  <c r="M9" i="24"/>
  <c r="H16" i="24"/>
  <c r="Q17" i="24"/>
  <c r="Q12" i="24"/>
  <c r="Q8" i="24"/>
  <c r="P13" i="24"/>
  <c r="P9" i="24"/>
  <c r="O14" i="24"/>
  <c r="O10" i="24"/>
  <c r="N15" i="24"/>
  <c r="N11" i="24"/>
  <c r="N21" i="24"/>
  <c r="N7" i="24"/>
  <c r="N16" i="24"/>
  <c r="M17" i="24"/>
  <c r="M12" i="24"/>
  <c r="M8" i="24"/>
  <c r="L13" i="24"/>
  <c r="L9" i="24"/>
  <c r="K14" i="24"/>
  <c r="K10" i="24"/>
  <c r="H15" i="24"/>
  <c r="G9" i="24"/>
  <c r="S13" i="24"/>
  <c r="S9" i="24"/>
  <c r="R14" i="24"/>
  <c r="R10" i="24"/>
  <c r="Q15" i="24"/>
  <c r="Q11" i="24"/>
  <c r="Q21" i="24"/>
  <c r="Q7" i="24"/>
  <c r="Q16" i="24"/>
  <c r="P17" i="24"/>
  <c r="P12" i="24"/>
  <c r="P8" i="24"/>
  <c r="O13" i="24"/>
  <c r="O9" i="24"/>
  <c r="N14" i="24"/>
  <c r="N10" i="24"/>
  <c r="M15" i="24"/>
  <c r="M11" i="24"/>
  <c r="M21" i="24"/>
  <c r="M7" i="24"/>
  <c r="M16" i="24"/>
  <c r="L17" i="24"/>
  <c r="L12" i="24"/>
  <c r="L8" i="24"/>
  <c r="K13" i="24"/>
  <c r="K9" i="24"/>
  <c r="I14" i="24"/>
  <c r="H11" i="24"/>
  <c r="S17" i="24"/>
  <c r="S12" i="24"/>
  <c r="S8" i="24"/>
  <c r="R13" i="24"/>
  <c r="R9" i="24"/>
  <c r="Q14" i="24"/>
  <c r="Q10" i="24"/>
  <c r="P15" i="24"/>
  <c r="P11" i="24"/>
  <c r="P21" i="24"/>
  <c r="P7" i="24"/>
  <c r="P6" i="24" s="1"/>
  <c r="P16" i="24"/>
  <c r="O17" i="24"/>
  <c r="O12" i="24"/>
  <c r="O8" i="24"/>
  <c r="N13" i="24"/>
  <c r="N9" i="24"/>
  <c r="M14" i="24"/>
  <c r="M10" i="24"/>
  <c r="L15" i="24"/>
  <c r="L11" i="24"/>
  <c r="L21" i="24"/>
  <c r="L7" i="24"/>
  <c r="L6" i="24" s="1"/>
  <c r="L16" i="24"/>
  <c r="K17" i="24"/>
  <c r="K12" i="24"/>
  <c r="K8" i="24"/>
  <c r="K16" i="24"/>
  <c r="J13" i="24"/>
  <c r="I10" i="24"/>
  <c r="H21" i="24"/>
  <c r="H7" i="24"/>
  <c r="F9" i="24"/>
  <c r="J17" i="24"/>
  <c r="J12" i="24"/>
  <c r="J8" i="24"/>
  <c r="I13" i="24"/>
  <c r="I9" i="24"/>
  <c r="H14" i="24"/>
  <c r="H10" i="24"/>
  <c r="G13" i="24"/>
  <c r="G8" i="24"/>
  <c r="G16" i="24"/>
  <c r="F17" i="24"/>
  <c r="F8" i="24"/>
  <c r="J15" i="24"/>
  <c r="J11" i="24"/>
  <c r="J21" i="24"/>
  <c r="J7" i="24"/>
  <c r="J16" i="24"/>
  <c r="I17" i="24"/>
  <c r="I12" i="24"/>
  <c r="I8" i="24"/>
  <c r="H13" i="24"/>
  <c r="H9" i="24"/>
  <c r="G12" i="24"/>
  <c r="G21" i="24"/>
  <c r="G7" i="24"/>
  <c r="F13" i="24"/>
  <c r="E13" i="24"/>
  <c r="J14" i="24"/>
  <c r="J10" i="24"/>
  <c r="I15" i="24"/>
  <c r="I11" i="24"/>
  <c r="I21" i="24"/>
  <c r="I7" i="24"/>
  <c r="I16" i="24"/>
  <c r="H17" i="24"/>
  <c r="H12" i="24"/>
  <c r="H8" i="24"/>
  <c r="G17" i="24"/>
  <c r="G11" i="24"/>
  <c r="F12" i="24"/>
  <c r="E9" i="24"/>
  <c r="D14" i="24"/>
  <c r="D10" i="24"/>
  <c r="C8" i="24"/>
  <c r="AM23" i="24"/>
  <c r="G14" i="24"/>
  <c r="G10" i="24"/>
  <c r="F15" i="24"/>
  <c r="F11" i="24"/>
  <c r="F21" i="24"/>
  <c r="F7" i="24"/>
  <c r="F16" i="24"/>
  <c r="E17" i="24"/>
  <c r="E12" i="24"/>
  <c r="E8" i="24"/>
  <c r="D13" i="24"/>
  <c r="D9" i="24"/>
  <c r="C14" i="24"/>
  <c r="AM29" i="24"/>
  <c r="C21" i="24"/>
  <c r="C7" i="24"/>
  <c r="AM22" i="24"/>
  <c r="F14" i="24"/>
  <c r="F10" i="24"/>
  <c r="E15" i="24"/>
  <c r="E11" i="24"/>
  <c r="E21" i="24"/>
  <c r="E7" i="24"/>
  <c r="E16" i="24"/>
  <c r="D17" i="24"/>
  <c r="D12" i="24"/>
  <c r="D8" i="24"/>
  <c r="C12" i="24"/>
  <c r="AM27" i="24"/>
  <c r="E14" i="24"/>
  <c r="E10" i="24"/>
  <c r="D15" i="24"/>
  <c r="D11" i="24"/>
  <c r="D21" i="24"/>
  <c r="D7" i="24"/>
  <c r="D16" i="24"/>
  <c r="C17" i="24"/>
  <c r="AM32" i="24"/>
  <c r="C11" i="24"/>
  <c r="AM26" i="24"/>
  <c r="C16" i="24"/>
  <c r="AM31" i="24"/>
  <c r="C10" i="24"/>
  <c r="AM25" i="24"/>
  <c r="C13" i="24"/>
  <c r="AM28" i="24"/>
  <c r="C9" i="24"/>
  <c r="AM24" i="24"/>
  <c r="AJ105" i="24"/>
  <c r="AH105" i="24"/>
  <c r="AD105" i="24"/>
  <c r="AG105" i="24"/>
  <c r="AF105" i="24"/>
  <c r="AC105" i="24"/>
  <c r="Y105" i="24"/>
  <c r="AI105" i="24"/>
  <c r="AE105" i="24"/>
  <c r="U105" i="24"/>
  <c r="AB105" i="24"/>
  <c r="X105" i="24"/>
  <c r="AA105" i="24"/>
  <c r="W105" i="24"/>
  <c r="Z105" i="24"/>
  <c r="V105" i="24"/>
  <c r="S105" i="24"/>
  <c r="O105" i="24"/>
  <c r="K105" i="24"/>
  <c r="R105" i="24"/>
  <c r="T105" i="24"/>
  <c r="N105" i="24"/>
  <c r="Q105" i="24"/>
  <c r="M105" i="24"/>
  <c r="H105" i="24"/>
  <c r="P105" i="24"/>
  <c r="L105" i="24"/>
  <c r="J105" i="24"/>
  <c r="I105" i="24"/>
  <c r="G105" i="24"/>
  <c r="AM114" i="24"/>
  <c r="AM110" i="24"/>
  <c r="C105" i="24"/>
  <c r="AM106" i="24"/>
  <c r="F105" i="24"/>
  <c r="AM113" i="24"/>
  <c r="AM109" i="24"/>
  <c r="E105" i="24"/>
  <c r="AM116" i="24"/>
  <c r="AM112" i="24"/>
  <c r="AM108" i="24"/>
  <c r="D105" i="24"/>
  <c r="AM115" i="24"/>
  <c r="AM111" i="24"/>
  <c r="AM107" i="24"/>
  <c r="AJ49" i="24"/>
  <c r="AF49" i="24"/>
  <c r="W49" i="24"/>
  <c r="AC49" i="24"/>
  <c r="AI49" i="24"/>
  <c r="AE49" i="24"/>
  <c r="AH49" i="24"/>
  <c r="AB49" i="24"/>
  <c r="AG49" i="24"/>
  <c r="AA49" i="24"/>
  <c r="AD49" i="24"/>
  <c r="Z49" i="24"/>
  <c r="V49" i="24"/>
  <c r="Y49" i="24"/>
  <c r="U49" i="24"/>
  <c r="X49" i="24"/>
  <c r="T49" i="24"/>
  <c r="Q49" i="24"/>
  <c r="M49" i="24"/>
  <c r="P49" i="24"/>
  <c r="L49" i="24"/>
  <c r="S49" i="24"/>
  <c r="O49" i="24"/>
  <c r="K49" i="24"/>
  <c r="R49" i="24"/>
  <c r="N49" i="24"/>
  <c r="J49" i="24"/>
  <c r="I49" i="24"/>
  <c r="G49" i="24"/>
  <c r="H49" i="24"/>
  <c r="F49" i="24"/>
  <c r="E49" i="24"/>
  <c r="AM56" i="24"/>
  <c r="AM52" i="24"/>
  <c r="D49" i="24"/>
  <c r="AM60" i="24"/>
  <c r="AM55" i="24"/>
  <c r="AM51" i="24"/>
  <c r="AM54" i="24"/>
  <c r="C49" i="24"/>
  <c r="AM50" i="24"/>
  <c r="AM57" i="24"/>
  <c r="AM53" i="24"/>
  <c r="AM59" i="24"/>
  <c r="AM254" i="24"/>
  <c r="AM240" i="24"/>
  <c r="AM226" i="24"/>
  <c r="AM212" i="24"/>
  <c r="AM198" i="24"/>
  <c r="AM184" i="24"/>
  <c r="AJ91" i="24"/>
  <c r="AH91" i="24"/>
  <c r="AG91" i="24"/>
  <c r="AD91" i="24"/>
  <c r="Y91" i="24"/>
  <c r="AF91" i="24"/>
  <c r="U91" i="24"/>
  <c r="AI91" i="24"/>
  <c r="AE91" i="24"/>
  <c r="AC91" i="24"/>
  <c r="AB91" i="24"/>
  <c r="X91" i="24"/>
  <c r="AA91" i="24"/>
  <c r="W91" i="24"/>
  <c r="Z91" i="24"/>
  <c r="V91" i="24"/>
  <c r="S91" i="24"/>
  <c r="R91" i="24"/>
  <c r="K91" i="24"/>
  <c r="T91" i="24"/>
  <c r="O91" i="24"/>
  <c r="N91" i="24"/>
  <c r="H91" i="24"/>
  <c r="Q91" i="24"/>
  <c r="M91" i="24"/>
  <c r="P91" i="24"/>
  <c r="L91" i="24"/>
  <c r="G91" i="24"/>
  <c r="J91" i="24"/>
  <c r="I91" i="24"/>
  <c r="AM100" i="24"/>
  <c r="AM96" i="24"/>
  <c r="C91" i="24"/>
  <c r="AM92" i="24"/>
  <c r="F91" i="24"/>
  <c r="AM99" i="24"/>
  <c r="AM95" i="24"/>
  <c r="E91" i="24"/>
  <c r="AM102" i="24"/>
  <c r="AM98" i="24"/>
  <c r="AM94" i="24"/>
  <c r="D91" i="24"/>
  <c r="AM101" i="24"/>
  <c r="AM97" i="24"/>
  <c r="AM93" i="24"/>
  <c r="AM44" i="24"/>
  <c r="AJ119" i="24"/>
  <c r="U119" i="24"/>
  <c r="AH119" i="24"/>
  <c r="AG119" i="24"/>
  <c r="AC119" i="24"/>
  <c r="AF119" i="24"/>
  <c r="AI119" i="24"/>
  <c r="AE119" i="24"/>
  <c r="AD119" i="24"/>
  <c r="Y119" i="24"/>
  <c r="AB119" i="24"/>
  <c r="X119" i="24"/>
  <c r="AA119" i="24"/>
  <c r="W119" i="24"/>
  <c r="Z119" i="24"/>
  <c r="V119" i="24"/>
  <c r="S119" i="24"/>
  <c r="R119" i="24"/>
  <c r="O119" i="24"/>
  <c r="K119" i="24"/>
  <c r="T119" i="24"/>
  <c r="N119" i="24"/>
  <c r="Q119" i="24"/>
  <c r="M119" i="24"/>
  <c r="P119" i="24"/>
  <c r="L119" i="24"/>
  <c r="H119" i="24"/>
  <c r="G119" i="24"/>
  <c r="J119" i="24"/>
  <c r="I119" i="24"/>
  <c r="AM124" i="24"/>
  <c r="C119" i="24"/>
  <c r="AM120" i="24"/>
  <c r="F119" i="24"/>
  <c r="AM127" i="24"/>
  <c r="AM123" i="24"/>
  <c r="E119" i="24"/>
  <c r="AM130" i="24"/>
  <c r="AM126" i="24"/>
  <c r="AM122" i="24"/>
  <c r="D119" i="24"/>
  <c r="AM129" i="24"/>
  <c r="AM125" i="24"/>
  <c r="AM121" i="24"/>
  <c r="AM170" i="24"/>
  <c r="AM72" i="24"/>
  <c r="AJ217" i="24"/>
  <c r="AJ175" i="24"/>
  <c r="AJ231" i="24"/>
  <c r="AJ189" i="24"/>
  <c r="AJ245" i="24"/>
  <c r="AJ203" i="24"/>
  <c r="AH245" i="24"/>
  <c r="AH189" i="24"/>
  <c r="AD231" i="24"/>
  <c r="AD175" i="24"/>
  <c r="Y245" i="24"/>
  <c r="U231" i="24"/>
  <c r="T203" i="24"/>
  <c r="AH203" i="24"/>
  <c r="AD245" i="24"/>
  <c r="AD189" i="24"/>
  <c r="AA231" i="24"/>
  <c r="AH217" i="24"/>
  <c r="AD203" i="24"/>
  <c r="AC245" i="24"/>
  <c r="AA175" i="24"/>
  <c r="AH231" i="24"/>
  <c r="AH175" i="24"/>
  <c r="AD217" i="24"/>
  <c r="AC189" i="24"/>
  <c r="Y189" i="24"/>
  <c r="U175" i="24"/>
  <c r="AG245" i="24"/>
  <c r="AG231" i="24"/>
  <c r="AG217" i="24"/>
  <c r="AG203" i="24"/>
  <c r="AG189" i="24"/>
  <c r="AG175" i="24"/>
  <c r="AC231" i="24"/>
  <c r="AC175" i="24"/>
  <c r="AA217" i="24"/>
  <c r="Y203" i="24"/>
  <c r="U245" i="24"/>
  <c r="U189" i="24"/>
  <c r="T231" i="24"/>
  <c r="AF245" i="24"/>
  <c r="AF231" i="24"/>
  <c r="AF217" i="24"/>
  <c r="AF203" i="24"/>
  <c r="AF189" i="24"/>
  <c r="AF175" i="24"/>
  <c r="AC217" i="24"/>
  <c r="AA203" i="24"/>
  <c r="Y217" i="24"/>
  <c r="U203" i="24"/>
  <c r="AI245" i="24"/>
  <c r="AI231" i="24"/>
  <c r="AI217" i="24"/>
  <c r="AI203" i="24"/>
  <c r="AI189" i="24"/>
  <c r="AI175" i="24"/>
  <c r="AE245" i="24"/>
  <c r="AE231" i="24"/>
  <c r="AE217" i="24"/>
  <c r="AE203" i="24"/>
  <c r="AE189" i="24"/>
  <c r="AE175" i="24"/>
  <c r="AC203" i="24"/>
  <c r="AA245" i="24"/>
  <c r="AA189" i="24"/>
  <c r="Y231" i="24"/>
  <c r="Y175" i="24"/>
  <c r="U217" i="24"/>
  <c r="AB245" i="24"/>
  <c r="AB231" i="24"/>
  <c r="AB217" i="24"/>
  <c r="AB203" i="24"/>
  <c r="AB189" i="24"/>
  <c r="AB175" i="24"/>
  <c r="X245" i="24"/>
  <c r="X231" i="24"/>
  <c r="X217" i="24"/>
  <c r="X203" i="24"/>
  <c r="X189" i="24"/>
  <c r="X175" i="24"/>
  <c r="W245" i="24"/>
  <c r="W231" i="24"/>
  <c r="W217" i="24"/>
  <c r="W203" i="24"/>
  <c r="W189" i="24"/>
  <c r="W175" i="24"/>
  <c r="T245" i="24"/>
  <c r="T217" i="24"/>
  <c r="Z245" i="24"/>
  <c r="Z231" i="24"/>
  <c r="Z217" i="24"/>
  <c r="Z203" i="24"/>
  <c r="Z189" i="24"/>
  <c r="Z175" i="24"/>
  <c r="V245" i="24"/>
  <c r="V231" i="24"/>
  <c r="V217" i="24"/>
  <c r="V203" i="24"/>
  <c r="V189" i="24"/>
  <c r="V175" i="24"/>
  <c r="S245" i="24"/>
  <c r="S231" i="24"/>
  <c r="S217" i="24"/>
  <c r="S203" i="24"/>
  <c r="S189" i="24"/>
  <c r="S175" i="24"/>
  <c r="R231" i="24"/>
  <c r="R203" i="24"/>
  <c r="R175" i="24"/>
  <c r="O217" i="24"/>
  <c r="K203" i="24"/>
  <c r="O231" i="24"/>
  <c r="O175" i="24"/>
  <c r="K217" i="24"/>
  <c r="R245" i="24"/>
  <c r="R217" i="24"/>
  <c r="R189" i="24"/>
  <c r="O245" i="24"/>
  <c r="O189" i="24"/>
  <c r="K231" i="24"/>
  <c r="K175" i="24"/>
  <c r="H189" i="24"/>
  <c r="T189" i="24"/>
  <c r="T175" i="24"/>
  <c r="O203" i="24"/>
  <c r="K245" i="24"/>
  <c r="K189" i="24"/>
  <c r="H245" i="24"/>
  <c r="N245" i="24"/>
  <c r="N231" i="24"/>
  <c r="N217" i="24"/>
  <c r="N203" i="24"/>
  <c r="N189" i="24"/>
  <c r="N175" i="24"/>
  <c r="H203" i="24"/>
  <c r="Q245" i="24"/>
  <c r="Q231" i="24"/>
  <c r="Q217" i="24"/>
  <c r="Q203" i="24"/>
  <c r="Q189" i="24"/>
  <c r="Q175" i="24"/>
  <c r="M245" i="24"/>
  <c r="M231" i="24"/>
  <c r="M217" i="24"/>
  <c r="M203" i="24"/>
  <c r="M189" i="24"/>
  <c r="M175" i="24"/>
  <c r="H217" i="24"/>
  <c r="P245" i="24"/>
  <c r="P231" i="24"/>
  <c r="P217" i="24"/>
  <c r="P203" i="24"/>
  <c r="P189" i="24"/>
  <c r="P175" i="24"/>
  <c r="L245" i="24"/>
  <c r="L231" i="24"/>
  <c r="L217" i="24"/>
  <c r="L203" i="24"/>
  <c r="L189" i="24"/>
  <c r="L175" i="24"/>
  <c r="H231" i="24"/>
  <c r="H175" i="24"/>
  <c r="G245" i="24"/>
  <c r="G231" i="24"/>
  <c r="G217" i="24"/>
  <c r="G203" i="24"/>
  <c r="G189" i="24"/>
  <c r="G175" i="24"/>
  <c r="J245" i="24"/>
  <c r="J231" i="24"/>
  <c r="J217" i="24"/>
  <c r="J203" i="24"/>
  <c r="J189" i="24"/>
  <c r="J175" i="24"/>
  <c r="I245" i="24"/>
  <c r="I231" i="24"/>
  <c r="I217" i="24"/>
  <c r="I203" i="24"/>
  <c r="I189" i="24"/>
  <c r="I175" i="24"/>
  <c r="AM250" i="24"/>
  <c r="C245" i="24"/>
  <c r="AM246" i="24"/>
  <c r="AM236" i="24"/>
  <c r="C231" i="24"/>
  <c r="AM232" i="24"/>
  <c r="AM222" i="24"/>
  <c r="C217" i="24"/>
  <c r="AM218" i="24"/>
  <c r="AM208" i="24"/>
  <c r="C203" i="24"/>
  <c r="AM204" i="24"/>
  <c r="AM194" i="24"/>
  <c r="C189" i="24"/>
  <c r="AM190" i="24"/>
  <c r="AM180" i="24"/>
  <c r="C175" i="24"/>
  <c r="AM176" i="24"/>
  <c r="F245" i="24"/>
  <c r="F231" i="24"/>
  <c r="F217" i="24"/>
  <c r="F203" i="24"/>
  <c r="F189" i="24"/>
  <c r="F175" i="24"/>
  <c r="AM253" i="24"/>
  <c r="AM249" i="24"/>
  <c r="AM239" i="24"/>
  <c r="AM235" i="24"/>
  <c r="AM225" i="24"/>
  <c r="AM221" i="24"/>
  <c r="AM211" i="24"/>
  <c r="AM207" i="24"/>
  <c r="AM197" i="24"/>
  <c r="AM193" i="24"/>
  <c r="AM183" i="24"/>
  <c r="AM179" i="24"/>
  <c r="E245" i="24"/>
  <c r="E231" i="24"/>
  <c r="E217" i="24"/>
  <c r="E203" i="24"/>
  <c r="E189" i="24"/>
  <c r="E175" i="24"/>
  <c r="AM256" i="24"/>
  <c r="AM252" i="24"/>
  <c r="AM248" i="24"/>
  <c r="AM242" i="24"/>
  <c r="AM238" i="24"/>
  <c r="AM234" i="24"/>
  <c r="AM228" i="24"/>
  <c r="AM224" i="24"/>
  <c r="AM220" i="24"/>
  <c r="AM214" i="24"/>
  <c r="AM210" i="24"/>
  <c r="AM206" i="24"/>
  <c r="AM200" i="24"/>
  <c r="AM196" i="24"/>
  <c r="AM192" i="24"/>
  <c r="AM186" i="24"/>
  <c r="AM182" i="24"/>
  <c r="AM178" i="24"/>
  <c r="D245" i="24"/>
  <c r="D231" i="24"/>
  <c r="D217" i="24"/>
  <c r="D203" i="24"/>
  <c r="D189" i="24"/>
  <c r="D175" i="24"/>
  <c r="AM255" i="24"/>
  <c r="AM251" i="24"/>
  <c r="AM247" i="24"/>
  <c r="AM241" i="24"/>
  <c r="AM237" i="24"/>
  <c r="AM233" i="24"/>
  <c r="AM227" i="24"/>
  <c r="AM223" i="24"/>
  <c r="AM219" i="24"/>
  <c r="AM213" i="24"/>
  <c r="AM209" i="24"/>
  <c r="AM205" i="24"/>
  <c r="AM199" i="24"/>
  <c r="AM195" i="24"/>
  <c r="AM191" i="24"/>
  <c r="AM185" i="24"/>
  <c r="AM181" i="24"/>
  <c r="AM177" i="24"/>
  <c r="AM86" i="24"/>
  <c r="AJ35" i="24"/>
  <c r="AI35" i="24"/>
  <c r="AE35" i="24"/>
  <c r="U35" i="24"/>
  <c r="AH35" i="24"/>
  <c r="Z35" i="24"/>
  <c r="AG35" i="24"/>
  <c r="AB35" i="24"/>
  <c r="V35" i="24"/>
  <c r="AF35" i="24"/>
  <c r="AD35" i="24"/>
  <c r="AC35" i="24"/>
  <c r="Y35" i="24"/>
  <c r="X35" i="24"/>
  <c r="AA35" i="24"/>
  <c r="W35" i="24"/>
  <c r="T35" i="24"/>
  <c r="S35" i="24"/>
  <c r="L35" i="24"/>
  <c r="P35" i="24"/>
  <c r="O35" i="24"/>
  <c r="K35" i="24"/>
  <c r="I35" i="24"/>
  <c r="R35" i="24"/>
  <c r="N35" i="24"/>
  <c r="Q35" i="24"/>
  <c r="M35" i="24"/>
  <c r="H35" i="24"/>
  <c r="J35" i="24"/>
  <c r="D35" i="24"/>
  <c r="AM46" i="24"/>
  <c r="AM41" i="24"/>
  <c r="AM37" i="24"/>
  <c r="G35" i="24"/>
  <c r="AM40" i="24"/>
  <c r="C35" i="24"/>
  <c r="AM36" i="24"/>
  <c r="F35" i="24"/>
  <c r="AM43" i="24"/>
  <c r="AM39" i="24"/>
  <c r="AM45" i="24"/>
  <c r="E35" i="24"/>
  <c r="AM42" i="24"/>
  <c r="AM38" i="24"/>
  <c r="AM91" i="24" l="1"/>
  <c r="AM35" i="24"/>
  <c r="AM175" i="24"/>
  <c r="AO18" i="45"/>
  <c r="AP18" i="45" s="1"/>
  <c r="Q18" i="45"/>
  <c r="R18" i="45" s="1"/>
  <c r="N18" i="45"/>
  <c r="O18" i="45" s="1"/>
  <c r="H18" i="45"/>
  <c r="I18" i="45" s="1"/>
  <c r="E18" i="45"/>
  <c r="F18" i="45" s="1"/>
  <c r="W18" i="45"/>
  <c r="X18" i="45" s="1"/>
  <c r="K18" i="45"/>
  <c r="L18" i="45" s="1"/>
  <c r="AR18" i="45"/>
  <c r="AS18" i="45" s="1"/>
  <c r="T18" i="45"/>
  <c r="U18" i="45" s="1"/>
  <c r="AO22" i="45"/>
  <c r="AP22" i="45" s="1"/>
  <c r="Q22" i="45"/>
  <c r="R22" i="45" s="1"/>
  <c r="N22" i="45"/>
  <c r="O22" i="45" s="1"/>
  <c r="H22" i="45"/>
  <c r="I22" i="45" s="1"/>
  <c r="E22" i="45"/>
  <c r="F22" i="45" s="1"/>
  <c r="W22" i="45"/>
  <c r="X22" i="45" s="1"/>
  <c r="K22" i="45"/>
  <c r="L22" i="45" s="1"/>
  <c r="AR22" i="45"/>
  <c r="AS22" i="45" s="1"/>
  <c r="T22" i="45"/>
  <c r="U22" i="45" s="1"/>
  <c r="AL13" i="45"/>
  <c r="AM13" i="45" s="1"/>
  <c r="Z13" i="45"/>
  <c r="AA13" i="45" s="1"/>
  <c r="T13" i="45"/>
  <c r="U13" i="45" s="1"/>
  <c r="N13" i="45"/>
  <c r="O13" i="45" s="1"/>
  <c r="H13" i="45"/>
  <c r="I13" i="45" s="1"/>
  <c r="E13" i="21"/>
  <c r="F13" i="21" s="1"/>
  <c r="AI13" i="21"/>
  <c r="AJ13" i="21" s="1"/>
  <c r="AC13" i="21"/>
  <c r="AD13" i="21" s="1"/>
  <c r="AL13" i="21"/>
  <c r="AM13" i="21" s="1"/>
  <c r="K13" i="21"/>
  <c r="L13" i="21" s="1"/>
  <c r="H13" i="21"/>
  <c r="I13" i="21" s="1"/>
  <c r="AO13" i="45"/>
  <c r="AP13" i="45" s="1"/>
  <c r="AC13" i="45"/>
  <c r="AD13" i="45" s="1"/>
  <c r="AF13" i="45"/>
  <c r="AG13" i="45" s="1"/>
  <c r="W13" i="45"/>
  <c r="X13" i="45" s="1"/>
  <c r="Q13" i="45"/>
  <c r="R13" i="45" s="1"/>
  <c r="K13" i="45"/>
  <c r="L13" i="45" s="1"/>
  <c r="E13" i="45"/>
  <c r="F13" i="45" s="1"/>
  <c r="AO13" i="21"/>
  <c r="AP13" i="21" s="1"/>
  <c r="Z13" i="21"/>
  <c r="AA13" i="21" s="1"/>
  <c r="N13" i="21"/>
  <c r="O13" i="21" s="1"/>
  <c r="AF13" i="21"/>
  <c r="AG13" i="21" s="1"/>
  <c r="W13" i="21"/>
  <c r="X13" i="21" s="1"/>
  <c r="T13" i="21"/>
  <c r="U13" i="21" s="1"/>
  <c r="Q13" i="21"/>
  <c r="R13" i="21" s="1"/>
  <c r="AR13" i="45"/>
  <c r="AS13" i="45" s="1"/>
  <c r="AI13" i="45"/>
  <c r="AJ13" i="45" s="1"/>
  <c r="AR13" i="21"/>
  <c r="AS13" i="21" s="1"/>
  <c r="E38" i="45"/>
  <c r="F38" i="45" s="1"/>
  <c r="AL38" i="45"/>
  <c r="AM38" i="45" s="1"/>
  <c r="Z38" i="45"/>
  <c r="AA38" i="45" s="1"/>
  <c r="T38" i="45"/>
  <c r="U38" i="45" s="1"/>
  <c r="N38" i="45"/>
  <c r="O38" i="45" s="1"/>
  <c r="H38" i="45"/>
  <c r="I38" i="45" s="1"/>
  <c r="AO38" i="45"/>
  <c r="AP38" i="45" s="1"/>
  <c r="AC38" i="45"/>
  <c r="AD38" i="45" s="1"/>
  <c r="AR38" i="45"/>
  <c r="AS38" i="45" s="1"/>
  <c r="AI38" i="45"/>
  <c r="AJ38" i="45" s="1"/>
  <c r="Q38" i="45"/>
  <c r="R38" i="45" s="1"/>
  <c r="AO38" i="21"/>
  <c r="AP38" i="21" s="1"/>
  <c r="T38" i="21"/>
  <c r="U38" i="21" s="1"/>
  <c r="AR38" i="21"/>
  <c r="AS38" i="21" s="1"/>
  <c r="K38" i="21"/>
  <c r="L38" i="21" s="1"/>
  <c r="E38" i="21"/>
  <c r="F38" i="21" s="1"/>
  <c r="AF38" i="45"/>
  <c r="AG38" i="45" s="1"/>
  <c r="W38" i="45"/>
  <c r="X38" i="45" s="1"/>
  <c r="K38" i="45"/>
  <c r="L38" i="45" s="1"/>
  <c r="AF38" i="21"/>
  <c r="AG38" i="21" s="1"/>
  <c r="H38" i="21"/>
  <c r="I38" i="21" s="1"/>
  <c r="Z38" i="21"/>
  <c r="AA38" i="21" s="1"/>
  <c r="AM13" i="24"/>
  <c r="AI38" i="21"/>
  <c r="AJ38" i="21" s="1"/>
  <c r="N38" i="21"/>
  <c r="O38" i="21" s="1"/>
  <c r="Q38" i="21"/>
  <c r="R38" i="21" s="1"/>
  <c r="AC38" i="21"/>
  <c r="AD38" i="21" s="1"/>
  <c r="AL38" i="21"/>
  <c r="AM38" i="21" s="1"/>
  <c r="W38" i="21"/>
  <c r="X38" i="21" s="1"/>
  <c r="AO41" i="45"/>
  <c r="AP41" i="45" s="1"/>
  <c r="AR41" i="45"/>
  <c r="AS41" i="45" s="1"/>
  <c r="H41" i="45"/>
  <c r="I41" i="45" s="1"/>
  <c r="E41" i="45"/>
  <c r="F41" i="45" s="1"/>
  <c r="W41" i="45"/>
  <c r="T41" i="45"/>
  <c r="U41" i="45" s="1"/>
  <c r="Q41" i="45"/>
  <c r="R41" i="45" s="1"/>
  <c r="N41" i="45"/>
  <c r="O41" i="45" s="1"/>
  <c r="K41" i="45"/>
  <c r="L41" i="45" s="1"/>
  <c r="AM16" i="24"/>
  <c r="AM21" i="24"/>
  <c r="AC6" i="24"/>
  <c r="AH6" i="24"/>
  <c r="AF15" i="45"/>
  <c r="AG15" i="45" s="1"/>
  <c r="W15" i="45"/>
  <c r="X15" i="45" s="1"/>
  <c r="Q15" i="45"/>
  <c r="R15" i="45" s="1"/>
  <c r="K15" i="45"/>
  <c r="L15" i="45" s="1"/>
  <c r="E15" i="45"/>
  <c r="F15" i="45" s="1"/>
  <c r="AR15" i="45"/>
  <c r="AS15" i="45" s="1"/>
  <c r="AI15" i="45"/>
  <c r="AJ15" i="45" s="1"/>
  <c r="AC15" i="21"/>
  <c r="AD15" i="21" s="1"/>
  <c r="H15" i="21"/>
  <c r="I15" i="21" s="1"/>
  <c r="K15" i="21"/>
  <c r="L15" i="21" s="1"/>
  <c r="AL15" i="45"/>
  <c r="AM15" i="45" s="1"/>
  <c r="Z15" i="45"/>
  <c r="AA15" i="45" s="1"/>
  <c r="T15" i="45"/>
  <c r="U15" i="45" s="1"/>
  <c r="N15" i="45"/>
  <c r="O15" i="45" s="1"/>
  <c r="H15" i="45"/>
  <c r="I15" i="45" s="1"/>
  <c r="AO15" i="21"/>
  <c r="AP15" i="21" s="1"/>
  <c r="AF15" i="21"/>
  <c r="AG15" i="21" s="1"/>
  <c r="T15" i="21"/>
  <c r="U15" i="21" s="1"/>
  <c r="Z15" i="21"/>
  <c r="AA15" i="21" s="1"/>
  <c r="AO15" i="45"/>
  <c r="AP15" i="45" s="1"/>
  <c r="AC15" i="45"/>
  <c r="AD15" i="45" s="1"/>
  <c r="AR15" i="21"/>
  <c r="AS15" i="21" s="1"/>
  <c r="AL15" i="21"/>
  <c r="AM15" i="21" s="1"/>
  <c r="W15" i="21"/>
  <c r="X15" i="21" s="1"/>
  <c r="N15" i="21"/>
  <c r="O15" i="21" s="1"/>
  <c r="AI15" i="21"/>
  <c r="AJ15" i="21" s="1"/>
  <c r="Q15" i="21"/>
  <c r="R15" i="21" s="1"/>
  <c r="E15" i="21"/>
  <c r="F15" i="21" s="1"/>
  <c r="AM63" i="24"/>
  <c r="AF7" i="45"/>
  <c r="AG7" i="45" s="1"/>
  <c r="W7" i="45"/>
  <c r="X7" i="45" s="1"/>
  <c r="Q7" i="45"/>
  <c r="R7" i="45" s="1"/>
  <c r="K7" i="45"/>
  <c r="L7" i="45" s="1"/>
  <c r="E7" i="45"/>
  <c r="F7" i="45" s="1"/>
  <c r="W7" i="21"/>
  <c r="X7" i="21" s="1"/>
  <c r="AR7" i="45"/>
  <c r="AS7" i="45" s="1"/>
  <c r="AI7" i="45"/>
  <c r="AJ7" i="45" s="1"/>
  <c r="T7" i="21"/>
  <c r="U7" i="21" s="1"/>
  <c r="N7" i="21"/>
  <c r="O7" i="21" s="1"/>
  <c r="AL7" i="45"/>
  <c r="AM7" i="45" s="1"/>
  <c r="Z7" i="45"/>
  <c r="AA7" i="45" s="1"/>
  <c r="T7" i="45"/>
  <c r="U7" i="45" s="1"/>
  <c r="N7" i="45"/>
  <c r="O7" i="45" s="1"/>
  <c r="H7" i="45"/>
  <c r="I7" i="45" s="1"/>
  <c r="AO7" i="21"/>
  <c r="AP7" i="21" s="1"/>
  <c r="E7" i="21"/>
  <c r="F7" i="21" s="1"/>
  <c r="K7" i="21"/>
  <c r="L7" i="21" s="1"/>
  <c r="AO7" i="45"/>
  <c r="AP7" i="45" s="1"/>
  <c r="AC7" i="45"/>
  <c r="AD7" i="45" s="1"/>
  <c r="AR7" i="21"/>
  <c r="AS7" i="21" s="1"/>
  <c r="AL7" i="21"/>
  <c r="AM7" i="21" s="1"/>
  <c r="Z7" i="21"/>
  <c r="AA7" i="21" s="1"/>
  <c r="AI7" i="21"/>
  <c r="AJ7" i="21" s="1"/>
  <c r="AC7" i="21"/>
  <c r="AD7" i="21" s="1"/>
  <c r="Q7" i="21"/>
  <c r="R7" i="21" s="1"/>
  <c r="H7" i="21"/>
  <c r="I7" i="21" s="1"/>
  <c r="AF7" i="21"/>
  <c r="AG7" i="21" s="1"/>
  <c r="AR17" i="45"/>
  <c r="AS17" i="45" s="1"/>
  <c r="AO17" i="45"/>
  <c r="AP17" i="45" s="1"/>
  <c r="Q17" i="45"/>
  <c r="R17" i="45" s="1"/>
  <c r="N17" i="45"/>
  <c r="O17" i="45" s="1"/>
  <c r="T17" i="45"/>
  <c r="U17" i="45" s="1"/>
  <c r="W17" i="45"/>
  <c r="X17" i="45" s="1"/>
  <c r="E17" i="45"/>
  <c r="F17" i="45" s="1"/>
  <c r="AI22" i="45"/>
  <c r="AJ22" i="45" s="1"/>
  <c r="K17" i="45"/>
  <c r="L17" i="45" s="1"/>
  <c r="AL22" i="45"/>
  <c r="AM22" i="45" s="1"/>
  <c r="Z22" i="45"/>
  <c r="AA22" i="45" s="1"/>
  <c r="N22" i="21"/>
  <c r="O22" i="21" s="1"/>
  <c r="AF22" i="21"/>
  <c r="AG22" i="21" s="1"/>
  <c r="AC22" i="45"/>
  <c r="AD22" i="45" s="1"/>
  <c r="AO22" i="21"/>
  <c r="AP22" i="21" s="1"/>
  <c r="Q22" i="21"/>
  <c r="R22" i="21" s="1"/>
  <c r="T22" i="21"/>
  <c r="U22" i="21" s="1"/>
  <c r="H17" i="45"/>
  <c r="I17" i="45" s="1"/>
  <c r="AF22" i="45"/>
  <c r="AG22" i="45" s="1"/>
  <c r="AR22" i="21"/>
  <c r="AS22" i="21" s="1"/>
  <c r="AL22" i="21"/>
  <c r="AM22" i="21" s="1"/>
  <c r="AI22" i="21"/>
  <c r="AJ22" i="21" s="1"/>
  <c r="Z22" i="21"/>
  <c r="AA22" i="21" s="1"/>
  <c r="E22" i="21"/>
  <c r="F22" i="21" s="1"/>
  <c r="K22" i="21"/>
  <c r="L22" i="21" s="1"/>
  <c r="W22" i="21"/>
  <c r="X22" i="21" s="1"/>
  <c r="H22" i="21"/>
  <c r="I22" i="21" s="1"/>
  <c r="AC22" i="21"/>
  <c r="AD22" i="21" s="1"/>
  <c r="AM217" i="24"/>
  <c r="AR21" i="45"/>
  <c r="AS21" i="45" s="1"/>
  <c r="AO21" i="45"/>
  <c r="AP21" i="45" s="1"/>
  <c r="Q21" i="45"/>
  <c r="R21" i="45" s="1"/>
  <c r="N21" i="45"/>
  <c r="O21" i="45" s="1"/>
  <c r="T21" i="45"/>
  <c r="U21" i="45" s="1"/>
  <c r="K21" i="45"/>
  <c r="L21" i="45" s="1"/>
  <c r="H21" i="45"/>
  <c r="I21" i="45" s="1"/>
  <c r="E21" i="45"/>
  <c r="F21" i="45" s="1"/>
  <c r="W21" i="45"/>
  <c r="X21" i="45" s="1"/>
  <c r="AF11" i="45"/>
  <c r="AG11" i="45" s="1"/>
  <c r="W11" i="45"/>
  <c r="X11" i="45" s="1"/>
  <c r="Q11" i="45"/>
  <c r="R11" i="45" s="1"/>
  <c r="K11" i="45"/>
  <c r="L11" i="45" s="1"/>
  <c r="E11" i="45"/>
  <c r="F11" i="45" s="1"/>
  <c r="H11" i="21"/>
  <c r="I11" i="21" s="1"/>
  <c r="AC11" i="21"/>
  <c r="AD11" i="21" s="1"/>
  <c r="T11" i="21"/>
  <c r="U11" i="21" s="1"/>
  <c r="AF11" i="21"/>
  <c r="AG11" i="21" s="1"/>
  <c r="Z11" i="21"/>
  <c r="AA11" i="21" s="1"/>
  <c r="AR11" i="45"/>
  <c r="AS11" i="45" s="1"/>
  <c r="AI11" i="45"/>
  <c r="AJ11" i="45" s="1"/>
  <c r="AL11" i="45"/>
  <c r="AM11" i="45" s="1"/>
  <c r="Z11" i="45"/>
  <c r="AA11" i="45" s="1"/>
  <c r="T11" i="45"/>
  <c r="U11" i="45" s="1"/>
  <c r="N11" i="45"/>
  <c r="O11" i="45" s="1"/>
  <c r="H11" i="45"/>
  <c r="I11" i="45" s="1"/>
  <c r="AO11" i="21"/>
  <c r="AP11" i="21" s="1"/>
  <c r="E11" i="21"/>
  <c r="F11" i="21" s="1"/>
  <c r="Q11" i="21"/>
  <c r="R11" i="21" s="1"/>
  <c r="AL11" i="21"/>
  <c r="AM11" i="21" s="1"/>
  <c r="K11" i="21"/>
  <c r="L11" i="21" s="1"/>
  <c r="AI11" i="21"/>
  <c r="AJ11" i="21" s="1"/>
  <c r="W11" i="21"/>
  <c r="X11" i="21" s="1"/>
  <c r="AO11" i="45"/>
  <c r="AP11" i="45" s="1"/>
  <c r="AC11" i="45"/>
  <c r="AD11" i="45" s="1"/>
  <c r="AR11" i="21"/>
  <c r="AS11" i="21" s="1"/>
  <c r="N11" i="21"/>
  <c r="O11" i="21" s="1"/>
  <c r="AR37" i="45"/>
  <c r="AS37" i="45" s="1"/>
  <c r="AI37" i="45"/>
  <c r="AJ37" i="45" s="1"/>
  <c r="AL37" i="45"/>
  <c r="AM37" i="45" s="1"/>
  <c r="Z37" i="45"/>
  <c r="AA37" i="45" s="1"/>
  <c r="T37" i="45"/>
  <c r="U37" i="45" s="1"/>
  <c r="N37" i="45"/>
  <c r="O37" i="45" s="1"/>
  <c r="H37" i="45"/>
  <c r="I37" i="45" s="1"/>
  <c r="AC37" i="45"/>
  <c r="AD37" i="45" s="1"/>
  <c r="AM12" i="24"/>
  <c r="T37" i="21"/>
  <c r="U37" i="21" s="1"/>
  <c r="N37" i="21"/>
  <c r="O37" i="21" s="1"/>
  <c r="Q37" i="21"/>
  <c r="R37" i="21" s="1"/>
  <c r="Q37" i="45"/>
  <c r="R37" i="45" s="1"/>
  <c r="E37" i="45"/>
  <c r="F37" i="45" s="1"/>
  <c r="AO37" i="45"/>
  <c r="AP37" i="45" s="1"/>
  <c r="AO37" i="21"/>
  <c r="AP37" i="21" s="1"/>
  <c r="Z37" i="21"/>
  <c r="AA37" i="21" s="1"/>
  <c r="AL37" i="21"/>
  <c r="AM37" i="21" s="1"/>
  <c r="AF37" i="21"/>
  <c r="AG37" i="21" s="1"/>
  <c r="AC37" i="21"/>
  <c r="AD37" i="21" s="1"/>
  <c r="AI37" i="21"/>
  <c r="AJ37" i="21" s="1"/>
  <c r="K37" i="21"/>
  <c r="L37" i="21" s="1"/>
  <c r="AF37" i="45"/>
  <c r="AG37" i="45" s="1"/>
  <c r="W37" i="45"/>
  <c r="X37" i="45" s="1"/>
  <c r="K37" i="45"/>
  <c r="L37" i="45" s="1"/>
  <c r="AR37" i="21"/>
  <c r="AS37" i="21" s="1"/>
  <c r="H37" i="21"/>
  <c r="I37" i="21" s="1"/>
  <c r="W37" i="21"/>
  <c r="X37" i="21" s="1"/>
  <c r="E37" i="21"/>
  <c r="AR32" i="45"/>
  <c r="AS32" i="45" s="1"/>
  <c r="AL32" i="45"/>
  <c r="AM32" i="45" s="1"/>
  <c r="Z32" i="45"/>
  <c r="AA32" i="45" s="1"/>
  <c r="T32" i="45"/>
  <c r="U32" i="45" s="1"/>
  <c r="N32" i="45"/>
  <c r="O32" i="45" s="1"/>
  <c r="H32" i="45"/>
  <c r="I32" i="45" s="1"/>
  <c r="AO32" i="21"/>
  <c r="AP32" i="21" s="1"/>
  <c r="H32" i="21"/>
  <c r="I32" i="21" s="1"/>
  <c r="K32" i="21"/>
  <c r="L32" i="21" s="1"/>
  <c r="AL32" i="21"/>
  <c r="AM32" i="21" s="1"/>
  <c r="AR32" i="21"/>
  <c r="AS32" i="21" s="1"/>
  <c r="T32" i="21"/>
  <c r="U32" i="21" s="1"/>
  <c r="AC32" i="45"/>
  <c r="AD32" i="45" s="1"/>
  <c r="AC32" i="21"/>
  <c r="AD32" i="21" s="1"/>
  <c r="AO32" i="45"/>
  <c r="AP32" i="45" s="1"/>
  <c r="AF32" i="45"/>
  <c r="AG32" i="45" s="1"/>
  <c r="W32" i="45"/>
  <c r="X32" i="45" s="1"/>
  <c r="Q32" i="45"/>
  <c r="R32" i="45" s="1"/>
  <c r="K32" i="45"/>
  <c r="L32" i="45" s="1"/>
  <c r="E32" i="45"/>
  <c r="F32" i="45" s="1"/>
  <c r="N32" i="21"/>
  <c r="O32" i="21" s="1"/>
  <c r="W32" i="21"/>
  <c r="X32" i="21" s="1"/>
  <c r="AM7" i="24"/>
  <c r="AI32" i="45"/>
  <c r="AJ32" i="45" s="1"/>
  <c r="E32" i="21"/>
  <c r="F32" i="21" s="1"/>
  <c r="C6" i="24"/>
  <c r="Z32" i="21"/>
  <c r="AA32" i="21" s="1"/>
  <c r="AI32" i="21"/>
  <c r="AJ32" i="21" s="1"/>
  <c r="Q32" i="21"/>
  <c r="R32" i="21" s="1"/>
  <c r="AF32" i="21"/>
  <c r="AG32" i="21" s="1"/>
  <c r="I6" i="24"/>
  <c r="G6" i="24"/>
  <c r="N6" i="24"/>
  <c r="T6" i="24"/>
  <c r="W6" i="24"/>
  <c r="AA6" i="24"/>
  <c r="U6" i="24"/>
  <c r="AM133" i="24"/>
  <c r="AM161" i="24"/>
  <c r="AM77" i="24"/>
  <c r="AL9" i="45"/>
  <c r="AM9" i="45" s="1"/>
  <c r="Z9" i="45"/>
  <c r="AA9" i="45" s="1"/>
  <c r="T9" i="45"/>
  <c r="U9" i="45" s="1"/>
  <c r="N9" i="45"/>
  <c r="O9" i="45" s="1"/>
  <c r="H9" i="45"/>
  <c r="I9" i="45" s="1"/>
  <c r="AF9" i="21"/>
  <c r="AG9" i="21" s="1"/>
  <c r="AO9" i="45"/>
  <c r="AP9" i="45" s="1"/>
  <c r="AC9" i="45"/>
  <c r="AD9" i="45" s="1"/>
  <c r="E9" i="21"/>
  <c r="F9" i="21" s="1"/>
  <c r="AI9" i="21"/>
  <c r="AJ9" i="21" s="1"/>
  <c r="AF9" i="45"/>
  <c r="AG9" i="45" s="1"/>
  <c r="W9" i="45"/>
  <c r="X9" i="45" s="1"/>
  <c r="Q9" i="45"/>
  <c r="R9" i="45" s="1"/>
  <c r="K9" i="45"/>
  <c r="L9" i="45" s="1"/>
  <c r="E9" i="45"/>
  <c r="F9" i="45" s="1"/>
  <c r="AO9" i="21"/>
  <c r="AP9" i="21" s="1"/>
  <c r="AL9" i="21"/>
  <c r="AM9" i="21" s="1"/>
  <c r="T9" i="21"/>
  <c r="U9" i="21" s="1"/>
  <c r="AR9" i="45"/>
  <c r="AS9" i="45" s="1"/>
  <c r="AI9" i="45"/>
  <c r="AJ9" i="45" s="1"/>
  <c r="AR9" i="21"/>
  <c r="AS9" i="21" s="1"/>
  <c r="Z9" i="21"/>
  <c r="AA9" i="21" s="1"/>
  <c r="N9" i="21"/>
  <c r="O9" i="21" s="1"/>
  <c r="W9" i="21"/>
  <c r="X9" i="21" s="1"/>
  <c r="Q9" i="21"/>
  <c r="R9" i="21" s="1"/>
  <c r="AC9" i="21"/>
  <c r="AD9" i="21" s="1"/>
  <c r="K9" i="21"/>
  <c r="L9" i="21" s="1"/>
  <c r="H9" i="21"/>
  <c r="I9" i="21" s="1"/>
  <c r="AL42" i="45"/>
  <c r="AM42" i="45" s="1"/>
  <c r="Z42" i="45"/>
  <c r="AA42" i="45" s="1"/>
  <c r="W42" i="45"/>
  <c r="X42" i="45" s="1"/>
  <c r="AC42" i="45"/>
  <c r="AD42" i="45" s="1"/>
  <c r="AO42" i="45"/>
  <c r="AP42" i="45" s="1"/>
  <c r="T42" i="45"/>
  <c r="U42" i="45" s="1"/>
  <c r="Q42" i="45"/>
  <c r="R42" i="45" s="1"/>
  <c r="N42" i="45"/>
  <c r="O42" i="45" s="1"/>
  <c r="K42" i="45"/>
  <c r="L42" i="45" s="1"/>
  <c r="AR42" i="45"/>
  <c r="AS42" i="45" s="1"/>
  <c r="AI42" i="45"/>
  <c r="AJ42" i="45" s="1"/>
  <c r="H42" i="45"/>
  <c r="I42" i="45" s="1"/>
  <c r="AI42" i="21"/>
  <c r="AJ42" i="21" s="1"/>
  <c r="K42" i="21"/>
  <c r="L42" i="21" s="1"/>
  <c r="N42" i="21"/>
  <c r="O42" i="21" s="1"/>
  <c r="H42" i="21"/>
  <c r="I42" i="21" s="1"/>
  <c r="AF42" i="45"/>
  <c r="AG42" i="45" s="1"/>
  <c r="AO42" i="21"/>
  <c r="AP42" i="21" s="1"/>
  <c r="E42" i="21"/>
  <c r="F42" i="21" s="1"/>
  <c r="Z42" i="21"/>
  <c r="AA42" i="21" s="1"/>
  <c r="T42" i="21"/>
  <c r="U42" i="21" s="1"/>
  <c r="AL42" i="21"/>
  <c r="AM42" i="21" s="1"/>
  <c r="AM17" i="24"/>
  <c r="E42" i="45"/>
  <c r="F42" i="45" s="1"/>
  <c r="AR42" i="21"/>
  <c r="AS42" i="21" s="1"/>
  <c r="AF42" i="21"/>
  <c r="AG42" i="21" s="1"/>
  <c r="W42" i="21"/>
  <c r="X42" i="21" s="1"/>
  <c r="Q42" i="21"/>
  <c r="R42" i="21" s="1"/>
  <c r="AC42" i="21"/>
  <c r="AD42" i="21" s="1"/>
  <c r="AO35" i="45"/>
  <c r="AP35" i="45" s="1"/>
  <c r="AC35" i="45"/>
  <c r="AD35" i="45" s="1"/>
  <c r="AF35" i="45"/>
  <c r="AG35" i="45" s="1"/>
  <c r="W35" i="45"/>
  <c r="X35" i="45" s="1"/>
  <c r="Q35" i="45"/>
  <c r="R35" i="45" s="1"/>
  <c r="K35" i="45"/>
  <c r="L35" i="45" s="1"/>
  <c r="H35" i="45"/>
  <c r="I35" i="45" s="1"/>
  <c r="AC35" i="21"/>
  <c r="AD35" i="21" s="1"/>
  <c r="AF35" i="21"/>
  <c r="AG35" i="21" s="1"/>
  <c r="AI35" i="21"/>
  <c r="AJ35" i="21" s="1"/>
  <c r="E35" i="45"/>
  <c r="F35" i="45" s="1"/>
  <c r="AL35" i="45"/>
  <c r="AM35" i="45" s="1"/>
  <c r="T35" i="45"/>
  <c r="U35" i="45" s="1"/>
  <c r="H35" i="21"/>
  <c r="I35" i="21" s="1"/>
  <c r="AR35" i="45"/>
  <c r="AS35" i="45" s="1"/>
  <c r="AI35" i="45"/>
  <c r="AJ35" i="45" s="1"/>
  <c r="AO35" i="21"/>
  <c r="AP35" i="21" s="1"/>
  <c r="T35" i="21"/>
  <c r="U35" i="21" s="1"/>
  <c r="Z35" i="21"/>
  <c r="AA35" i="21" s="1"/>
  <c r="Z35" i="45"/>
  <c r="AA35" i="45" s="1"/>
  <c r="N35" i="45"/>
  <c r="O35" i="45" s="1"/>
  <c r="AR35" i="21"/>
  <c r="AS35" i="21" s="1"/>
  <c r="N35" i="21"/>
  <c r="O35" i="21" s="1"/>
  <c r="Q35" i="21"/>
  <c r="R35" i="21" s="1"/>
  <c r="E35" i="21"/>
  <c r="F35" i="21" s="1"/>
  <c r="W35" i="21"/>
  <c r="X35" i="21" s="1"/>
  <c r="AL35" i="21"/>
  <c r="AM35" i="21" s="1"/>
  <c r="K35" i="21"/>
  <c r="L35" i="21" s="1"/>
  <c r="AM10" i="24"/>
  <c r="E36" i="45"/>
  <c r="F36" i="45" s="1"/>
  <c r="AF36" i="45"/>
  <c r="AG36" i="45" s="1"/>
  <c r="W36" i="45"/>
  <c r="X36" i="45" s="1"/>
  <c r="Q36" i="45"/>
  <c r="R36" i="45" s="1"/>
  <c r="K36" i="45"/>
  <c r="L36" i="45" s="1"/>
  <c r="H36" i="45"/>
  <c r="I36" i="45" s="1"/>
  <c r="AR36" i="45"/>
  <c r="AS36" i="45" s="1"/>
  <c r="AI36" i="45"/>
  <c r="AJ36" i="45" s="1"/>
  <c r="AL36" i="45"/>
  <c r="AM36" i="45" s="1"/>
  <c r="T36" i="45"/>
  <c r="U36" i="45" s="1"/>
  <c r="AO36" i="21"/>
  <c r="AP36" i="21" s="1"/>
  <c r="AC36" i="21"/>
  <c r="AD36" i="21" s="1"/>
  <c r="T36" i="21"/>
  <c r="U36" i="21" s="1"/>
  <c r="H36" i="21"/>
  <c r="I36" i="21" s="1"/>
  <c r="AF36" i="21"/>
  <c r="AG36" i="21" s="1"/>
  <c r="Z36" i="21"/>
  <c r="AA36" i="21" s="1"/>
  <c r="AL36" i="21"/>
  <c r="AM36" i="21" s="1"/>
  <c r="AR36" i="21"/>
  <c r="AS36" i="21" s="1"/>
  <c r="AC36" i="45"/>
  <c r="AD36" i="45" s="1"/>
  <c r="Z36" i="45"/>
  <c r="AA36" i="45" s="1"/>
  <c r="N36" i="45"/>
  <c r="O36" i="45" s="1"/>
  <c r="AI36" i="21"/>
  <c r="AJ36" i="21" s="1"/>
  <c r="N36" i="21"/>
  <c r="O36" i="21" s="1"/>
  <c r="Q36" i="21"/>
  <c r="R36" i="21" s="1"/>
  <c r="K36" i="21"/>
  <c r="L36" i="21" s="1"/>
  <c r="W36" i="21"/>
  <c r="X36" i="21" s="1"/>
  <c r="E36" i="21"/>
  <c r="AO36" i="45"/>
  <c r="AP36" i="45" s="1"/>
  <c r="AM11" i="24"/>
  <c r="D6" i="24"/>
  <c r="E6" i="24"/>
  <c r="AO6" i="45"/>
  <c r="AP6" i="45" s="1"/>
  <c r="AC6" i="45"/>
  <c r="AD6" i="45" s="1"/>
  <c r="AO6" i="21"/>
  <c r="AP6" i="21" s="1"/>
  <c r="Z6" i="21"/>
  <c r="AA6" i="21" s="1"/>
  <c r="AI6" i="21"/>
  <c r="AJ6" i="21" s="1"/>
  <c r="Q6" i="21"/>
  <c r="R6" i="21" s="1"/>
  <c r="K6" i="21"/>
  <c r="L6" i="21" s="1"/>
  <c r="AC6" i="21"/>
  <c r="AD6" i="21" s="1"/>
  <c r="AL6" i="21"/>
  <c r="AM6" i="21" s="1"/>
  <c r="H6" i="21"/>
  <c r="I6" i="21" s="1"/>
  <c r="AR6" i="21"/>
  <c r="AS6" i="21" s="1"/>
  <c r="AF6" i="45"/>
  <c r="AG6" i="45" s="1"/>
  <c r="W6" i="45"/>
  <c r="X6" i="45" s="1"/>
  <c r="Q6" i="45"/>
  <c r="R6" i="45" s="1"/>
  <c r="K6" i="45"/>
  <c r="L6" i="45" s="1"/>
  <c r="E6" i="45"/>
  <c r="F6" i="45" s="1"/>
  <c r="AR6" i="45"/>
  <c r="AS6" i="45" s="1"/>
  <c r="AI6" i="45"/>
  <c r="AJ6" i="45" s="1"/>
  <c r="N6" i="21"/>
  <c r="O6" i="21" s="1"/>
  <c r="T6" i="21"/>
  <c r="U6" i="21" s="1"/>
  <c r="E6" i="21"/>
  <c r="F6" i="21" s="1"/>
  <c r="AF6" i="21"/>
  <c r="AG6" i="21" s="1"/>
  <c r="W6" i="21"/>
  <c r="X6" i="21" s="1"/>
  <c r="AL6" i="45"/>
  <c r="AM6" i="45" s="1"/>
  <c r="Z6" i="45"/>
  <c r="AA6" i="45" s="1"/>
  <c r="T6" i="45"/>
  <c r="U6" i="45" s="1"/>
  <c r="N6" i="45"/>
  <c r="O6" i="45" s="1"/>
  <c r="H6" i="45"/>
  <c r="I6" i="45" s="1"/>
  <c r="AR33" i="45"/>
  <c r="AS33" i="45" s="1"/>
  <c r="AI33" i="45"/>
  <c r="AJ33" i="45" s="1"/>
  <c r="AL33" i="45"/>
  <c r="AM33" i="45" s="1"/>
  <c r="Z33" i="45"/>
  <c r="AA33" i="45" s="1"/>
  <c r="T33" i="45"/>
  <c r="U33" i="45" s="1"/>
  <c r="N33" i="45"/>
  <c r="O33" i="45" s="1"/>
  <c r="H33" i="45"/>
  <c r="I33" i="45" s="1"/>
  <c r="E33" i="45"/>
  <c r="F33" i="45" s="1"/>
  <c r="AO33" i="45"/>
  <c r="AP33" i="45" s="1"/>
  <c r="AF33" i="21"/>
  <c r="AG33" i="21" s="1"/>
  <c r="E33" i="21"/>
  <c r="F33" i="21" s="1"/>
  <c r="AF33" i="45"/>
  <c r="AG33" i="45" s="1"/>
  <c r="W33" i="45"/>
  <c r="X33" i="45" s="1"/>
  <c r="K33" i="45"/>
  <c r="L33" i="45" s="1"/>
  <c r="AC33" i="45"/>
  <c r="AD33" i="45" s="1"/>
  <c r="AO33" i="21"/>
  <c r="AP33" i="21" s="1"/>
  <c r="W33" i="21"/>
  <c r="X33" i="21" s="1"/>
  <c r="Q33" i="21"/>
  <c r="R33" i="21" s="1"/>
  <c r="AL33" i="21"/>
  <c r="AM33" i="21" s="1"/>
  <c r="N33" i="21"/>
  <c r="O33" i="21" s="1"/>
  <c r="Z33" i="21"/>
  <c r="AA33" i="21" s="1"/>
  <c r="AM8" i="24"/>
  <c r="AI33" i="21"/>
  <c r="AJ33" i="21" s="1"/>
  <c r="Q33" i="45"/>
  <c r="R33" i="45" s="1"/>
  <c r="AR33" i="21"/>
  <c r="AS33" i="21" s="1"/>
  <c r="T33" i="21"/>
  <c r="U33" i="21" s="1"/>
  <c r="K33" i="21"/>
  <c r="L33" i="21" s="1"/>
  <c r="AC33" i="21"/>
  <c r="AD33" i="21" s="1"/>
  <c r="H33" i="21"/>
  <c r="I33" i="21" s="1"/>
  <c r="J6" i="24"/>
  <c r="K6" i="24"/>
  <c r="O6" i="24"/>
  <c r="V6" i="24"/>
  <c r="Z6" i="24"/>
  <c r="X6" i="24"/>
  <c r="AB6" i="24"/>
  <c r="AD6" i="24"/>
  <c r="AE6" i="24"/>
  <c r="AI6" i="24"/>
  <c r="AF6" i="24"/>
  <c r="AJ6" i="24"/>
  <c r="AO14" i="45"/>
  <c r="AP14" i="45" s="1"/>
  <c r="AC14" i="45"/>
  <c r="AD14" i="45" s="1"/>
  <c r="AO14" i="21"/>
  <c r="AP14" i="21" s="1"/>
  <c r="AR14" i="21"/>
  <c r="AS14" i="21" s="1"/>
  <c r="K14" i="21"/>
  <c r="L14" i="21" s="1"/>
  <c r="AF14" i="45"/>
  <c r="AG14" i="45" s="1"/>
  <c r="W14" i="45"/>
  <c r="X14" i="45" s="1"/>
  <c r="Q14" i="45"/>
  <c r="R14" i="45" s="1"/>
  <c r="K14" i="45"/>
  <c r="L14" i="45" s="1"/>
  <c r="E14" i="45"/>
  <c r="F14" i="45" s="1"/>
  <c r="N14" i="21"/>
  <c r="O14" i="21" s="1"/>
  <c r="Z14" i="21"/>
  <c r="AA14" i="21" s="1"/>
  <c r="AR14" i="45"/>
  <c r="AS14" i="45" s="1"/>
  <c r="AI14" i="45"/>
  <c r="AJ14" i="45" s="1"/>
  <c r="AL14" i="45"/>
  <c r="AM14" i="45" s="1"/>
  <c r="Z14" i="45"/>
  <c r="AA14" i="45" s="1"/>
  <c r="T14" i="45"/>
  <c r="U14" i="45" s="1"/>
  <c r="N14" i="45"/>
  <c r="O14" i="45" s="1"/>
  <c r="H14" i="45"/>
  <c r="I14" i="45" s="1"/>
  <c r="E14" i="21"/>
  <c r="F14" i="21" s="1"/>
  <c r="AL14" i="21"/>
  <c r="AM14" i="21" s="1"/>
  <c r="AC14" i="21"/>
  <c r="AD14" i="21" s="1"/>
  <c r="H14" i="21"/>
  <c r="I14" i="21" s="1"/>
  <c r="AI14" i="21"/>
  <c r="AJ14" i="21" s="1"/>
  <c r="W14" i="21"/>
  <c r="X14" i="21" s="1"/>
  <c r="AF14" i="21"/>
  <c r="AG14" i="21" s="1"/>
  <c r="Q14" i="21"/>
  <c r="R14" i="21" s="1"/>
  <c r="T14" i="21"/>
  <c r="U14" i="21" s="1"/>
  <c r="T16" i="45"/>
  <c r="U16" i="45" s="1"/>
  <c r="AR16" i="45"/>
  <c r="AS16" i="45" s="1"/>
  <c r="Q16" i="45"/>
  <c r="R16" i="45" s="1"/>
  <c r="W16" i="45"/>
  <c r="X16" i="45" s="1"/>
  <c r="K16" i="45"/>
  <c r="L16" i="45" s="1"/>
  <c r="AF16" i="45"/>
  <c r="AG16" i="45" s="1"/>
  <c r="AO16" i="21"/>
  <c r="AP16" i="21" s="1"/>
  <c r="AF16" i="21"/>
  <c r="AG16" i="21" s="1"/>
  <c r="H16" i="21"/>
  <c r="I16" i="21" s="1"/>
  <c r="Q16" i="21"/>
  <c r="R16" i="21" s="1"/>
  <c r="AL16" i="21"/>
  <c r="AM16" i="21" s="1"/>
  <c r="K16" i="21"/>
  <c r="L16" i="21" s="1"/>
  <c r="W16" i="21"/>
  <c r="X16" i="21" s="1"/>
  <c r="AR16" i="21"/>
  <c r="AS16" i="21" s="1"/>
  <c r="AO16" i="45"/>
  <c r="AP16" i="45" s="1"/>
  <c r="AI16" i="45"/>
  <c r="AJ16" i="45" s="1"/>
  <c r="H16" i="45"/>
  <c r="I16" i="45" s="1"/>
  <c r="N16" i="45"/>
  <c r="O16" i="45" s="1"/>
  <c r="AL16" i="45"/>
  <c r="AM16" i="45" s="1"/>
  <c r="Z16" i="45"/>
  <c r="AA16" i="45" s="1"/>
  <c r="N16" i="21"/>
  <c r="O16" i="21" s="1"/>
  <c r="T16" i="21"/>
  <c r="U16" i="21" s="1"/>
  <c r="E16" i="21"/>
  <c r="F16" i="21" s="1"/>
  <c r="AC16" i="21"/>
  <c r="AD16" i="21" s="1"/>
  <c r="Z16" i="21"/>
  <c r="AA16" i="21" s="1"/>
  <c r="AI16" i="21"/>
  <c r="AJ16" i="21" s="1"/>
  <c r="AC16" i="45"/>
  <c r="AD16" i="45" s="1"/>
  <c r="E16" i="45"/>
  <c r="F16" i="45" s="1"/>
  <c r="AO10" i="45"/>
  <c r="AP10" i="45" s="1"/>
  <c r="AC10" i="45"/>
  <c r="AD10" i="45" s="1"/>
  <c r="AO10" i="21"/>
  <c r="AP10" i="21" s="1"/>
  <c r="H10" i="21"/>
  <c r="I10" i="21" s="1"/>
  <c r="K10" i="21"/>
  <c r="L10" i="21" s="1"/>
  <c r="AC10" i="21"/>
  <c r="AD10" i="21" s="1"/>
  <c r="N10" i="21"/>
  <c r="O10" i="21" s="1"/>
  <c r="AI10" i="21"/>
  <c r="AJ10" i="21" s="1"/>
  <c r="AL10" i="21"/>
  <c r="AM10" i="21" s="1"/>
  <c r="AF10" i="45"/>
  <c r="AG10" i="45" s="1"/>
  <c r="W10" i="45"/>
  <c r="X10" i="45" s="1"/>
  <c r="Q10" i="45"/>
  <c r="R10" i="45" s="1"/>
  <c r="K10" i="45"/>
  <c r="L10" i="45" s="1"/>
  <c r="E10" i="45"/>
  <c r="F10" i="45" s="1"/>
  <c r="AR10" i="45"/>
  <c r="AS10" i="45" s="1"/>
  <c r="AI10" i="45"/>
  <c r="AJ10" i="45" s="1"/>
  <c r="W10" i="21"/>
  <c r="X10" i="21" s="1"/>
  <c r="Q10" i="21"/>
  <c r="R10" i="21" s="1"/>
  <c r="AF10" i="21"/>
  <c r="AG10" i="21" s="1"/>
  <c r="Z10" i="21"/>
  <c r="AA10" i="21" s="1"/>
  <c r="E10" i="21"/>
  <c r="F10" i="21" s="1"/>
  <c r="T10" i="21"/>
  <c r="U10" i="21" s="1"/>
  <c r="AR10" i="21"/>
  <c r="AS10" i="21" s="1"/>
  <c r="AL10" i="45"/>
  <c r="AM10" i="45" s="1"/>
  <c r="Z10" i="45"/>
  <c r="AA10" i="45" s="1"/>
  <c r="T10" i="45"/>
  <c r="U10" i="45" s="1"/>
  <c r="N10" i="45"/>
  <c r="O10" i="45" s="1"/>
  <c r="H10" i="45"/>
  <c r="I10" i="45" s="1"/>
  <c r="AM231" i="24"/>
  <c r="AR8" i="45"/>
  <c r="AS8" i="45" s="1"/>
  <c r="AI8" i="45"/>
  <c r="AJ8" i="45" s="1"/>
  <c r="AO8" i="21"/>
  <c r="AP8" i="21" s="1"/>
  <c r="AC8" i="21"/>
  <c r="AD8" i="21" s="1"/>
  <c r="AF8" i="21"/>
  <c r="AG8" i="21" s="1"/>
  <c r="AI8" i="21"/>
  <c r="AJ8" i="21" s="1"/>
  <c r="Q8" i="21"/>
  <c r="R8" i="21" s="1"/>
  <c r="T8" i="21"/>
  <c r="U8" i="21" s="1"/>
  <c r="AL8" i="21"/>
  <c r="AM8" i="21" s="1"/>
  <c r="AR8" i="21"/>
  <c r="AS8" i="21" s="1"/>
  <c r="AL8" i="45"/>
  <c r="AM8" i="45" s="1"/>
  <c r="Z8" i="45"/>
  <c r="AA8" i="45" s="1"/>
  <c r="T8" i="45"/>
  <c r="U8" i="45" s="1"/>
  <c r="N8" i="45"/>
  <c r="O8" i="45" s="1"/>
  <c r="H8" i="45"/>
  <c r="I8" i="45" s="1"/>
  <c r="AO8" i="45"/>
  <c r="AP8" i="45" s="1"/>
  <c r="AC8" i="45"/>
  <c r="AD8" i="45" s="1"/>
  <c r="E8" i="21"/>
  <c r="F8" i="21" s="1"/>
  <c r="Z8" i="21"/>
  <c r="AA8" i="21" s="1"/>
  <c r="K8" i="21"/>
  <c r="L8" i="21" s="1"/>
  <c r="W8" i="21"/>
  <c r="X8" i="21" s="1"/>
  <c r="N8" i="21"/>
  <c r="O8" i="21" s="1"/>
  <c r="H8" i="21"/>
  <c r="I8" i="21" s="1"/>
  <c r="AF8" i="45"/>
  <c r="AG8" i="45" s="1"/>
  <c r="W8" i="45"/>
  <c r="X8" i="45" s="1"/>
  <c r="Q8" i="45"/>
  <c r="R8" i="45" s="1"/>
  <c r="K8" i="45"/>
  <c r="L8" i="45" s="1"/>
  <c r="E8" i="45"/>
  <c r="F8" i="45" s="1"/>
  <c r="AR12" i="45"/>
  <c r="AS12" i="45" s="1"/>
  <c r="AI12" i="45"/>
  <c r="AJ12" i="45" s="1"/>
  <c r="AO12" i="21"/>
  <c r="AP12" i="21" s="1"/>
  <c r="AI12" i="21"/>
  <c r="AJ12" i="21" s="1"/>
  <c r="Q12" i="21"/>
  <c r="R12" i="21" s="1"/>
  <c r="N12" i="21"/>
  <c r="O12" i="21" s="1"/>
  <c r="E12" i="21"/>
  <c r="F12" i="21" s="1"/>
  <c r="AL12" i="21"/>
  <c r="AM12" i="21" s="1"/>
  <c r="AC12" i="21"/>
  <c r="AD12" i="21" s="1"/>
  <c r="AL12" i="45"/>
  <c r="AM12" i="45" s="1"/>
  <c r="Z12" i="45"/>
  <c r="AA12" i="45" s="1"/>
  <c r="T12" i="45"/>
  <c r="U12" i="45" s="1"/>
  <c r="N12" i="45"/>
  <c r="O12" i="45" s="1"/>
  <c r="H12" i="45"/>
  <c r="I12" i="45" s="1"/>
  <c r="AO12" i="45"/>
  <c r="AP12" i="45" s="1"/>
  <c r="AC12" i="45"/>
  <c r="AD12" i="45" s="1"/>
  <c r="AF12" i="21"/>
  <c r="AG12" i="21" s="1"/>
  <c r="Z12" i="21"/>
  <c r="AA12" i="21" s="1"/>
  <c r="K12" i="21"/>
  <c r="L12" i="21" s="1"/>
  <c r="T12" i="21"/>
  <c r="U12" i="21" s="1"/>
  <c r="W12" i="21"/>
  <c r="X12" i="21" s="1"/>
  <c r="H12" i="21"/>
  <c r="I12" i="21" s="1"/>
  <c r="AR12" i="21"/>
  <c r="AS12" i="21" s="1"/>
  <c r="AF12" i="45"/>
  <c r="AG12" i="45" s="1"/>
  <c r="W12" i="45"/>
  <c r="X12" i="45" s="1"/>
  <c r="Q12" i="45"/>
  <c r="R12" i="45" s="1"/>
  <c r="K12" i="45"/>
  <c r="L12" i="45" s="1"/>
  <c r="E12" i="45"/>
  <c r="F12" i="45" s="1"/>
  <c r="W39" i="45"/>
  <c r="T39" i="45"/>
  <c r="U39" i="45" s="1"/>
  <c r="Q39" i="45"/>
  <c r="R39" i="45" s="1"/>
  <c r="N39" i="45"/>
  <c r="O39" i="45" s="1"/>
  <c r="K39" i="45"/>
  <c r="L39" i="45" s="1"/>
  <c r="AM14" i="24"/>
  <c r="AO39" i="45"/>
  <c r="AP39" i="45" s="1"/>
  <c r="AR39" i="45"/>
  <c r="AS39" i="45" s="1"/>
  <c r="H39" i="45"/>
  <c r="I39" i="45" s="1"/>
  <c r="E39" i="45"/>
  <c r="F39" i="45" s="1"/>
  <c r="AM203" i="24"/>
  <c r="T20" i="45"/>
  <c r="U20" i="45" s="1"/>
  <c r="H20" i="45"/>
  <c r="I20" i="45" s="1"/>
  <c r="E20" i="45"/>
  <c r="F20" i="45" s="1"/>
  <c r="AR20" i="45"/>
  <c r="AS20" i="45" s="1"/>
  <c r="W20" i="45"/>
  <c r="X20" i="45" s="1"/>
  <c r="K20" i="45"/>
  <c r="L20" i="45" s="1"/>
  <c r="AO20" i="45"/>
  <c r="AP20" i="45" s="1"/>
  <c r="N20" i="45"/>
  <c r="O20" i="45" s="1"/>
  <c r="Q20" i="45"/>
  <c r="R20" i="45" s="1"/>
  <c r="E34" i="45"/>
  <c r="F34" i="45" s="1"/>
  <c r="AL34" i="45"/>
  <c r="AM34" i="45" s="1"/>
  <c r="Z34" i="45"/>
  <c r="AA34" i="45" s="1"/>
  <c r="T34" i="45"/>
  <c r="U34" i="45" s="1"/>
  <c r="N34" i="45"/>
  <c r="O34" i="45" s="1"/>
  <c r="H34" i="45"/>
  <c r="I34" i="45" s="1"/>
  <c r="AO34" i="45"/>
  <c r="AP34" i="45" s="1"/>
  <c r="AC34" i="45"/>
  <c r="AD34" i="45" s="1"/>
  <c r="AF34" i="45"/>
  <c r="AG34" i="45" s="1"/>
  <c r="W34" i="45"/>
  <c r="X34" i="45" s="1"/>
  <c r="K34" i="45"/>
  <c r="L34" i="45" s="1"/>
  <c r="AO34" i="21"/>
  <c r="AP34" i="21" s="1"/>
  <c r="AI34" i="21"/>
  <c r="AJ34" i="21" s="1"/>
  <c r="AR34" i="21"/>
  <c r="AS34" i="21" s="1"/>
  <c r="T34" i="21"/>
  <c r="U34" i="21" s="1"/>
  <c r="W34" i="21"/>
  <c r="X34" i="21" s="1"/>
  <c r="Z34" i="21"/>
  <c r="AA34" i="21" s="1"/>
  <c r="Q34" i="45"/>
  <c r="R34" i="45" s="1"/>
  <c r="H34" i="21"/>
  <c r="I34" i="21" s="1"/>
  <c r="K34" i="21"/>
  <c r="L34" i="21" s="1"/>
  <c r="AR34" i="45"/>
  <c r="AS34" i="45" s="1"/>
  <c r="AI34" i="45"/>
  <c r="AJ34" i="45" s="1"/>
  <c r="AF34" i="21"/>
  <c r="AG34" i="21" s="1"/>
  <c r="Q34" i="21"/>
  <c r="R34" i="21" s="1"/>
  <c r="AC34" i="21"/>
  <c r="AD34" i="21" s="1"/>
  <c r="E34" i="21"/>
  <c r="F34" i="21" s="1"/>
  <c r="N34" i="21"/>
  <c r="O34" i="21" s="1"/>
  <c r="AM9" i="24"/>
  <c r="AL34" i="21"/>
  <c r="AM34" i="21" s="1"/>
  <c r="AM189" i="24"/>
  <c r="W19" i="45"/>
  <c r="X19" i="45" s="1"/>
  <c r="K19" i="45"/>
  <c r="L19" i="45" s="1"/>
  <c r="T19" i="45"/>
  <c r="U19" i="45" s="1"/>
  <c r="AO19" i="45"/>
  <c r="AP19" i="45" s="1"/>
  <c r="Q19" i="45"/>
  <c r="R19" i="45" s="1"/>
  <c r="N19" i="45"/>
  <c r="O19" i="45" s="1"/>
  <c r="H19" i="45"/>
  <c r="I19" i="45" s="1"/>
  <c r="AR19" i="45"/>
  <c r="AS19" i="45" s="1"/>
  <c r="E19" i="45"/>
  <c r="F19" i="45" s="1"/>
  <c r="AM245" i="24"/>
  <c r="AM119" i="24"/>
  <c r="AM49" i="24"/>
  <c r="AM105" i="24"/>
  <c r="F6" i="24"/>
  <c r="H6" i="24"/>
  <c r="M6" i="24"/>
  <c r="Q6" i="24"/>
  <c r="S6" i="24"/>
  <c r="R6" i="24"/>
  <c r="Y6" i="24"/>
  <c r="AG6" i="24"/>
  <c r="T40" i="45"/>
  <c r="U40" i="45" s="1"/>
  <c r="Q40" i="45"/>
  <c r="R40" i="45" s="1"/>
  <c r="N40" i="45"/>
  <c r="O40" i="45" s="1"/>
  <c r="K40" i="45"/>
  <c r="L40" i="45" s="1"/>
  <c r="H40" i="45"/>
  <c r="I40" i="45" s="1"/>
  <c r="E40" i="45"/>
  <c r="F40" i="45" s="1"/>
  <c r="AM15" i="24"/>
  <c r="AO40" i="45"/>
  <c r="AP40" i="45" s="1"/>
  <c r="AR40" i="45"/>
  <c r="AS40" i="45" s="1"/>
  <c r="W40" i="45"/>
  <c r="AM147" i="24"/>
  <c r="AM6" i="24" l="1"/>
</calcChain>
</file>

<file path=xl/sharedStrings.xml><?xml version="1.0" encoding="utf-8"?>
<sst xmlns="http://schemas.openxmlformats.org/spreadsheetml/2006/main" count="1842" uniqueCount="202">
  <si>
    <t>Canducci</t>
  </si>
  <si>
    <t>Alberti</t>
  </si>
  <si>
    <t>Marguglio</t>
  </si>
  <si>
    <t>Cantore</t>
  </si>
  <si>
    <t>Feb</t>
  </si>
  <si>
    <t>Mar</t>
  </si>
  <si>
    <t>Apr</t>
  </si>
  <si>
    <t>Nov</t>
  </si>
  <si>
    <t>Ore</t>
  </si>
  <si>
    <t>Costo pers + Ovhd</t>
  </si>
  <si>
    <t>Dipendenti</t>
  </si>
  <si>
    <t>WP1</t>
  </si>
  <si>
    <t>WP2</t>
  </si>
  <si>
    <t>WP3</t>
  </si>
  <si>
    <t>WP5</t>
  </si>
  <si>
    <t>WP7</t>
  </si>
  <si>
    <t>WP8</t>
  </si>
  <si>
    <t>WP4</t>
  </si>
  <si>
    <t>WP6</t>
  </si>
  <si>
    <t>WP</t>
  </si>
  <si>
    <t>WP Leader</t>
  </si>
  <si>
    <t>T</t>
  </si>
  <si>
    <t>Name of the WP/Task</t>
  </si>
  <si>
    <t>FROM</t>
  </si>
  <si>
    <t>TO</t>
  </si>
  <si>
    <t>ENG</t>
  </si>
  <si>
    <t>Project Management</t>
  </si>
  <si>
    <t>1.1</t>
  </si>
  <si>
    <t>1.2</t>
  </si>
  <si>
    <t>1.3</t>
  </si>
  <si>
    <t>1.4</t>
  </si>
  <si>
    <t>AIT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</si>
  <si>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</si>
  <si>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</si>
  <si>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</si>
  <si>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</si>
  <si>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</si>
  <si>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</si>
  <si>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</si>
  <si>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</si>
  <si>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</si>
  <si>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</si>
  <si>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</si>
  <si>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</si>
  <si>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</si>
  <si>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</si>
  <si>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</si>
  <si>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</si>
  <si>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</si>
  <si>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</si>
  <si>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</si>
  <si>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</si>
  <si>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</si>
  <si>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</si>
  <si>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</si>
  <si>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8.1</t>
  </si>
  <si>
    <t>8.2</t>
  </si>
  <si>
    <t>8.3</t>
  </si>
  <si>
    <t>8.4</t>
  </si>
  <si>
    <t>Oct</t>
  </si>
  <si>
    <t>Dec</t>
  </si>
  <si>
    <t>May</t>
  </si>
  <si>
    <t>Jun</t>
  </si>
  <si>
    <t>Jul</t>
  </si>
  <si>
    <t>Aug</t>
  </si>
  <si>
    <t>Sep</t>
  </si>
  <si>
    <t>TOTAL</t>
  </si>
  <si>
    <t>GRANTED</t>
  </si>
  <si>
    <t>PV</t>
  </si>
  <si>
    <t>AC</t>
  </si>
  <si>
    <t>DELTA</t>
  </si>
  <si>
    <t>M12</t>
  </si>
  <si>
    <t>M24</t>
  </si>
  <si>
    <t>M27</t>
  </si>
  <si>
    <t>M30</t>
  </si>
  <si>
    <t>M33</t>
  </si>
  <si>
    <t>M36</t>
  </si>
  <si>
    <t>Phase 1: PROJECT SETUP</t>
  </si>
  <si>
    <t>1.1 Update the GANTT sheet (try to use the same format and avoid spaces in the partner list)</t>
  </si>
  <si>
    <t>Phase 2: PROJECT MONITORING</t>
  </si>
  <si>
    <t>3.1 Use the summary tables and charts from the MONITORING sheets for reporting</t>
  </si>
  <si>
    <t>Phase 3: PROJECT MONITORING</t>
  </si>
  <si>
    <t>WHO</t>
  </si>
  <si>
    <t>EACH PARTNER</t>
  </si>
  <si>
    <t>COORDINATOR</t>
  </si>
  <si>
    <t>1.2 Update the summary tables in ACTUAL/PLANNED/MONITORING sheets</t>
  </si>
  <si>
    <t>1.3 Rename/Add/remove all the sheets after the GANTT using the same names used in the GANTT partner list</t>
  </si>
  <si>
    <t>ALL</t>
  </si>
  <si>
    <r>
      <rPr>
        <b/>
        <u/>
        <sz val="11"/>
        <color theme="1"/>
        <rFont val="Calibri (Corpo)"/>
      </rPr>
      <t xml:space="preserve">DO NOT EDIT THE FIRST TABLE IN RED!!
</t>
    </r>
    <r>
      <rPr>
        <sz val="11"/>
        <color theme="1"/>
        <rFont val="Calibri"/>
        <family val="2"/>
        <scheme val="minor"/>
      </rPr>
      <t>PLEASE ADD ONE TABLE IN DARK YELLOW FOR EACH PARTNER</t>
    </r>
  </si>
  <si>
    <t>ACTUAL</t>
  </si>
  <si>
    <t>DATE</t>
  </si>
  <si>
    <t>NOTES</t>
  </si>
  <si>
    <t>2.1 Collect every actual efforts updating the values in the PARTNER sheet</t>
  </si>
  <si>
    <t>CERTH</t>
  </si>
  <si>
    <t>RiSSC</t>
  </si>
  <si>
    <t>EXPSYS</t>
  </si>
  <si>
    <t>IBEC</t>
  </si>
  <si>
    <t>IIP</t>
  </si>
  <si>
    <t>SYSTRAN</t>
  </si>
  <si>
    <t>TIU-JADS</t>
  </si>
  <si>
    <t>DITSS</t>
  </si>
  <si>
    <t>VIAS</t>
  </si>
  <si>
    <t>KWPG</t>
  </si>
  <si>
    <t>AoC</t>
  </si>
  <si>
    <t>CAST</t>
  </si>
  <si>
    <t>NPN</t>
  </si>
  <si>
    <t>GDCOC</t>
  </si>
  <si>
    <t>LPV</t>
  </si>
  <si>
    <t>Jan</t>
  </si>
  <si>
    <t>Project organisation &amp; management</t>
  </si>
  <si>
    <t>Project progress and cost reporting</t>
  </si>
  <si>
    <t>Quality management</t>
  </si>
  <si>
    <t>Security aspects management</t>
  </si>
  <si>
    <t xml:space="preserve">Interdisciplinary analysis of online illegal trafficking and study of strategies and countermeasures </t>
  </si>
  <si>
    <t xml:space="preserve">Criminological analysis and knowledge generation on online illegal trafficking </t>
  </si>
  <si>
    <t xml:space="preserve">Criminal human factor involved in the online illegal trafficking </t>
  </si>
  <si>
    <t>Criminal scenarios and profiling</t>
  </si>
  <si>
    <t/>
  </si>
  <si>
    <t>Social, Ethical, Legal and Privacy issues of online sources analysis</t>
  </si>
  <si>
    <t>European data protection framework analysis</t>
  </si>
  <si>
    <t>Online sources analysis and cooperation with LEAs</t>
  </si>
  <si>
    <t>Data Control</t>
  </si>
  <si>
    <t>Ethics and privacy impact assessment and mitigation measures</t>
  </si>
  <si>
    <t>Use cases, Requirements and System Architecture</t>
  </si>
  <si>
    <t>User requirements, use cases and scenarios</t>
  </si>
  <si>
    <t>System specification</t>
  </si>
  <si>
    <t>System architecture</t>
  </si>
  <si>
    <t>Data sources and analysis stream</t>
  </si>
  <si>
    <t>5.4</t>
  </si>
  <si>
    <t>5.5</t>
  </si>
  <si>
    <t>Data source risk assessment in the Surface Web, Deep Web and Dark Nets</t>
  </si>
  <si>
    <t>Black markets discovery and monitoring</t>
  </si>
  <si>
    <t>Content acquisition from Surface Web and pre-processing</t>
  </si>
  <si>
    <t>Blockchain analysis for illicit activity discovering</t>
  </si>
  <si>
    <t>Construction of source network and filtering</t>
  </si>
  <si>
    <t xml:space="preserve">Big Data analysis and analytics </t>
  </si>
  <si>
    <t xml:space="preserve">Multilingual Text analysis </t>
  </si>
  <si>
    <t>Image and Video analysis</t>
  </si>
  <si>
    <t>Multilingual automated translation</t>
  </si>
  <si>
    <t>Multilingual speech to text</t>
  </si>
  <si>
    <t>Illegal trafficking trend analysis</t>
  </si>
  <si>
    <t>Visual Indexing</t>
  </si>
  <si>
    <t>Knowledge management and reasoning</t>
  </si>
  <si>
    <t>7.5</t>
  </si>
  <si>
    <t>Knowledge modelling for illegal trafficking</t>
  </si>
  <si>
    <t xml:space="preserve">Black markets and illegal shops and products tracking </t>
  </si>
  <si>
    <t>Reasoning mechanisms for Criminal network reconstruction</t>
  </si>
  <si>
    <t xml:space="preserve">Knowledge based browsing, search and retrieval </t>
  </si>
  <si>
    <t>Extraction of evolving knowledge from deep neural network representation</t>
  </si>
  <si>
    <t xml:space="preserve">Integration of human factor in the analysis loop </t>
  </si>
  <si>
    <t>Implicit and explicit user feedback capturing</t>
  </si>
  <si>
    <t>Adaptive user modelling for cognitive states estimation</t>
  </si>
  <si>
    <t xml:space="preserve">Incorporation of conscious and subconscious user feedback in deep learning representations </t>
  </si>
  <si>
    <t>Knowledge transfer to new officers</t>
  </si>
  <si>
    <t xml:space="preserve">Novel applications for LEAs and System Integration </t>
  </si>
  <si>
    <t>9.1</t>
  </si>
  <si>
    <t>9.2</t>
  </si>
  <si>
    <t>9.3</t>
  </si>
  <si>
    <t>9.4</t>
  </si>
  <si>
    <t>9.5</t>
  </si>
  <si>
    <t>9.6</t>
  </si>
  <si>
    <t>Big Data Infrastructure</t>
  </si>
  <si>
    <t xml:space="preserve">Novel applications for illegal trafficking </t>
  </si>
  <si>
    <t xml:space="preserve">Advanced Big Data Visual Analytics </t>
  </si>
  <si>
    <t>Chain of custody and evidence export</t>
  </si>
  <si>
    <t>Continuous System Integration</t>
  </si>
  <si>
    <t>System validation</t>
  </si>
  <si>
    <t xml:space="preserve">Demonstration in relevant environment </t>
  </si>
  <si>
    <t>10.1</t>
  </si>
  <si>
    <t>10.2</t>
  </si>
  <si>
    <t>10.3</t>
  </si>
  <si>
    <t>10.4</t>
  </si>
  <si>
    <t>Pilot scenario definition</t>
  </si>
  <si>
    <t>Pilot preparation and planning</t>
  </si>
  <si>
    <t>Pilot execution</t>
  </si>
  <si>
    <t>Evaluation and assessment</t>
  </si>
  <si>
    <t>Dissemination, Training and Exploitation</t>
  </si>
  <si>
    <t>Dissemination and communication</t>
  </si>
  <si>
    <t>LEAs and stakeholders community engagement and management</t>
  </si>
  <si>
    <t>Best Practice and guidelines for curricula</t>
  </si>
  <si>
    <t>Training activities</t>
  </si>
  <si>
    <t>Organisation of Workshops</t>
  </si>
  <si>
    <t>Exploitation</t>
  </si>
  <si>
    <t>11.1</t>
  </si>
  <si>
    <t>11.2</t>
  </si>
  <si>
    <t>11.3</t>
  </si>
  <si>
    <t>11.4</t>
  </si>
  <si>
    <t>11.6</t>
  </si>
  <si>
    <t>11.5</t>
  </si>
  <si>
    <t>WP9</t>
  </si>
  <si>
    <t>WP10</t>
  </si>
  <si>
    <t>WP11</t>
  </si>
  <si>
    <t>M4</t>
  </si>
  <si>
    <t>M8</t>
  </si>
  <si>
    <t>M16</t>
  </si>
  <si>
    <t>M20</t>
  </si>
  <si>
    <t>M28</t>
  </si>
  <si>
    <t>M32</t>
  </si>
  <si>
    <t>Total</t>
  </si>
  <si>
    <t>PF= Project Funded</t>
  </si>
  <si>
    <t>PF</t>
  </si>
  <si>
    <t>AC= Actual Effort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</si>
</sst>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#,##0\ &quot;FB&quot;;[Red]\-#,##0\ &quot;FB&quot;"/>
    <numFmt numFmtId="166" formatCode="_-* #,##0.00\ [$€-1]_-;\-* #,##0.00\ [$€-1]_-;_-* &quot;-&quot;??\ [$€-1]_-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u/>
      <sz val="11"/>
      <color theme="1"/>
      <name val="Calibri (Corpo)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BC08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595959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5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38" fontId="2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3" fillId="0" borderId="0"/>
    <xf numFmtId="0" fontId="22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43" fontId="22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2" fillId="0" borderId="0"/>
    <xf numFmtId="0" fontId="1" fillId="8" borderId="8" applyNumberFormat="0" applyFont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24">
    <xf numFmtId="0" fontId="0" fillId="0" borderId="0" xfId="0"/>
    <xf numFmtId="0" fontId="16" fillId="34" borderId="0" xfId="0" applyFont="1" applyFill="1"/>
    <xf numFmtId="0" fontId="0" fillId="0" borderId="0" xfId="0" applyNumberFormat="1"/>
    <xf numFmtId="0" fontId="16" fillId="34" borderId="11" xfId="0" applyFont="1" applyFill="1" applyBorder="1"/>
    <xf numFmtId="17" fontId="16" fillId="34" borderId="0" xfId="0" applyNumberFormat="1" applyFont="1" applyFill="1"/>
    <xf numFmtId="0" fontId="0" fillId="0" borderId="0" xfId="0" applyAlignment="1">
      <alignment horizontal="left"/>
    </xf>
    <xf numFmtId="0" fontId="21" fillId="35" borderId="10" xfId="51" applyFont="1" applyFill="1" applyBorder="1" applyAlignment="1">
      <alignment vertical="center"/>
    </xf>
    <xf numFmtId="0" fontId="21" fillId="36" borderId="10" xfId="0" applyFont="1" applyFill="1" applyBorder="1" applyAlignment="1">
      <alignment horizontal="center"/>
    </xf>
    <xf numFmtId="0" fontId="22" fillId="36" borderId="10" xfId="0" applyFont="1" applyFill="1" applyBorder="1"/>
    <xf numFmtId="0" fontId="29" fillId="37" borderId="17" xfId="0" applyFont="1" applyFill="1" applyBorder="1"/>
    <xf numFmtId="0" fontId="21" fillId="37" borderId="14" xfId="0" applyFont="1" applyFill="1" applyBorder="1"/>
    <xf numFmtId="0" fontId="21" fillId="0" borderId="17" xfId="0" applyFont="1" applyBorder="1"/>
    <xf numFmtId="0" fontId="26" fillId="37" borderId="17" xfId="0" applyFont="1" applyFill="1" applyBorder="1"/>
    <xf numFmtId="0" fontId="21" fillId="37" borderId="17" xfId="0" applyFont="1" applyFill="1" applyBorder="1"/>
    <xf numFmtId="0" fontId="21" fillId="38" borderId="14" xfId="0" applyFont="1" applyFill="1" applyBorder="1"/>
    <xf numFmtId="0" fontId="21" fillId="38" borderId="17" xfId="0" applyFont="1" applyFill="1" applyBorder="1"/>
    <xf numFmtId="0" fontId="26" fillId="38" borderId="17" xfId="0" applyFont="1" applyFill="1" applyBorder="1"/>
    <xf numFmtId="0" fontId="22" fillId="37" borderId="17" xfId="0" applyFont="1" applyFill="1" applyBorder="1"/>
    <xf numFmtId="20" fontId="26" fillId="37" borderId="17" xfId="0" applyNumberFormat="1" applyFont="1" applyFill="1" applyBorder="1"/>
    <xf numFmtId="0" fontId="22" fillId="0" borderId="17" xfId="0" applyFont="1" applyBorder="1"/>
    <xf numFmtId="0" fontId="30" fillId="38" borderId="17" xfId="0" applyFont="1" applyFill="1" applyBorder="1"/>
    <xf numFmtId="0" fontId="21" fillId="0" borderId="10" xfId="0" applyFont="1" applyFill="1" applyBorder="1" applyAlignment="1">
      <alignment textRotation="90"/>
    </xf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25" fillId="36" borderId="0" xfId="0" applyFont="1" applyFill="1" applyBorder="1"/>
    <xf numFmtId="2" fontId="21" fillId="0" borderId="13" xfId="0" applyNumberFormat="1" applyFont="1" applyFill="1" applyBorder="1" applyAlignment="1">
      <alignment textRotation="90"/>
    </xf>
    <xf numFmtId="2" fontId="21" fillId="0" borderId="23" xfId="0" applyNumberFormat="1" applyFont="1" applyFill="1" applyBorder="1"/>
    <xf numFmtId="0" fontId="0" fillId="0" borderId="0" xfId="0" applyFill="1"/>
    <xf numFmtId="2" fontId="21" fillId="39" borderId="23" xfId="0" applyNumberFormat="1" applyFont="1" applyFill="1" applyBorder="1"/>
    <xf numFmtId="0" fontId="21" fillId="39" borderId="10" xfId="0" applyFont="1" applyFill="1" applyBorder="1"/>
    <xf numFmtId="0" fontId="21" fillId="38" borderId="10" xfId="0" applyFont="1" applyFill="1" applyBorder="1"/>
    <xf numFmtId="2" fontId="21" fillId="39" borderId="10" xfId="0" applyNumberFormat="1" applyFont="1" applyFill="1" applyBorder="1"/>
    <xf numFmtId="0" fontId="16" fillId="0" borderId="0" xfId="0" applyFont="1"/>
    <xf numFmtId="0" fontId="0" fillId="0" borderId="0" xfId="0" applyFont="1"/>
    <xf numFmtId="2" fontId="0" fillId="0" borderId="10" xfId="0" applyNumberFormat="1" applyBorder="1"/>
    <xf numFmtId="0" fontId="21" fillId="0" borderId="17" xfId="0" applyFont="1" applyFill="1" applyBorder="1"/>
    <xf numFmtId="0" fontId="26" fillId="0" borderId="17" xfId="0" applyFont="1" applyFill="1" applyBorder="1"/>
    <xf numFmtId="0" fontId="22" fillId="0" borderId="17" xfId="0" applyFont="1" applyFill="1" applyBorder="1"/>
    <xf numFmtId="20" fontId="26" fillId="0" borderId="17" xfId="0" applyNumberFormat="1" applyFont="1" applyFill="1" applyBorder="1"/>
    <xf numFmtId="0" fontId="21" fillId="0" borderId="14" xfId="0" applyFont="1" applyFill="1" applyBorder="1"/>
    <xf numFmtId="2" fontId="21" fillId="0" borderId="10" xfId="0" applyNumberFormat="1" applyFont="1" applyFill="1" applyBorder="1"/>
    <xf numFmtId="2" fontId="13" fillId="40" borderId="0" xfId="0" applyNumberFormat="1" applyFont="1" applyFill="1"/>
    <xf numFmtId="2" fontId="0" fillId="0" borderId="0" xfId="0" applyNumberFormat="1"/>
    <xf numFmtId="1" fontId="21" fillId="39" borderId="10" xfId="0" applyNumberFormat="1" applyFont="1" applyFill="1" applyBorder="1"/>
    <xf numFmtId="1" fontId="0" fillId="0" borderId="0" xfId="0" applyNumberFormat="1"/>
    <xf numFmtId="1" fontId="0" fillId="0" borderId="0" xfId="0" applyNumberFormat="1" applyFill="1"/>
    <xf numFmtId="1" fontId="21" fillId="0" borderId="10" xfId="0" applyNumberFormat="1" applyFont="1" applyFill="1" applyBorder="1"/>
    <xf numFmtId="0" fontId="32" fillId="44" borderId="10" xfId="0" applyFont="1" applyFill="1" applyBorder="1"/>
    <xf numFmtId="0" fontId="32" fillId="45" borderId="10" xfId="0" applyFont="1" applyFill="1" applyBorder="1"/>
    <xf numFmtId="0" fontId="33" fillId="44" borderId="10" xfId="0" applyFont="1" applyFill="1" applyBorder="1"/>
    <xf numFmtId="0" fontId="13" fillId="45" borderId="10" xfId="0" applyFont="1" applyFill="1" applyBorder="1" applyAlignment="1">
      <alignment horizontal="center"/>
    </xf>
    <xf numFmtId="1" fontId="13" fillId="45" borderId="10" xfId="0" applyNumberFormat="1" applyFont="1" applyFill="1" applyBorder="1" applyAlignment="1">
      <alignment horizontal="center"/>
    </xf>
    <xf numFmtId="2" fontId="0" fillId="0" borderId="28" xfId="0" applyNumberFormat="1" applyBorder="1"/>
    <xf numFmtId="9" fontId="0" fillId="0" borderId="29" xfId="1493" applyFont="1" applyBorder="1"/>
    <xf numFmtId="2" fontId="0" fillId="0" borderId="30" xfId="0" applyNumberFormat="1" applyBorder="1"/>
    <xf numFmtId="2" fontId="0" fillId="0" borderId="31" xfId="0" applyNumberFormat="1" applyBorder="1"/>
    <xf numFmtId="9" fontId="0" fillId="0" borderId="32" xfId="1493" applyFont="1" applyBorder="1"/>
    <xf numFmtId="0" fontId="0" fillId="42" borderId="33" xfId="0" applyFont="1" applyFill="1" applyBorder="1" applyAlignment="1">
      <alignment horizontal="center"/>
    </xf>
    <xf numFmtId="0" fontId="0" fillId="42" borderId="12" xfId="0" applyFont="1" applyFill="1" applyBorder="1" applyAlignment="1">
      <alignment horizontal="center"/>
    </xf>
    <xf numFmtId="0" fontId="0" fillId="42" borderId="34" xfId="0" applyFont="1" applyFill="1" applyBorder="1" applyAlignment="1">
      <alignment horizontal="center"/>
    </xf>
    <xf numFmtId="2" fontId="0" fillId="0" borderId="25" xfId="0" applyNumberFormat="1" applyBorder="1"/>
    <xf numFmtId="2" fontId="0" fillId="0" borderId="26" xfId="0" applyNumberFormat="1" applyBorder="1"/>
    <xf numFmtId="9" fontId="0" fillId="0" borderId="27" xfId="1493" applyFont="1" applyBorder="1"/>
    <xf numFmtId="0" fontId="16" fillId="0" borderId="35" xfId="0" applyFont="1" applyBorder="1" applyAlignment="1"/>
    <xf numFmtId="0" fontId="16" fillId="0" borderId="0" xfId="0" applyFont="1" applyAlignment="1">
      <alignment horizontal="center"/>
    </xf>
    <xf numFmtId="0" fontId="16" fillId="46" borderId="13" xfId="0" applyFont="1" applyFill="1" applyBorder="1" applyAlignment="1">
      <alignment horizontal="right"/>
    </xf>
    <xf numFmtId="0" fontId="16" fillId="47" borderId="10" xfId="0" applyFont="1" applyFill="1" applyBorder="1" applyAlignment="1">
      <alignment horizontal="center"/>
    </xf>
    <xf numFmtId="0" fontId="21" fillId="39" borderId="14" xfId="0" applyFont="1" applyFill="1" applyBorder="1"/>
    <xf numFmtId="0" fontId="16" fillId="46" borderId="36" xfId="0" applyFont="1" applyFill="1" applyBorder="1" applyAlignment="1">
      <alignment horizontal="left"/>
    </xf>
    <xf numFmtId="0" fontId="16" fillId="46" borderId="37" xfId="0" applyFont="1" applyFill="1" applyBorder="1" applyAlignment="1">
      <alignment horizontal="left"/>
    </xf>
    <xf numFmtId="0" fontId="16" fillId="46" borderId="38" xfId="0" applyFont="1" applyFill="1" applyBorder="1" applyAlignment="1">
      <alignment horizontal="left"/>
    </xf>
    <xf numFmtId="0" fontId="16" fillId="48" borderId="10" xfId="0" applyFont="1" applyFill="1" applyBorder="1" applyAlignment="1">
      <alignment horizontal="center"/>
    </xf>
    <xf numFmtId="0" fontId="16" fillId="46" borderId="36" xfId="0" applyFont="1" applyFill="1" applyBorder="1"/>
    <xf numFmtId="0" fontId="16" fillId="46" borderId="37" xfId="0" applyFont="1" applyFill="1" applyBorder="1"/>
    <xf numFmtId="0" fontId="16" fillId="46" borderId="38" xfId="0" applyFont="1" applyFill="1" applyBorder="1"/>
    <xf numFmtId="2" fontId="0" fillId="0" borderId="10" xfId="0" applyNumberFormat="1" applyFont="1" applyBorder="1"/>
    <xf numFmtId="0" fontId="16" fillId="48" borderId="42" xfId="0" applyFont="1" applyFill="1" applyBorder="1"/>
    <xf numFmtId="0" fontId="16" fillId="49" borderId="42" xfId="0" applyFont="1" applyFill="1" applyBorder="1"/>
    <xf numFmtId="0" fontId="16" fillId="33" borderId="42" xfId="0" applyFont="1" applyFill="1" applyBorder="1"/>
    <xf numFmtId="0" fontId="0" fillId="0" borderId="0" xfId="0" applyAlignment="1">
      <alignment horizontal="center"/>
    </xf>
    <xf numFmtId="0" fontId="16" fillId="48" borderId="43" xfId="0" applyFont="1" applyFill="1" applyBorder="1" applyAlignment="1">
      <alignment horizontal="center"/>
    </xf>
    <xf numFmtId="0" fontId="16" fillId="49" borderId="43" xfId="0" applyFont="1" applyFill="1" applyBorder="1" applyAlignment="1">
      <alignment horizontal="center"/>
    </xf>
    <xf numFmtId="0" fontId="16" fillId="33" borderId="43" xfId="0" applyFont="1" applyFill="1" applyBorder="1" applyAlignment="1">
      <alignment horizontal="center"/>
    </xf>
    <xf numFmtId="2" fontId="0" fillId="0" borderId="16" xfId="0" applyNumberFormat="1" applyBorder="1" applyAlignment="1">
      <alignment horizontal="left" vertical="center"/>
    </xf>
    <xf numFmtId="0" fontId="16" fillId="49" borderId="10" xfId="0" applyFont="1" applyFill="1" applyBorder="1" applyAlignment="1">
      <alignment horizontal="center"/>
    </xf>
    <xf numFmtId="0" fontId="0" fillId="50" borderId="46" xfId="0" applyFill="1" applyBorder="1"/>
    <xf numFmtId="0" fontId="0" fillId="50" borderId="43" xfId="0" applyFill="1" applyBorder="1" applyAlignment="1">
      <alignment horizontal="center"/>
    </xf>
    <xf numFmtId="0" fontId="0" fillId="50" borderId="47" xfId="0" applyFill="1" applyBorder="1"/>
    <xf numFmtId="0" fontId="0" fillId="50" borderId="44" xfId="0" applyFill="1" applyBorder="1" applyAlignment="1">
      <alignment horizontal="center"/>
    </xf>
    <xf numFmtId="0" fontId="0" fillId="50" borderId="48" xfId="0" applyFill="1" applyBorder="1"/>
    <xf numFmtId="0" fontId="0" fillId="50" borderId="45" xfId="0" applyFill="1" applyBorder="1" applyAlignment="1">
      <alignment horizontal="center"/>
    </xf>
    <xf numFmtId="0" fontId="0" fillId="50" borderId="42" xfId="0" applyFill="1" applyBorder="1"/>
    <xf numFmtId="0" fontId="0" fillId="50" borderId="42" xfId="0" applyFill="1" applyBorder="1" applyAlignment="1">
      <alignment horizontal="center"/>
    </xf>
    <xf numFmtId="0" fontId="0" fillId="50" borderId="45" xfId="0" applyFill="1" applyBorder="1"/>
    <xf numFmtId="2" fontId="16" fillId="46" borderId="12" xfId="0" applyNumberFormat="1" applyFont="1" applyFill="1" applyBorder="1"/>
    <xf numFmtId="2" fontId="0" fillId="0" borderId="27" xfId="0" applyNumberFormat="1" applyBorder="1"/>
    <xf numFmtId="2" fontId="0" fillId="0" borderId="29" xfId="0" applyNumberFormat="1" applyBorder="1"/>
    <xf numFmtId="2" fontId="0" fillId="0" borderId="32" xfId="0" applyNumberFormat="1" applyBorder="1"/>
    <xf numFmtId="2" fontId="0" fillId="0" borderId="39" xfId="0" applyNumberFormat="1" applyBorder="1"/>
    <xf numFmtId="2" fontId="0" fillId="0" borderId="40" xfId="0" applyNumberFormat="1" applyBorder="1"/>
    <xf numFmtId="2" fontId="0" fillId="0" borderId="13" xfId="0" applyNumberFormat="1" applyBorder="1"/>
    <xf numFmtId="2" fontId="0" fillId="0" borderId="41" xfId="0" applyNumberFormat="1" applyBorder="1"/>
    <xf numFmtId="1" fontId="16" fillId="49" borderId="10" xfId="0" applyNumberFormat="1" applyFont="1" applyFill="1" applyBorder="1" applyAlignment="1">
      <alignment horizontal="center"/>
    </xf>
    <xf numFmtId="1" fontId="16" fillId="46" borderId="36" xfId="0" applyNumberFormat="1" applyFont="1" applyFill="1" applyBorder="1" applyAlignment="1">
      <alignment horizontal="left"/>
    </xf>
    <xf numFmtId="1" fontId="16" fillId="46" borderId="37" xfId="0" applyNumberFormat="1" applyFont="1" applyFill="1" applyBorder="1" applyAlignment="1">
      <alignment horizontal="left"/>
    </xf>
    <xf numFmtId="1" fontId="16" fillId="46" borderId="38" xfId="0" applyNumberFormat="1" applyFont="1" applyFill="1" applyBorder="1" applyAlignment="1">
      <alignment horizontal="left"/>
    </xf>
    <xf numFmtId="1" fontId="16" fillId="48" borderId="10" xfId="0" applyNumberFormat="1" applyFont="1" applyFill="1" applyBorder="1" applyAlignment="1">
      <alignment horizontal="center"/>
    </xf>
    <xf numFmtId="0" fontId="16" fillId="51" borderId="52" xfId="0" applyFont="1" applyFill="1" applyBorder="1"/>
    <xf numFmtId="0" fontId="0" fillId="0" borderId="54" xfId="0" applyBorder="1" applyAlignment="1">
      <alignment wrapText="1"/>
    </xf>
    <xf numFmtId="0" fontId="0" fillId="0" borderId="54" xfId="0" applyBorder="1"/>
    <xf numFmtId="0" fontId="0" fillId="0" borderId="55" xfId="0" applyBorder="1"/>
    <xf numFmtId="0" fontId="14" fillId="0" borderId="53" xfId="0" applyFont="1" applyBorder="1"/>
    <xf numFmtId="2" fontId="0" fillId="0" borderId="0" xfId="0" applyNumberFormat="1" applyBorder="1"/>
    <xf numFmtId="9" fontId="0" fillId="0" borderId="0" xfId="1493" applyFont="1" applyBorder="1"/>
    <xf numFmtId="2" fontId="0" fillId="0" borderId="0" xfId="0" applyNumberFormat="1" applyAlignment="1">
      <alignment vertical="center"/>
    </xf>
    <xf numFmtId="0" fontId="0" fillId="53" borderId="16" xfId="0" applyFill="1" applyBorder="1" applyAlignment="1">
      <alignment vertical="center"/>
    </xf>
    <xf numFmtId="0" fontId="0" fillId="53" borderId="10" xfId="0" applyFill="1" applyBorder="1" applyAlignment="1">
      <alignment vertical="center"/>
    </xf>
    <xf numFmtId="0" fontId="21" fillId="54" borderId="10" xfId="51" applyFont="1" applyFill="1" applyBorder="1" applyAlignment="1">
      <alignment vertical="center"/>
    </xf>
    <xf numFmtId="0" fontId="21" fillId="38" borderId="17" xfId="0" applyFont="1" applyFill="1" applyBorder="1" applyAlignment="1">
      <alignment wrapText="1"/>
    </xf>
    <xf numFmtId="0" fontId="23" fillId="55" borderId="10" xfId="0" applyFont="1" applyFill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9" fillId="0" borderId="10" xfId="0" applyFont="1" applyBorder="1" applyAlignment="1">
      <alignment horizontal="left" vertical="center" wrapText="1"/>
    </xf>
    <xf numFmtId="0" fontId="29" fillId="37" borderId="10" xfId="0" applyFont="1" applyFill="1" applyBorder="1" applyAlignment="1">
      <alignment vertical="center" wrapText="1"/>
    </xf>
    <xf numFmtId="0" fontId="29" fillId="37" borderId="14" xfId="0" applyFont="1" applyFill="1" applyBorder="1" applyAlignment="1">
      <alignment vertical="center" wrapText="1"/>
    </xf>
    <xf numFmtId="0" fontId="22" fillId="55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justify" vertical="center"/>
    </xf>
    <xf numFmtId="0" fontId="23" fillId="0" borderId="10" xfId="0" applyFont="1" applyFill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9" fillId="0" borderId="14" xfId="0" applyFont="1" applyBorder="1" applyAlignment="1">
      <alignment vertical="center"/>
    </xf>
    <xf numFmtId="0" fontId="22" fillId="0" borderId="10" xfId="0" applyFont="1" applyFill="1" applyBorder="1" applyAlignment="1">
      <alignment horizontal="left" vertical="center" wrapText="1"/>
    </xf>
    <xf numFmtId="0" fontId="23" fillId="0" borderId="57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2" fontId="21" fillId="39" borderId="16" xfId="1516" applyNumberFormat="1" applyFont="1" applyFill="1" applyBorder="1"/>
    <xf numFmtId="2" fontId="21" fillId="0" borderId="17" xfId="1516" applyNumberFormat="1" applyFont="1" applyFill="1" applyBorder="1"/>
    <xf numFmtId="2" fontId="21" fillId="39" borderId="17" xfId="1516" applyNumberFormat="1" applyFont="1" applyFill="1" applyBorder="1"/>
    <xf numFmtId="2" fontId="30" fillId="0" borderId="18" xfId="1516" applyNumberFormat="1" applyFont="1" applyFill="1" applyBorder="1"/>
    <xf numFmtId="2" fontId="21" fillId="0" borderId="14" xfId="1516" applyNumberFormat="1" applyFont="1" applyFill="1" applyBorder="1"/>
    <xf numFmtId="2" fontId="30" fillId="0" borderId="19" xfId="1516" applyNumberFormat="1" applyFont="1" applyFill="1" applyBorder="1"/>
    <xf numFmtId="2" fontId="0" fillId="0" borderId="16" xfId="0" applyNumberFormat="1" applyFill="1" applyBorder="1" applyAlignment="1">
      <alignment horizontal="left" vertical="center"/>
    </xf>
    <xf numFmtId="2" fontId="0" fillId="0" borderId="33" xfId="0" applyNumberFormat="1" applyBorder="1"/>
    <xf numFmtId="2" fontId="0" fillId="0" borderId="12" xfId="0" applyNumberFormat="1" applyBorder="1"/>
    <xf numFmtId="2" fontId="0" fillId="0" borderId="56" xfId="0" applyNumberFormat="1" applyBorder="1"/>
    <xf numFmtId="1" fontId="16" fillId="46" borderId="58" xfId="0" applyNumberFormat="1" applyFont="1" applyFill="1" applyBorder="1" applyAlignment="1">
      <alignment horizontal="left"/>
    </xf>
    <xf numFmtId="2" fontId="0" fillId="0" borderId="16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17" fillId="0" borderId="16" xfId="0" applyNumberFormat="1" applyFont="1" applyBorder="1" applyAlignment="1">
      <alignment vertical="center"/>
    </xf>
    <xf numFmtId="2" fontId="17" fillId="0" borderId="10" xfId="0" applyNumberFormat="1" applyFont="1" applyBorder="1" applyAlignment="1">
      <alignment vertical="center"/>
    </xf>
    <xf numFmtId="0" fontId="35" fillId="52" borderId="10" xfId="51" applyFont="1" applyFill="1" applyBorder="1" applyAlignment="1">
      <alignment vertical="center"/>
    </xf>
    <xf numFmtId="0" fontId="35" fillId="35" borderId="10" xfId="51" applyFont="1" applyFill="1" applyBorder="1" applyAlignment="1">
      <alignment vertical="center"/>
    </xf>
    <xf numFmtId="0" fontId="35" fillId="54" borderId="10" xfId="51" applyFont="1" applyFill="1" applyBorder="1" applyAlignment="1">
      <alignment vertical="center"/>
    </xf>
    <xf numFmtId="0" fontId="35" fillId="35" borderId="21" xfId="51" applyFont="1" applyFill="1" applyBorder="1" applyAlignment="1">
      <alignment vertical="center"/>
    </xf>
    <xf numFmtId="0" fontId="35" fillId="35" borderId="12" xfId="51" applyFont="1" applyFill="1" applyBorder="1" applyAlignment="1">
      <alignment vertical="center"/>
    </xf>
    <xf numFmtId="0" fontId="35" fillId="54" borderId="12" xfId="51" applyFont="1" applyFill="1" applyBorder="1" applyAlignment="1">
      <alignment vertical="center"/>
    </xf>
    <xf numFmtId="0" fontId="16" fillId="46" borderId="58" xfId="0" applyFont="1" applyFill="1" applyBorder="1"/>
    <xf numFmtId="9" fontId="0" fillId="0" borderId="34" xfId="1493" applyFont="1" applyBorder="1"/>
    <xf numFmtId="0" fontId="16" fillId="46" borderId="58" xfId="0" applyFont="1" applyFill="1" applyBorder="1" applyAlignment="1">
      <alignment horizontal="left"/>
    </xf>
    <xf numFmtId="2" fontId="0" fillId="0" borderId="34" xfId="0" applyNumberForma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2" fontId="16" fillId="0" borderId="0" xfId="0" applyNumberFormat="1" applyFont="1" applyFill="1" applyBorder="1"/>
    <xf numFmtId="0" fontId="16" fillId="0" borderId="0" xfId="0" applyFont="1" applyFill="1" applyBorder="1" applyAlignment="1">
      <alignment horizontal="right"/>
    </xf>
    <xf numFmtId="2" fontId="0" fillId="0" borderId="0" xfId="0" applyNumberFormat="1" applyFill="1" applyBorder="1"/>
    <xf numFmtId="0" fontId="16" fillId="0" borderId="0" xfId="0" applyFont="1" applyFill="1" applyBorder="1" applyAlignment="1">
      <alignment horizontal="left"/>
    </xf>
    <xf numFmtId="0" fontId="16" fillId="48" borderId="13" xfId="0" applyFont="1" applyFill="1" applyBorder="1" applyAlignment="1">
      <alignment horizontal="center"/>
    </xf>
    <xf numFmtId="0" fontId="16" fillId="47" borderId="25" xfId="0" applyFont="1" applyFill="1" applyBorder="1" applyAlignment="1">
      <alignment horizontal="center"/>
    </xf>
    <xf numFmtId="2" fontId="16" fillId="46" borderId="33" xfId="0" applyNumberFormat="1" applyFont="1" applyFill="1" applyBorder="1"/>
    <xf numFmtId="2" fontId="16" fillId="46" borderId="34" xfId="0" applyNumberFormat="1" applyFont="1" applyFill="1" applyBorder="1"/>
    <xf numFmtId="2" fontId="16" fillId="46" borderId="32" xfId="0" applyNumberFormat="1" applyFont="1" applyFill="1" applyBorder="1"/>
    <xf numFmtId="0" fontId="36" fillId="47" borderId="26" xfId="0" applyFont="1" applyFill="1" applyBorder="1" applyAlignment="1">
      <alignment horizontal="center"/>
    </xf>
    <xf numFmtId="0" fontId="36" fillId="47" borderId="27" xfId="0" applyFont="1" applyFill="1" applyBorder="1" applyAlignment="1">
      <alignment horizontal="center"/>
    </xf>
    <xf numFmtId="0" fontId="0" fillId="42" borderId="0" xfId="0" applyFont="1" applyFill="1" applyBorder="1" applyAlignment="1">
      <alignment horizontal="center"/>
    </xf>
    <xf numFmtId="0" fontId="24" fillId="52" borderId="10" xfId="51" applyFont="1" applyFill="1" applyBorder="1" applyAlignment="1">
      <alignment horizontal="center" vertical="center"/>
    </xf>
    <xf numFmtId="2" fontId="17" fillId="0" borderId="16" xfId="0" applyNumberFormat="1" applyFont="1" applyBorder="1" applyAlignment="1">
      <alignment horizontal="left" vertical="center"/>
    </xf>
    <xf numFmtId="0" fontId="21" fillId="52" borderId="10" xfId="51" applyFont="1" applyFill="1" applyBorder="1" applyAlignment="1">
      <alignment horizontal="center" vertical="center"/>
    </xf>
    <xf numFmtId="0" fontId="24" fillId="35" borderId="21" xfId="51" applyFont="1" applyFill="1" applyBorder="1" applyAlignment="1">
      <alignment horizontal="center" vertical="center"/>
    </xf>
    <xf numFmtId="0" fontId="24" fillId="35" borderId="12" xfId="51" applyFont="1" applyFill="1" applyBorder="1" applyAlignment="1">
      <alignment horizontal="center" vertical="center"/>
    </xf>
    <xf numFmtId="0" fontId="21" fillId="35" borderId="10" xfId="51" applyFont="1" applyFill="1" applyBorder="1" applyAlignment="1">
      <alignment horizontal="center" vertical="center"/>
    </xf>
    <xf numFmtId="0" fontId="24" fillId="54" borderId="12" xfId="51" applyFont="1" applyFill="1" applyBorder="1" applyAlignment="1">
      <alignment horizontal="center" vertical="center"/>
    </xf>
    <xf numFmtId="0" fontId="21" fillId="54" borderId="10" xfId="5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53" borderId="16" xfId="0" applyFill="1" applyBorder="1" applyAlignment="1">
      <alignment horizontal="center" vertical="center"/>
    </xf>
    <xf numFmtId="0" fontId="0" fillId="53" borderId="10" xfId="0" applyFill="1" applyBorder="1" applyAlignment="1">
      <alignment horizontal="center" vertical="center"/>
    </xf>
    <xf numFmtId="0" fontId="16" fillId="41" borderId="25" xfId="0" applyFont="1" applyFill="1" applyBorder="1" applyAlignment="1">
      <alignment horizontal="center" vertical="center"/>
    </xf>
    <xf numFmtId="0" fontId="16" fillId="41" borderId="26" xfId="0" applyFont="1" applyFill="1" applyBorder="1" applyAlignment="1">
      <alignment horizontal="center" vertical="center"/>
    </xf>
    <xf numFmtId="0" fontId="16" fillId="41" borderId="27" xfId="0" applyFont="1" applyFill="1" applyBorder="1" applyAlignment="1">
      <alignment horizontal="center" vertical="center"/>
    </xf>
    <xf numFmtId="0" fontId="0" fillId="50" borderId="46" xfId="0" applyFill="1" applyBorder="1" applyAlignment="1">
      <alignment horizontal="left" vertical="top" wrapText="1"/>
    </xf>
    <xf numFmtId="0" fontId="0" fillId="50" borderId="39" xfId="0" applyFill="1" applyBorder="1" applyAlignment="1">
      <alignment horizontal="left" vertical="top"/>
    </xf>
    <xf numFmtId="0" fontId="0" fillId="50" borderId="49" xfId="0" applyFill="1" applyBorder="1" applyAlignment="1">
      <alignment horizontal="left" vertical="top"/>
    </xf>
    <xf numFmtId="0" fontId="0" fillId="50" borderId="48" xfId="0" applyFill="1" applyBorder="1" applyAlignment="1">
      <alignment horizontal="left" vertical="top"/>
    </xf>
    <xf numFmtId="0" fontId="0" fillId="50" borderId="50" xfId="0" applyFill="1" applyBorder="1" applyAlignment="1">
      <alignment horizontal="left" vertical="top"/>
    </xf>
    <xf numFmtId="0" fontId="0" fillId="50" borderId="51" xfId="0" applyFill="1" applyBorder="1" applyAlignment="1">
      <alignment horizontal="left" vertical="top"/>
    </xf>
    <xf numFmtId="0" fontId="0" fillId="50" borderId="39" xfId="0" applyFill="1" applyBorder="1" applyAlignment="1">
      <alignment horizontal="left" vertical="top" wrapText="1"/>
    </xf>
    <xf numFmtId="0" fontId="0" fillId="50" borderId="49" xfId="0" applyFill="1" applyBorder="1" applyAlignment="1">
      <alignment horizontal="left" vertical="top" wrapText="1"/>
    </xf>
    <xf numFmtId="0" fontId="0" fillId="50" borderId="47" xfId="0" applyFill="1" applyBorder="1" applyAlignment="1">
      <alignment horizontal="left" vertical="top" wrapText="1"/>
    </xf>
    <xf numFmtId="0" fontId="0" fillId="50" borderId="0" xfId="0" applyFill="1" applyBorder="1" applyAlignment="1">
      <alignment horizontal="left" vertical="top" wrapText="1"/>
    </xf>
    <xf numFmtId="0" fontId="0" fillId="50" borderId="35" xfId="0" applyFill="1" applyBorder="1" applyAlignment="1">
      <alignment horizontal="left" vertical="top" wrapText="1"/>
    </xf>
    <xf numFmtId="0" fontId="0" fillId="50" borderId="48" xfId="0" applyFill="1" applyBorder="1" applyAlignment="1">
      <alignment horizontal="left" vertical="top" wrapText="1"/>
    </xf>
    <xf numFmtId="0" fontId="0" fillId="50" borderId="50" xfId="0" applyFill="1" applyBorder="1" applyAlignment="1">
      <alignment horizontal="left" vertical="top" wrapText="1"/>
    </xf>
    <xf numFmtId="0" fontId="0" fillId="50" borderId="51" xfId="0" applyFill="1" applyBorder="1" applyAlignment="1">
      <alignment horizontal="left" vertical="top" wrapText="1"/>
    </xf>
    <xf numFmtId="0" fontId="21" fillId="54" borderId="24" xfId="51" applyFont="1" applyFill="1" applyBorder="1" applyAlignment="1">
      <alignment horizontal="center" vertical="center"/>
    </xf>
    <xf numFmtId="0" fontId="21" fillId="54" borderId="16" xfId="51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20" xfId="0" applyFont="1" applyFill="1" applyBorder="1" applyAlignment="1">
      <alignment horizontal="center"/>
    </xf>
    <xf numFmtId="0" fontId="29" fillId="0" borderId="22" xfId="0" applyFont="1" applyFill="1" applyBorder="1" applyAlignment="1">
      <alignment horizontal="center"/>
    </xf>
    <xf numFmtId="0" fontId="29" fillId="0" borderId="23" xfId="0" applyFont="1" applyFill="1" applyBorder="1" applyAlignment="1">
      <alignment horizontal="center"/>
    </xf>
    <xf numFmtId="0" fontId="29" fillId="0" borderId="17" xfId="0" applyFont="1" applyFill="1" applyBorder="1" applyAlignment="1">
      <alignment horizontal="center"/>
    </xf>
    <xf numFmtId="0" fontId="24" fillId="52" borderId="10" xfId="51" applyFont="1" applyFill="1" applyBorder="1" applyAlignment="1">
      <alignment horizontal="center" vertical="center"/>
    </xf>
    <xf numFmtId="0" fontId="21" fillId="35" borderId="13" xfId="51" applyFont="1" applyFill="1" applyBorder="1" applyAlignment="1">
      <alignment horizontal="center" vertical="center"/>
    </xf>
    <xf numFmtId="0" fontId="21" fillId="35" borderId="24" xfId="51" applyFont="1" applyFill="1" applyBorder="1" applyAlignment="1">
      <alignment horizontal="center" vertical="center"/>
    </xf>
    <xf numFmtId="14" fontId="0" fillId="0" borderId="47" xfId="0" applyNumberFormat="1" applyBorder="1" applyAlignment="1">
      <alignment horizontal="left" wrapText="1"/>
    </xf>
    <xf numFmtId="14" fontId="0" fillId="0" borderId="0" xfId="0" applyNumberFormat="1" applyBorder="1" applyAlignment="1">
      <alignment horizontal="left" wrapText="1"/>
    </xf>
    <xf numFmtId="14" fontId="0" fillId="0" borderId="48" xfId="0" applyNumberFormat="1" applyBorder="1" applyAlignment="1">
      <alignment horizontal="left" wrapText="1"/>
    </xf>
    <xf numFmtId="14" fontId="0" fillId="0" borderId="50" xfId="0" applyNumberFormat="1" applyBorder="1" applyAlignment="1">
      <alignment horizontal="left" wrapText="1"/>
    </xf>
    <xf numFmtId="0" fontId="16" fillId="51" borderId="46" xfId="0" applyFont="1" applyFill="1" applyBorder="1" applyAlignment="1">
      <alignment horizontal="left" wrapText="1"/>
    </xf>
    <xf numFmtId="0" fontId="16" fillId="51" borderId="39" xfId="0" applyFont="1" applyFill="1" applyBorder="1" applyAlignment="1">
      <alignment horizontal="left" wrapText="1"/>
    </xf>
    <xf numFmtId="14" fontId="0" fillId="0" borderId="46" xfId="0" applyNumberFormat="1" applyBorder="1" applyAlignment="1">
      <alignment horizontal="left" wrapText="1"/>
    </xf>
    <xf numFmtId="14" fontId="0" fillId="0" borderId="39" xfId="0" applyNumberFormat="1" applyBorder="1" applyAlignment="1">
      <alignment horizontal="left" wrapText="1"/>
    </xf>
    <xf numFmtId="2" fontId="31" fillId="43" borderId="15" xfId="0" applyNumberFormat="1" applyFont="1" applyFill="1" applyBorder="1" applyAlignment="1">
      <alignment horizontal="center" vertical="center"/>
    </xf>
    <xf numFmtId="2" fontId="31" fillId="43" borderId="0" xfId="0" applyNumberFormat="1" applyFont="1" applyFill="1" applyBorder="1" applyAlignment="1">
      <alignment horizontal="center" vertical="center"/>
    </xf>
    <xf numFmtId="2" fontId="31" fillId="43" borderId="22" xfId="0" applyNumberFormat="1" applyFont="1" applyFill="1" applyBorder="1" applyAlignment="1">
      <alignment horizontal="center" vertical="center"/>
    </xf>
    <xf numFmtId="2" fontId="31" fillId="43" borderId="23" xfId="0" applyNumberFormat="1" applyFont="1" applyFill="1" applyBorder="1" applyAlignment="1">
      <alignment horizontal="center" vertical="center"/>
    </xf>
  </cellXfs>
  <cellStyles count="152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20% - Colore 1 2" xfId="56" xr:uid="{00000000-0005-0000-0000-000006000000}"/>
    <cellStyle name="20% - Colore 1 2 2" xfId="106" xr:uid="{00000000-0005-0000-0000-000007000000}"/>
    <cellStyle name="20% - Colore 1 2 2 2" xfId="197" xr:uid="{00000000-0005-0000-0000-000008000000}"/>
    <cellStyle name="20% - Colore 1 2 2 2 2" xfId="378" xr:uid="{00000000-0005-0000-0000-000009000000}"/>
    <cellStyle name="20% - Colore 1 2 2 2 2 2" xfId="739" xr:uid="{00000000-0005-0000-0000-00000A000000}"/>
    <cellStyle name="20% - Colore 1 2 2 2 2 2 2" xfId="1461" xr:uid="{00000000-0005-0000-0000-00000B000000}"/>
    <cellStyle name="20% - Colore 1 2 2 2 2 3" xfId="1101" xr:uid="{00000000-0005-0000-0000-00000C000000}"/>
    <cellStyle name="20% - Colore 1 2 2 2 3" xfId="559" xr:uid="{00000000-0005-0000-0000-00000D000000}"/>
    <cellStyle name="20% - Colore 1 2 2 2 3 2" xfId="1281" xr:uid="{00000000-0005-0000-0000-00000E000000}"/>
    <cellStyle name="20% - Colore 1 2 2 2 4" xfId="921" xr:uid="{00000000-0005-0000-0000-00000F000000}"/>
    <cellStyle name="20% - Colore 1 2 2 3" xfId="288" xr:uid="{00000000-0005-0000-0000-000010000000}"/>
    <cellStyle name="20% - Colore 1 2 2 3 2" xfId="649" xr:uid="{00000000-0005-0000-0000-000011000000}"/>
    <cellStyle name="20% - Colore 1 2 2 3 2 2" xfId="1371" xr:uid="{00000000-0005-0000-0000-000012000000}"/>
    <cellStyle name="20% - Colore 1 2 2 3 3" xfId="1011" xr:uid="{00000000-0005-0000-0000-000013000000}"/>
    <cellStyle name="20% - Colore 1 2 2 4" xfId="469" xr:uid="{00000000-0005-0000-0000-000014000000}"/>
    <cellStyle name="20% - Colore 1 2 2 4 2" xfId="1191" xr:uid="{00000000-0005-0000-0000-000015000000}"/>
    <cellStyle name="20% - Colore 1 2 2 5" xfId="831" xr:uid="{00000000-0005-0000-0000-000016000000}"/>
    <cellStyle name="20% - Colore 1 2 3" xfId="152" xr:uid="{00000000-0005-0000-0000-000017000000}"/>
    <cellStyle name="20% - Colore 1 2 3 2" xfId="333" xr:uid="{00000000-0005-0000-0000-000018000000}"/>
    <cellStyle name="20% - Colore 1 2 3 2 2" xfId="694" xr:uid="{00000000-0005-0000-0000-000019000000}"/>
    <cellStyle name="20% - Colore 1 2 3 2 2 2" xfId="1416" xr:uid="{00000000-0005-0000-0000-00001A000000}"/>
    <cellStyle name="20% - Colore 1 2 3 2 3" xfId="1056" xr:uid="{00000000-0005-0000-0000-00001B000000}"/>
    <cellStyle name="20% - Colore 1 2 3 3" xfId="514" xr:uid="{00000000-0005-0000-0000-00001C000000}"/>
    <cellStyle name="20% - Colore 1 2 3 3 2" xfId="1236" xr:uid="{00000000-0005-0000-0000-00001D000000}"/>
    <cellStyle name="20% - Colore 1 2 3 4" xfId="876" xr:uid="{00000000-0005-0000-0000-00001E000000}"/>
    <cellStyle name="20% - Colore 1 2 4" xfId="243" xr:uid="{00000000-0005-0000-0000-00001F000000}"/>
    <cellStyle name="20% - Colore 1 2 4 2" xfId="604" xr:uid="{00000000-0005-0000-0000-000020000000}"/>
    <cellStyle name="20% - Colore 1 2 4 2 2" xfId="1326" xr:uid="{00000000-0005-0000-0000-000021000000}"/>
    <cellStyle name="20% - Colore 1 2 4 3" xfId="966" xr:uid="{00000000-0005-0000-0000-000022000000}"/>
    <cellStyle name="20% - Colore 1 2 5" xfId="424" xr:uid="{00000000-0005-0000-0000-000023000000}"/>
    <cellStyle name="20% - Colore 1 2 5 2" xfId="1146" xr:uid="{00000000-0005-0000-0000-000024000000}"/>
    <cellStyle name="20% - Colore 1 2 6" xfId="786" xr:uid="{00000000-0005-0000-0000-000025000000}"/>
    <cellStyle name="20% - Colore 1 3" xfId="74" xr:uid="{00000000-0005-0000-0000-000026000000}"/>
    <cellStyle name="20% - Colore 1 3 2" xfId="120" xr:uid="{00000000-0005-0000-0000-000027000000}"/>
    <cellStyle name="20% - Colore 1 3 2 2" xfId="211" xr:uid="{00000000-0005-0000-0000-000028000000}"/>
    <cellStyle name="20% - Colore 1 3 2 2 2" xfId="392" xr:uid="{00000000-0005-0000-0000-000029000000}"/>
    <cellStyle name="20% - Colore 1 3 2 2 2 2" xfId="753" xr:uid="{00000000-0005-0000-0000-00002A000000}"/>
    <cellStyle name="20% - Colore 1 3 2 2 2 2 2" xfId="1475" xr:uid="{00000000-0005-0000-0000-00002B000000}"/>
    <cellStyle name="20% - Colore 1 3 2 2 2 3" xfId="1115" xr:uid="{00000000-0005-0000-0000-00002C000000}"/>
    <cellStyle name="20% - Colore 1 3 2 2 3" xfId="573" xr:uid="{00000000-0005-0000-0000-00002D000000}"/>
    <cellStyle name="20% - Colore 1 3 2 2 3 2" xfId="1295" xr:uid="{00000000-0005-0000-0000-00002E000000}"/>
    <cellStyle name="20% - Colore 1 3 2 2 4" xfId="935" xr:uid="{00000000-0005-0000-0000-00002F000000}"/>
    <cellStyle name="20% - Colore 1 3 2 3" xfId="302" xr:uid="{00000000-0005-0000-0000-000030000000}"/>
    <cellStyle name="20% - Colore 1 3 2 3 2" xfId="663" xr:uid="{00000000-0005-0000-0000-000031000000}"/>
    <cellStyle name="20% - Colore 1 3 2 3 2 2" xfId="1385" xr:uid="{00000000-0005-0000-0000-000032000000}"/>
    <cellStyle name="20% - Colore 1 3 2 3 3" xfId="1025" xr:uid="{00000000-0005-0000-0000-000033000000}"/>
    <cellStyle name="20% - Colore 1 3 2 4" xfId="483" xr:uid="{00000000-0005-0000-0000-000034000000}"/>
    <cellStyle name="20% - Colore 1 3 2 4 2" xfId="1205" xr:uid="{00000000-0005-0000-0000-000035000000}"/>
    <cellStyle name="20% - Colore 1 3 2 5" xfId="845" xr:uid="{00000000-0005-0000-0000-000036000000}"/>
    <cellStyle name="20% - Colore 1 3 3" xfId="166" xr:uid="{00000000-0005-0000-0000-000037000000}"/>
    <cellStyle name="20% - Colore 1 3 3 2" xfId="347" xr:uid="{00000000-0005-0000-0000-000038000000}"/>
    <cellStyle name="20% - Colore 1 3 3 2 2" xfId="708" xr:uid="{00000000-0005-0000-0000-000039000000}"/>
    <cellStyle name="20% - Colore 1 3 3 2 2 2" xfId="1430" xr:uid="{00000000-0005-0000-0000-00003A000000}"/>
    <cellStyle name="20% - Colore 1 3 3 2 3" xfId="1070" xr:uid="{00000000-0005-0000-0000-00003B000000}"/>
    <cellStyle name="20% - Colore 1 3 3 3" xfId="528" xr:uid="{00000000-0005-0000-0000-00003C000000}"/>
    <cellStyle name="20% - Colore 1 3 3 3 2" xfId="1250" xr:uid="{00000000-0005-0000-0000-00003D000000}"/>
    <cellStyle name="20% - Colore 1 3 3 4" xfId="890" xr:uid="{00000000-0005-0000-0000-00003E000000}"/>
    <cellStyle name="20% - Colore 1 3 4" xfId="257" xr:uid="{00000000-0005-0000-0000-00003F000000}"/>
    <cellStyle name="20% - Colore 1 3 4 2" xfId="618" xr:uid="{00000000-0005-0000-0000-000040000000}"/>
    <cellStyle name="20% - Colore 1 3 4 2 2" xfId="1340" xr:uid="{00000000-0005-0000-0000-000041000000}"/>
    <cellStyle name="20% - Colore 1 3 4 3" xfId="980" xr:uid="{00000000-0005-0000-0000-000042000000}"/>
    <cellStyle name="20% - Colore 1 3 5" xfId="438" xr:uid="{00000000-0005-0000-0000-000043000000}"/>
    <cellStyle name="20% - Colore 1 3 5 2" xfId="1160" xr:uid="{00000000-0005-0000-0000-000044000000}"/>
    <cellStyle name="20% - Colore 1 3 6" xfId="800" xr:uid="{00000000-0005-0000-0000-000045000000}"/>
    <cellStyle name="20% - Colore 1 4" xfId="89" xr:uid="{00000000-0005-0000-0000-000046000000}"/>
    <cellStyle name="20% - Colore 1 4 2" xfId="181" xr:uid="{00000000-0005-0000-0000-000047000000}"/>
    <cellStyle name="20% - Colore 1 4 2 2" xfId="362" xr:uid="{00000000-0005-0000-0000-000048000000}"/>
    <cellStyle name="20% - Colore 1 4 2 2 2" xfId="723" xr:uid="{00000000-0005-0000-0000-000049000000}"/>
    <cellStyle name="20% - Colore 1 4 2 2 2 2" xfId="1445" xr:uid="{00000000-0005-0000-0000-00004A000000}"/>
    <cellStyle name="20% - Colore 1 4 2 2 3" xfId="1085" xr:uid="{00000000-0005-0000-0000-00004B000000}"/>
    <cellStyle name="20% - Colore 1 4 2 3" xfId="543" xr:uid="{00000000-0005-0000-0000-00004C000000}"/>
    <cellStyle name="20% - Colore 1 4 2 3 2" xfId="1265" xr:uid="{00000000-0005-0000-0000-00004D000000}"/>
    <cellStyle name="20% - Colore 1 4 2 4" xfId="905" xr:uid="{00000000-0005-0000-0000-00004E000000}"/>
    <cellStyle name="20% - Colore 1 4 3" xfId="272" xr:uid="{00000000-0005-0000-0000-00004F000000}"/>
    <cellStyle name="20% - Colore 1 4 3 2" xfId="633" xr:uid="{00000000-0005-0000-0000-000050000000}"/>
    <cellStyle name="20% - Colore 1 4 3 2 2" xfId="1355" xr:uid="{00000000-0005-0000-0000-000051000000}"/>
    <cellStyle name="20% - Colore 1 4 3 3" xfId="995" xr:uid="{00000000-0005-0000-0000-000052000000}"/>
    <cellStyle name="20% - Colore 1 4 4" xfId="453" xr:uid="{00000000-0005-0000-0000-000053000000}"/>
    <cellStyle name="20% - Colore 1 4 4 2" xfId="1175" xr:uid="{00000000-0005-0000-0000-000054000000}"/>
    <cellStyle name="20% - Colore 1 4 5" xfId="815" xr:uid="{00000000-0005-0000-0000-000055000000}"/>
    <cellStyle name="20% - Colore 1 5" xfId="135" xr:uid="{00000000-0005-0000-0000-000056000000}"/>
    <cellStyle name="20% - Colore 1 5 2" xfId="317" xr:uid="{00000000-0005-0000-0000-000057000000}"/>
    <cellStyle name="20% - Colore 1 5 2 2" xfId="678" xr:uid="{00000000-0005-0000-0000-000058000000}"/>
    <cellStyle name="20% - Colore 1 5 2 2 2" xfId="1400" xr:uid="{00000000-0005-0000-0000-000059000000}"/>
    <cellStyle name="20% - Colore 1 5 2 3" xfId="1040" xr:uid="{00000000-0005-0000-0000-00005A000000}"/>
    <cellStyle name="20% - Colore 1 5 3" xfId="498" xr:uid="{00000000-0005-0000-0000-00005B000000}"/>
    <cellStyle name="20% - Colore 1 5 3 2" xfId="1220" xr:uid="{00000000-0005-0000-0000-00005C000000}"/>
    <cellStyle name="20% - Colore 1 5 4" xfId="860" xr:uid="{00000000-0005-0000-0000-00005D000000}"/>
    <cellStyle name="20% - Colore 1 6" xfId="226" xr:uid="{00000000-0005-0000-0000-00005E000000}"/>
    <cellStyle name="20% - Colore 1 6 2" xfId="588" xr:uid="{00000000-0005-0000-0000-00005F000000}"/>
    <cellStyle name="20% - Colore 1 6 2 2" xfId="1310" xr:uid="{00000000-0005-0000-0000-000060000000}"/>
    <cellStyle name="20% - Colore 1 6 3" xfId="950" xr:uid="{00000000-0005-0000-0000-000061000000}"/>
    <cellStyle name="20% - Colore 1 7" xfId="407" xr:uid="{00000000-0005-0000-0000-000062000000}"/>
    <cellStyle name="20% - Colore 1 7 2" xfId="1130" xr:uid="{00000000-0005-0000-0000-000063000000}"/>
    <cellStyle name="20% - Colore 1 8" xfId="769" xr:uid="{00000000-0005-0000-0000-000064000000}"/>
    <cellStyle name="20% - Colore 2 2" xfId="58" xr:uid="{00000000-0005-0000-0000-000065000000}"/>
    <cellStyle name="20% - Colore 2 2 2" xfId="108" xr:uid="{00000000-0005-0000-0000-000066000000}"/>
    <cellStyle name="20% - Colore 2 2 2 2" xfId="199" xr:uid="{00000000-0005-0000-0000-000067000000}"/>
    <cellStyle name="20% - Colore 2 2 2 2 2" xfId="380" xr:uid="{00000000-0005-0000-0000-000068000000}"/>
    <cellStyle name="20% - Colore 2 2 2 2 2 2" xfId="741" xr:uid="{00000000-0005-0000-0000-000069000000}"/>
    <cellStyle name="20% - Colore 2 2 2 2 2 2 2" xfId="1463" xr:uid="{00000000-0005-0000-0000-00006A000000}"/>
    <cellStyle name="20% - Colore 2 2 2 2 2 3" xfId="1103" xr:uid="{00000000-0005-0000-0000-00006B000000}"/>
    <cellStyle name="20% - Colore 2 2 2 2 3" xfId="561" xr:uid="{00000000-0005-0000-0000-00006C000000}"/>
    <cellStyle name="20% - Colore 2 2 2 2 3 2" xfId="1283" xr:uid="{00000000-0005-0000-0000-00006D000000}"/>
    <cellStyle name="20% - Colore 2 2 2 2 4" xfId="923" xr:uid="{00000000-0005-0000-0000-00006E000000}"/>
    <cellStyle name="20% - Colore 2 2 2 3" xfId="290" xr:uid="{00000000-0005-0000-0000-00006F000000}"/>
    <cellStyle name="20% - Colore 2 2 2 3 2" xfId="651" xr:uid="{00000000-0005-0000-0000-000070000000}"/>
    <cellStyle name="20% - Colore 2 2 2 3 2 2" xfId="1373" xr:uid="{00000000-0005-0000-0000-000071000000}"/>
    <cellStyle name="20% - Colore 2 2 2 3 3" xfId="1013" xr:uid="{00000000-0005-0000-0000-000072000000}"/>
    <cellStyle name="20% - Colore 2 2 2 4" xfId="471" xr:uid="{00000000-0005-0000-0000-000073000000}"/>
    <cellStyle name="20% - Colore 2 2 2 4 2" xfId="1193" xr:uid="{00000000-0005-0000-0000-000074000000}"/>
    <cellStyle name="20% - Colore 2 2 2 5" xfId="833" xr:uid="{00000000-0005-0000-0000-000075000000}"/>
    <cellStyle name="20% - Colore 2 2 3" xfId="154" xr:uid="{00000000-0005-0000-0000-000076000000}"/>
    <cellStyle name="20% - Colore 2 2 3 2" xfId="335" xr:uid="{00000000-0005-0000-0000-000077000000}"/>
    <cellStyle name="20% - Colore 2 2 3 2 2" xfId="696" xr:uid="{00000000-0005-0000-0000-000078000000}"/>
    <cellStyle name="20% - Colore 2 2 3 2 2 2" xfId="1418" xr:uid="{00000000-0005-0000-0000-000079000000}"/>
    <cellStyle name="20% - Colore 2 2 3 2 3" xfId="1058" xr:uid="{00000000-0005-0000-0000-00007A000000}"/>
    <cellStyle name="20% - Colore 2 2 3 3" xfId="516" xr:uid="{00000000-0005-0000-0000-00007B000000}"/>
    <cellStyle name="20% - Colore 2 2 3 3 2" xfId="1238" xr:uid="{00000000-0005-0000-0000-00007C000000}"/>
    <cellStyle name="20% - Colore 2 2 3 4" xfId="878" xr:uid="{00000000-0005-0000-0000-00007D000000}"/>
    <cellStyle name="20% - Colore 2 2 4" xfId="245" xr:uid="{00000000-0005-0000-0000-00007E000000}"/>
    <cellStyle name="20% - Colore 2 2 4 2" xfId="606" xr:uid="{00000000-0005-0000-0000-00007F000000}"/>
    <cellStyle name="20% - Colore 2 2 4 2 2" xfId="1328" xr:uid="{00000000-0005-0000-0000-000080000000}"/>
    <cellStyle name="20% - Colore 2 2 4 3" xfId="968" xr:uid="{00000000-0005-0000-0000-000081000000}"/>
    <cellStyle name="20% - Colore 2 2 5" xfId="426" xr:uid="{00000000-0005-0000-0000-000082000000}"/>
    <cellStyle name="20% - Colore 2 2 5 2" xfId="1148" xr:uid="{00000000-0005-0000-0000-000083000000}"/>
    <cellStyle name="20% - Colore 2 2 6" xfId="788" xr:uid="{00000000-0005-0000-0000-000084000000}"/>
    <cellStyle name="20% - Colore 2 3" xfId="76" xr:uid="{00000000-0005-0000-0000-000085000000}"/>
    <cellStyle name="20% - Colore 2 3 2" xfId="122" xr:uid="{00000000-0005-0000-0000-000086000000}"/>
    <cellStyle name="20% - Colore 2 3 2 2" xfId="213" xr:uid="{00000000-0005-0000-0000-000087000000}"/>
    <cellStyle name="20% - Colore 2 3 2 2 2" xfId="394" xr:uid="{00000000-0005-0000-0000-000088000000}"/>
    <cellStyle name="20% - Colore 2 3 2 2 2 2" xfId="755" xr:uid="{00000000-0005-0000-0000-000089000000}"/>
    <cellStyle name="20% - Colore 2 3 2 2 2 2 2" xfId="1477" xr:uid="{00000000-0005-0000-0000-00008A000000}"/>
    <cellStyle name="20% - Colore 2 3 2 2 2 3" xfId="1117" xr:uid="{00000000-0005-0000-0000-00008B000000}"/>
    <cellStyle name="20% - Colore 2 3 2 2 3" xfId="575" xr:uid="{00000000-0005-0000-0000-00008C000000}"/>
    <cellStyle name="20% - Colore 2 3 2 2 3 2" xfId="1297" xr:uid="{00000000-0005-0000-0000-00008D000000}"/>
    <cellStyle name="20% - Colore 2 3 2 2 4" xfId="937" xr:uid="{00000000-0005-0000-0000-00008E000000}"/>
    <cellStyle name="20% - Colore 2 3 2 3" xfId="304" xr:uid="{00000000-0005-0000-0000-00008F000000}"/>
    <cellStyle name="20% - Colore 2 3 2 3 2" xfId="665" xr:uid="{00000000-0005-0000-0000-000090000000}"/>
    <cellStyle name="20% - Colore 2 3 2 3 2 2" xfId="1387" xr:uid="{00000000-0005-0000-0000-000091000000}"/>
    <cellStyle name="20% - Colore 2 3 2 3 3" xfId="1027" xr:uid="{00000000-0005-0000-0000-000092000000}"/>
    <cellStyle name="20% - Colore 2 3 2 4" xfId="485" xr:uid="{00000000-0005-0000-0000-000093000000}"/>
    <cellStyle name="20% - Colore 2 3 2 4 2" xfId="1207" xr:uid="{00000000-0005-0000-0000-000094000000}"/>
    <cellStyle name="20% - Colore 2 3 2 5" xfId="847" xr:uid="{00000000-0005-0000-0000-000095000000}"/>
    <cellStyle name="20% - Colore 2 3 3" xfId="168" xr:uid="{00000000-0005-0000-0000-000096000000}"/>
    <cellStyle name="20% - Colore 2 3 3 2" xfId="349" xr:uid="{00000000-0005-0000-0000-000097000000}"/>
    <cellStyle name="20% - Colore 2 3 3 2 2" xfId="710" xr:uid="{00000000-0005-0000-0000-000098000000}"/>
    <cellStyle name="20% - Colore 2 3 3 2 2 2" xfId="1432" xr:uid="{00000000-0005-0000-0000-000099000000}"/>
    <cellStyle name="20% - Colore 2 3 3 2 3" xfId="1072" xr:uid="{00000000-0005-0000-0000-00009A000000}"/>
    <cellStyle name="20% - Colore 2 3 3 3" xfId="530" xr:uid="{00000000-0005-0000-0000-00009B000000}"/>
    <cellStyle name="20% - Colore 2 3 3 3 2" xfId="1252" xr:uid="{00000000-0005-0000-0000-00009C000000}"/>
    <cellStyle name="20% - Colore 2 3 3 4" xfId="892" xr:uid="{00000000-0005-0000-0000-00009D000000}"/>
    <cellStyle name="20% - Colore 2 3 4" xfId="259" xr:uid="{00000000-0005-0000-0000-00009E000000}"/>
    <cellStyle name="20% - Colore 2 3 4 2" xfId="620" xr:uid="{00000000-0005-0000-0000-00009F000000}"/>
    <cellStyle name="20% - Colore 2 3 4 2 2" xfId="1342" xr:uid="{00000000-0005-0000-0000-0000A0000000}"/>
    <cellStyle name="20% - Colore 2 3 4 3" xfId="982" xr:uid="{00000000-0005-0000-0000-0000A1000000}"/>
    <cellStyle name="20% - Colore 2 3 5" xfId="440" xr:uid="{00000000-0005-0000-0000-0000A2000000}"/>
    <cellStyle name="20% - Colore 2 3 5 2" xfId="1162" xr:uid="{00000000-0005-0000-0000-0000A3000000}"/>
    <cellStyle name="20% - Colore 2 3 6" xfId="802" xr:uid="{00000000-0005-0000-0000-0000A4000000}"/>
    <cellStyle name="20% - Colore 2 4" xfId="91" xr:uid="{00000000-0005-0000-0000-0000A5000000}"/>
    <cellStyle name="20% - Colore 2 4 2" xfId="183" xr:uid="{00000000-0005-0000-0000-0000A6000000}"/>
    <cellStyle name="20% - Colore 2 4 2 2" xfId="364" xr:uid="{00000000-0005-0000-0000-0000A7000000}"/>
    <cellStyle name="20% - Colore 2 4 2 2 2" xfId="725" xr:uid="{00000000-0005-0000-0000-0000A8000000}"/>
    <cellStyle name="20% - Colore 2 4 2 2 2 2" xfId="1447" xr:uid="{00000000-0005-0000-0000-0000A9000000}"/>
    <cellStyle name="20% - Colore 2 4 2 2 3" xfId="1087" xr:uid="{00000000-0005-0000-0000-0000AA000000}"/>
    <cellStyle name="20% - Colore 2 4 2 3" xfId="545" xr:uid="{00000000-0005-0000-0000-0000AB000000}"/>
    <cellStyle name="20% - Colore 2 4 2 3 2" xfId="1267" xr:uid="{00000000-0005-0000-0000-0000AC000000}"/>
    <cellStyle name="20% - Colore 2 4 2 4" xfId="907" xr:uid="{00000000-0005-0000-0000-0000AD000000}"/>
    <cellStyle name="20% - Colore 2 4 3" xfId="274" xr:uid="{00000000-0005-0000-0000-0000AE000000}"/>
    <cellStyle name="20% - Colore 2 4 3 2" xfId="635" xr:uid="{00000000-0005-0000-0000-0000AF000000}"/>
    <cellStyle name="20% - Colore 2 4 3 2 2" xfId="1357" xr:uid="{00000000-0005-0000-0000-0000B0000000}"/>
    <cellStyle name="20% - Colore 2 4 3 3" xfId="997" xr:uid="{00000000-0005-0000-0000-0000B1000000}"/>
    <cellStyle name="20% - Colore 2 4 4" xfId="455" xr:uid="{00000000-0005-0000-0000-0000B2000000}"/>
    <cellStyle name="20% - Colore 2 4 4 2" xfId="1177" xr:uid="{00000000-0005-0000-0000-0000B3000000}"/>
    <cellStyle name="20% - Colore 2 4 5" xfId="817" xr:uid="{00000000-0005-0000-0000-0000B4000000}"/>
    <cellStyle name="20% - Colore 2 5" xfId="137" xr:uid="{00000000-0005-0000-0000-0000B5000000}"/>
    <cellStyle name="20% - Colore 2 5 2" xfId="319" xr:uid="{00000000-0005-0000-0000-0000B6000000}"/>
    <cellStyle name="20% - Colore 2 5 2 2" xfId="680" xr:uid="{00000000-0005-0000-0000-0000B7000000}"/>
    <cellStyle name="20% - Colore 2 5 2 2 2" xfId="1402" xr:uid="{00000000-0005-0000-0000-0000B8000000}"/>
    <cellStyle name="20% - Colore 2 5 2 3" xfId="1042" xr:uid="{00000000-0005-0000-0000-0000B9000000}"/>
    <cellStyle name="20% - Colore 2 5 3" xfId="500" xr:uid="{00000000-0005-0000-0000-0000BA000000}"/>
    <cellStyle name="20% - Colore 2 5 3 2" xfId="1222" xr:uid="{00000000-0005-0000-0000-0000BB000000}"/>
    <cellStyle name="20% - Colore 2 5 4" xfId="862" xr:uid="{00000000-0005-0000-0000-0000BC000000}"/>
    <cellStyle name="20% - Colore 2 6" xfId="228" xr:uid="{00000000-0005-0000-0000-0000BD000000}"/>
    <cellStyle name="20% - Colore 2 6 2" xfId="590" xr:uid="{00000000-0005-0000-0000-0000BE000000}"/>
    <cellStyle name="20% - Colore 2 6 2 2" xfId="1312" xr:uid="{00000000-0005-0000-0000-0000BF000000}"/>
    <cellStyle name="20% - Colore 2 6 3" xfId="952" xr:uid="{00000000-0005-0000-0000-0000C0000000}"/>
    <cellStyle name="20% - Colore 2 7" xfId="409" xr:uid="{00000000-0005-0000-0000-0000C1000000}"/>
    <cellStyle name="20% - Colore 2 7 2" xfId="1132" xr:uid="{00000000-0005-0000-0000-0000C2000000}"/>
    <cellStyle name="20% - Colore 2 8" xfId="771" xr:uid="{00000000-0005-0000-0000-0000C3000000}"/>
    <cellStyle name="20% - Colore 3 2" xfId="60" xr:uid="{00000000-0005-0000-0000-0000C4000000}"/>
    <cellStyle name="20% - Colore 3 2 2" xfId="110" xr:uid="{00000000-0005-0000-0000-0000C5000000}"/>
    <cellStyle name="20% - Colore 3 2 2 2" xfId="201" xr:uid="{00000000-0005-0000-0000-0000C6000000}"/>
    <cellStyle name="20% - Colore 3 2 2 2 2" xfId="382" xr:uid="{00000000-0005-0000-0000-0000C7000000}"/>
    <cellStyle name="20% - Colore 3 2 2 2 2 2" xfId="743" xr:uid="{00000000-0005-0000-0000-0000C8000000}"/>
    <cellStyle name="20% - Colore 3 2 2 2 2 2 2" xfId="1465" xr:uid="{00000000-0005-0000-0000-0000C9000000}"/>
    <cellStyle name="20% - Colore 3 2 2 2 2 3" xfId="1105" xr:uid="{00000000-0005-0000-0000-0000CA000000}"/>
    <cellStyle name="20% - Colore 3 2 2 2 3" xfId="563" xr:uid="{00000000-0005-0000-0000-0000CB000000}"/>
    <cellStyle name="20% - Colore 3 2 2 2 3 2" xfId="1285" xr:uid="{00000000-0005-0000-0000-0000CC000000}"/>
    <cellStyle name="20% - Colore 3 2 2 2 4" xfId="925" xr:uid="{00000000-0005-0000-0000-0000CD000000}"/>
    <cellStyle name="20% - Colore 3 2 2 3" xfId="292" xr:uid="{00000000-0005-0000-0000-0000CE000000}"/>
    <cellStyle name="20% - Colore 3 2 2 3 2" xfId="653" xr:uid="{00000000-0005-0000-0000-0000CF000000}"/>
    <cellStyle name="20% - Colore 3 2 2 3 2 2" xfId="1375" xr:uid="{00000000-0005-0000-0000-0000D0000000}"/>
    <cellStyle name="20% - Colore 3 2 2 3 3" xfId="1015" xr:uid="{00000000-0005-0000-0000-0000D1000000}"/>
    <cellStyle name="20% - Colore 3 2 2 4" xfId="473" xr:uid="{00000000-0005-0000-0000-0000D2000000}"/>
    <cellStyle name="20% - Colore 3 2 2 4 2" xfId="1195" xr:uid="{00000000-0005-0000-0000-0000D3000000}"/>
    <cellStyle name="20% - Colore 3 2 2 5" xfId="835" xr:uid="{00000000-0005-0000-0000-0000D4000000}"/>
    <cellStyle name="20% - Colore 3 2 3" xfId="156" xr:uid="{00000000-0005-0000-0000-0000D5000000}"/>
    <cellStyle name="20% - Colore 3 2 3 2" xfId="337" xr:uid="{00000000-0005-0000-0000-0000D6000000}"/>
    <cellStyle name="20% - Colore 3 2 3 2 2" xfId="698" xr:uid="{00000000-0005-0000-0000-0000D7000000}"/>
    <cellStyle name="20% - Colore 3 2 3 2 2 2" xfId="1420" xr:uid="{00000000-0005-0000-0000-0000D8000000}"/>
    <cellStyle name="20% - Colore 3 2 3 2 3" xfId="1060" xr:uid="{00000000-0005-0000-0000-0000D9000000}"/>
    <cellStyle name="20% - Colore 3 2 3 3" xfId="518" xr:uid="{00000000-0005-0000-0000-0000DA000000}"/>
    <cellStyle name="20% - Colore 3 2 3 3 2" xfId="1240" xr:uid="{00000000-0005-0000-0000-0000DB000000}"/>
    <cellStyle name="20% - Colore 3 2 3 4" xfId="880" xr:uid="{00000000-0005-0000-0000-0000DC000000}"/>
    <cellStyle name="20% - Colore 3 2 4" xfId="247" xr:uid="{00000000-0005-0000-0000-0000DD000000}"/>
    <cellStyle name="20% - Colore 3 2 4 2" xfId="608" xr:uid="{00000000-0005-0000-0000-0000DE000000}"/>
    <cellStyle name="20% - Colore 3 2 4 2 2" xfId="1330" xr:uid="{00000000-0005-0000-0000-0000DF000000}"/>
    <cellStyle name="20% - Colore 3 2 4 3" xfId="970" xr:uid="{00000000-0005-0000-0000-0000E0000000}"/>
    <cellStyle name="20% - Colore 3 2 5" xfId="428" xr:uid="{00000000-0005-0000-0000-0000E1000000}"/>
    <cellStyle name="20% - Colore 3 2 5 2" xfId="1150" xr:uid="{00000000-0005-0000-0000-0000E2000000}"/>
    <cellStyle name="20% - Colore 3 2 6" xfId="790" xr:uid="{00000000-0005-0000-0000-0000E3000000}"/>
    <cellStyle name="20% - Colore 3 3" xfId="78" xr:uid="{00000000-0005-0000-0000-0000E4000000}"/>
    <cellStyle name="20% - Colore 3 3 2" xfId="124" xr:uid="{00000000-0005-0000-0000-0000E5000000}"/>
    <cellStyle name="20% - Colore 3 3 2 2" xfId="215" xr:uid="{00000000-0005-0000-0000-0000E6000000}"/>
    <cellStyle name="20% - Colore 3 3 2 2 2" xfId="396" xr:uid="{00000000-0005-0000-0000-0000E7000000}"/>
    <cellStyle name="20% - Colore 3 3 2 2 2 2" xfId="757" xr:uid="{00000000-0005-0000-0000-0000E8000000}"/>
    <cellStyle name="20% - Colore 3 3 2 2 2 2 2" xfId="1479" xr:uid="{00000000-0005-0000-0000-0000E9000000}"/>
    <cellStyle name="20% - Colore 3 3 2 2 2 3" xfId="1119" xr:uid="{00000000-0005-0000-0000-0000EA000000}"/>
    <cellStyle name="20% - Colore 3 3 2 2 3" xfId="577" xr:uid="{00000000-0005-0000-0000-0000EB000000}"/>
    <cellStyle name="20% - Colore 3 3 2 2 3 2" xfId="1299" xr:uid="{00000000-0005-0000-0000-0000EC000000}"/>
    <cellStyle name="20% - Colore 3 3 2 2 4" xfId="939" xr:uid="{00000000-0005-0000-0000-0000ED000000}"/>
    <cellStyle name="20% - Colore 3 3 2 3" xfId="306" xr:uid="{00000000-0005-0000-0000-0000EE000000}"/>
    <cellStyle name="20% - Colore 3 3 2 3 2" xfId="667" xr:uid="{00000000-0005-0000-0000-0000EF000000}"/>
    <cellStyle name="20% - Colore 3 3 2 3 2 2" xfId="1389" xr:uid="{00000000-0005-0000-0000-0000F0000000}"/>
    <cellStyle name="20% - Colore 3 3 2 3 3" xfId="1029" xr:uid="{00000000-0005-0000-0000-0000F1000000}"/>
    <cellStyle name="20% - Colore 3 3 2 4" xfId="487" xr:uid="{00000000-0005-0000-0000-0000F2000000}"/>
    <cellStyle name="20% - Colore 3 3 2 4 2" xfId="1209" xr:uid="{00000000-0005-0000-0000-0000F3000000}"/>
    <cellStyle name="20% - Colore 3 3 2 5" xfId="849" xr:uid="{00000000-0005-0000-0000-0000F4000000}"/>
    <cellStyle name="20% - Colore 3 3 3" xfId="170" xr:uid="{00000000-0005-0000-0000-0000F5000000}"/>
    <cellStyle name="20% - Colore 3 3 3 2" xfId="351" xr:uid="{00000000-0005-0000-0000-0000F6000000}"/>
    <cellStyle name="20% - Colore 3 3 3 2 2" xfId="712" xr:uid="{00000000-0005-0000-0000-0000F7000000}"/>
    <cellStyle name="20% - Colore 3 3 3 2 2 2" xfId="1434" xr:uid="{00000000-0005-0000-0000-0000F8000000}"/>
    <cellStyle name="20% - Colore 3 3 3 2 3" xfId="1074" xr:uid="{00000000-0005-0000-0000-0000F9000000}"/>
    <cellStyle name="20% - Colore 3 3 3 3" xfId="532" xr:uid="{00000000-0005-0000-0000-0000FA000000}"/>
    <cellStyle name="20% - Colore 3 3 3 3 2" xfId="1254" xr:uid="{00000000-0005-0000-0000-0000FB000000}"/>
    <cellStyle name="20% - Colore 3 3 3 4" xfId="894" xr:uid="{00000000-0005-0000-0000-0000FC000000}"/>
    <cellStyle name="20% - Colore 3 3 4" xfId="261" xr:uid="{00000000-0005-0000-0000-0000FD000000}"/>
    <cellStyle name="20% - Colore 3 3 4 2" xfId="622" xr:uid="{00000000-0005-0000-0000-0000FE000000}"/>
    <cellStyle name="20% - Colore 3 3 4 2 2" xfId="1344" xr:uid="{00000000-0005-0000-0000-0000FF000000}"/>
    <cellStyle name="20% - Colore 3 3 4 3" xfId="984" xr:uid="{00000000-0005-0000-0000-000000010000}"/>
    <cellStyle name="20% - Colore 3 3 5" xfId="442" xr:uid="{00000000-0005-0000-0000-000001010000}"/>
    <cellStyle name="20% - Colore 3 3 5 2" xfId="1164" xr:uid="{00000000-0005-0000-0000-000002010000}"/>
    <cellStyle name="20% - Colore 3 3 6" xfId="804" xr:uid="{00000000-0005-0000-0000-000003010000}"/>
    <cellStyle name="20% - Colore 3 4" xfId="93" xr:uid="{00000000-0005-0000-0000-000004010000}"/>
    <cellStyle name="20% - Colore 3 4 2" xfId="185" xr:uid="{00000000-0005-0000-0000-000005010000}"/>
    <cellStyle name="20% - Colore 3 4 2 2" xfId="366" xr:uid="{00000000-0005-0000-0000-000006010000}"/>
    <cellStyle name="20% - Colore 3 4 2 2 2" xfId="727" xr:uid="{00000000-0005-0000-0000-000007010000}"/>
    <cellStyle name="20% - Colore 3 4 2 2 2 2" xfId="1449" xr:uid="{00000000-0005-0000-0000-000008010000}"/>
    <cellStyle name="20% - Colore 3 4 2 2 3" xfId="1089" xr:uid="{00000000-0005-0000-0000-000009010000}"/>
    <cellStyle name="20% - Colore 3 4 2 3" xfId="547" xr:uid="{00000000-0005-0000-0000-00000A010000}"/>
    <cellStyle name="20% - Colore 3 4 2 3 2" xfId="1269" xr:uid="{00000000-0005-0000-0000-00000B010000}"/>
    <cellStyle name="20% - Colore 3 4 2 4" xfId="909" xr:uid="{00000000-0005-0000-0000-00000C010000}"/>
    <cellStyle name="20% - Colore 3 4 3" xfId="276" xr:uid="{00000000-0005-0000-0000-00000D010000}"/>
    <cellStyle name="20% - Colore 3 4 3 2" xfId="637" xr:uid="{00000000-0005-0000-0000-00000E010000}"/>
    <cellStyle name="20% - Colore 3 4 3 2 2" xfId="1359" xr:uid="{00000000-0005-0000-0000-00000F010000}"/>
    <cellStyle name="20% - Colore 3 4 3 3" xfId="999" xr:uid="{00000000-0005-0000-0000-000010010000}"/>
    <cellStyle name="20% - Colore 3 4 4" xfId="457" xr:uid="{00000000-0005-0000-0000-000011010000}"/>
    <cellStyle name="20% - Colore 3 4 4 2" xfId="1179" xr:uid="{00000000-0005-0000-0000-000012010000}"/>
    <cellStyle name="20% - Colore 3 4 5" xfId="819" xr:uid="{00000000-0005-0000-0000-000013010000}"/>
    <cellStyle name="20% - Colore 3 5" xfId="139" xr:uid="{00000000-0005-0000-0000-000014010000}"/>
    <cellStyle name="20% - Colore 3 5 2" xfId="321" xr:uid="{00000000-0005-0000-0000-000015010000}"/>
    <cellStyle name="20% - Colore 3 5 2 2" xfId="682" xr:uid="{00000000-0005-0000-0000-000016010000}"/>
    <cellStyle name="20% - Colore 3 5 2 2 2" xfId="1404" xr:uid="{00000000-0005-0000-0000-000017010000}"/>
    <cellStyle name="20% - Colore 3 5 2 3" xfId="1044" xr:uid="{00000000-0005-0000-0000-000018010000}"/>
    <cellStyle name="20% - Colore 3 5 3" xfId="502" xr:uid="{00000000-0005-0000-0000-000019010000}"/>
    <cellStyle name="20% - Colore 3 5 3 2" xfId="1224" xr:uid="{00000000-0005-0000-0000-00001A010000}"/>
    <cellStyle name="20% - Colore 3 5 4" xfId="864" xr:uid="{00000000-0005-0000-0000-00001B010000}"/>
    <cellStyle name="20% - Colore 3 6" xfId="230" xr:uid="{00000000-0005-0000-0000-00001C010000}"/>
    <cellStyle name="20% - Colore 3 6 2" xfId="592" xr:uid="{00000000-0005-0000-0000-00001D010000}"/>
    <cellStyle name="20% - Colore 3 6 2 2" xfId="1314" xr:uid="{00000000-0005-0000-0000-00001E010000}"/>
    <cellStyle name="20% - Colore 3 6 3" xfId="954" xr:uid="{00000000-0005-0000-0000-00001F010000}"/>
    <cellStyle name="20% - Colore 3 7" xfId="411" xr:uid="{00000000-0005-0000-0000-000020010000}"/>
    <cellStyle name="20% - Colore 3 7 2" xfId="1134" xr:uid="{00000000-0005-0000-0000-000021010000}"/>
    <cellStyle name="20% - Colore 3 8" xfId="773" xr:uid="{00000000-0005-0000-0000-000022010000}"/>
    <cellStyle name="20% - Colore 4 2" xfId="62" xr:uid="{00000000-0005-0000-0000-000023010000}"/>
    <cellStyle name="20% - Colore 4 2 2" xfId="112" xr:uid="{00000000-0005-0000-0000-000024010000}"/>
    <cellStyle name="20% - Colore 4 2 2 2" xfId="203" xr:uid="{00000000-0005-0000-0000-000025010000}"/>
    <cellStyle name="20% - Colore 4 2 2 2 2" xfId="384" xr:uid="{00000000-0005-0000-0000-000026010000}"/>
    <cellStyle name="20% - Colore 4 2 2 2 2 2" xfId="745" xr:uid="{00000000-0005-0000-0000-000027010000}"/>
    <cellStyle name="20% - Colore 4 2 2 2 2 2 2" xfId="1467" xr:uid="{00000000-0005-0000-0000-000028010000}"/>
    <cellStyle name="20% - Colore 4 2 2 2 2 3" xfId="1107" xr:uid="{00000000-0005-0000-0000-000029010000}"/>
    <cellStyle name="20% - Colore 4 2 2 2 3" xfId="565" xr:uid="{00000000-0005-0000-0000-00002A010000}"/>
    <cellStyle name="20% - Colore 4 2 2 2 3 2" xfId="1287" xr:uid="{00000000-0005-0000-0000-00002B010000}"/>
    <cellStyle name="20% - Colore 4 2 2 2 4" xfId="927" xr:uid="{00000000-0005-0000-0000-00002C010000}"/>
    <cellStyle name="20% - Colore 4 2 2 3" xfId="294" xr:uid="{00000000-0005-0000-0000-00002D010000}"/>
    <cellStyle name="20% - Colore 4 2 2 3 2" xfId="655" xr:uid="{00000000-0005-0000-0000-00002E010000}"/>
    <cellStyle name="20% - Colore 4 2 2 3 2 2" xfId="1377" xr:uid="{00000000-0005-0000-0000-00002F010000}"/>
    <cellStyle name="20% - Colore 4 2 2 3 3" xfId="1017" xr:uid="{00000000-0005-0000-0000-000030010000}"/>
    <cellStyle name="20% - Colore 4 2 2 4" xfId="475" xr:uid="{00000000-0005-0000-0000-000031010000}"/>
    <cellStyle name="20% - Colore 4 2 2 4 2" xfId="1197" xr:uid="{00000000-0005-0000-0000-000032010000}"/>
    <cellStyle name="20% - Colore 4 2 2 5" xfId="837" xr:uid="{00000000-0005-0000-0000-000033010000}"/>
    <cellStyle name="20% - Colore 4 2 3" xfId="158" xr:uid="{00000000-0005-0000-0000-000034010000}"/>
    <cellStyle name="20% - Colore 4 2 3 2" xfId="339" xr:uid="{00000000-0005-0000-0000-000035010000}"/>
    <cellStyle name="20% - Colore 4 2 3 2 2" xfId="700" xr:uid="{00000000-0005-0000-0000-000036010000}"/>
    <cellStyle name="20% - Colore 4 2 3 2 2 2" xfId="1422" xr:uid="{00000000-0005-0000-0000-000037010000}"/>
    <cellStyle name="20% - Colore 4 2 3 2 3" xfId="1062" xr:uid="{00000000-0005-0000-0000-000038010000}"/>
    <cellStyle name="20% - Colore 4 2 3 3" xfId="520" xr:uid="{00000000-0005-0000-0000-000039010000}"/>
    <cellStyle name="20% - Colore 4 2 3 3 2" xfId="1242" xr:uid="{00000000-0005-0000-0000-00003A010000}"/>
    <cellStyle name="20% - Colore 4 2 3 4" xfId="882" xr:uid="{00000000-0005-0000-0000-00003B010000}"/>
    <cellStyle name="20% - Colore 4 2 4" xfId="249" xr:uid="{00000000-0005-0000-0000-00003C010000}"/>
    <cellStyle name="20% - Colore 4 2 4 2" xfId="610" xr:uid="{00000000-0005-0000-0000-00003D010000}"/>
    <cellStyle name="20% - Colore 4 2 4 2 2" xfId="1332" xr:uid="{00000000-0005-0000-0000-00003E010000}"/>
    <cellStyle name="20% - Colore 4 2 4 3" xfId="972" xr:uid="{00000000-0005-0000-0000-00003F010000}"/>
    <cellStyle name="20% - Colore 4 2 5" xfId="430" xr:uid="{00000000-0005-0000-0000-000040010000}"/>
    <cellStyle name="20% - Colore 4 2 5 2" xfId="1152" xr:uid="{00000000-0005-0000-0000-000041010000}"/>
    <cellStyle name="20% - Colore 4 2 6" xfId="792" xr:uid="{00000000-0005-0000-0000-000042010000}"/>
    <cellStyle name="20% - Colore 4 3" xfId="80" xr:uid="{00000000-0005-0000-0000-000043010000}"/>
    <cellStyle name="20% - Colore 4 3 2" xfId="126" xr:uid="{00000000-0005-0000-0000-000044010000}"/>
    <cellStyle name="20% - Colore 4 3 2 2" xfId="217" xr:uid="{00000000-0005-0000-0000-000045010000}"/>
    <cellStyle name="20% - Colore 4 3 2 2 2" xfId="398" xr:uid="{00000000-0005-0000-0000-000046010000}"/>
    <cellStyle name="20% - Colore 4 3 2 2 2 2" xfId="759" xr:uid="{00000000-0005-0000-0000-000047010000}"/>
    <cellStyle name="20% - Colore 4 3 2 2 2 2 2" xfId="1481" xr:uid="{00000000-0005-0000-0000-000048010000}"/>
    <cellStyle name="20% - Colore 4 3 2 2 2 3" xfId="1121" xr:uid="{00000000-0005-0000-0000-000049010000}"/>
    <cellStyle name="20% - Colore 4 3 2 2 3" xfId="579" xr:uid="{00000000-0005-0000-0000-00004A010000}"/>
    <cellStyle name="20% - Colore 4 3 2 2 3 2" xfId="1301" xr:uid="{00000000-0005-0000-0000-00004B010000}"/>
    <cellStyle name="20% - Colore 4 3 2 2 4" xfId="941" xr:uid="{00000000-0005-0000-0000-00004C010000}"/>
    <cellStyle name="20% - Colore 4 3 2 3" xfId="308" xr:uid="{00000000-0005-0000-0000-00004D010000}"/>
    <cellStyle name="20% - Colore 4 3 2 3 2" xfId="669" xr:uid="{00000000-0005-0000-0000-00004E010000}"/>
    <cellStyle name="20% - Colore 4 3 2 3 2 2" xfId="1391" xr:uid="{00000000-0005-0000-0000-00004F010000}"/>
    <cellStyle name="20% - Colore 4 3 2 3 3" xfId="1031" xr:uid="{00000000-0005-0000-0000-000050010000}"/>
    <cellStyle name="20% - Colore 4 3 2 4" xfId="489" xr:uid="{00000000-0005-0000-0000-000051010000}"/>
    <cellStyle name="20% - Colore 4 3 2 4 2" xfId="1211" xr:uid="{00000000-0005-0000-0000-000052010000}"/>
    <cellStyle name="20% - Colore 4 3 2 5" xfId="851" xr:uid="{00000000-0005-0000-0000-000053010000}"/>
    <cellStyle name="20% - Colore 4 3 3" xfId="172" xr:uid="{00000000-0005-0000-0000-000054010000}"/>
    <cellStyle name="20% - Colore 4 3 3 2" xfId="353" xr:uid="{00000000-0005-0000-0000-000055010000}"/>
    <cellStyle name="20% - Colore 4 3 3 2 2" xfId="714" xr:uid="{00000000-0005-0000-0000-000056010000}"/>
    <cellStyle name="20% - Colore 4 3 3 2 2 2" xfId="1436" xr:uid="{00000000-0005-0000-0000-000057010000}"/>
    <cellStyle name="20% - Colore 4 3 3 2 3" xfId="1076" xr:uid="{00000000-0005-0000-0000-000058010000}"/>
    <cellStyle name="20% - Colore 4 3 3 3" xfId="534" xr:uid="{00000000-0005-0000-0000-000059010000}"/>
    <cellStyle name="20% - Colore 4 3 3 3 2" xfId="1256" xr:uid="{00000000-0005-0000-0000-00005A010000}"/>
    <cellStyle name="20% - Colore 4 3 3 4" xfId="896" xr:uid="{00000000-0005-0000-0000-00005B010000}"/>
    <cellStyle name="20% - Colore 4 3 4" xfId="263" xr:uid="{00000000-0005-0000-0000-00005C010000}"/>
    <cellStyle name="20% - Colore 4 3 4 2" xfId="624" xr:uid="{00000000-0005-0000-0000-00005D010000}"/>
    <cellStyle name="20% - Colore 4 3 4 2 2" xfId="1346" xr:uid="{00000000-0005-0000-0000-00005E010000}"/>
    <cellStyle name="20% - Colore 4 3 4 3" xfId="986" xr:uid="{00000000-0005-0000-0000-00005F010000}"/>
    <cellStyle name="20% - Colore 4 3 5" xfId="444" xr:uid="{00000000-0005-0000-0000-000060010000}"/>
    <cellStyle name="20% - Colore 4 3 5 2" xfId="1166" xr:uid="{00000000-0005-0000-0000-000061010000}"/>
    <cellStyle name="20% - Colore 4 3 6" xfId="806" xr:uid="{00000000-0005-0000-0000-000062010000}"/>
    <cellStyle name="20% - Colore 4 4" xfId="95" xr:uid="{00000000-0005-0000-0000-000063010000}"/>
    <cellStyle name="20% - Colore 4 4 2" xfId="187" xr:uid="{00000000-0005-0000-0000-000064010000}"/>
    <cellStyle name="20% - Colore 4 4 2 2" xfId="368" xr:uid="{00000000-0005-0000-0000-000065010000}"/>
    <cellStyle name="20% - Colore 4 4 2 2 2" xfId="729" xr:uid="{00000000-0005-0000-0000-000066010000}"/>
    <cellStyle name="20% - Colore 4 4 2 2 2 2" xfId="1451" xr:uid="{00000000-0005-0000-0000-000067010000}"/>
    <cellStyle name="20% - Colore 4 4 2 2 3" xfId="1091" xr:uid="{00000000-0005-0000-0000-000068010000}"/>
    <cellStyle name="20% - Colore 4 4 2 3" xfId="549" xr:uid="{00000000-0005-0000-0000-000069010000}"/>
    <cellStyle name="20% - Colore 4 4 2 3 2" xfId="1271" xr:uid="{00000000-0005-0000-0000-00006A010000}"/>
    <cellStyle name="20% - Colore 4 4 2 4" xfId="911" xr:uid="{00000000-0005-0000-0000-00006B010000}"/>
    <cellStyle name="20% - Colore 4 4 3" xfId="278" xr:uid="{00000000-0005-0000-0000-00006C010000}"/>
    <cellStyle name="20% - Colore 4 4 3 2" xfId="639" xr:uid="{00000000-0005-0000-0000-00006D010000}"/>
    <cellStyle name="20% - Colore 4 4 3 2 2" xfId="1361" xr:uid="{00000000-0005-0000-0000-00006E010000}"/>
    <cellStyle name="20% - Colore 4 4 3 3" xfId="1001" xr:uid="{00000000-0005-0000-0000-00006F010000}"/>
    <cellStyle name="20% - Colore 4 4 4" xfId="459" xr:uid="{00000000-0005-0000-0000-000070010000}"/>
    <cellStyle name="20% - Colore 4 4 4 2" xfId="1181" xr:uid="{00000000-0005-0000-0000-000071010000}"/>
    <cellStyle name="20% - Colore 4 4 5" xfId="821" xr:uid="{00000000-0005-0000-0000-000072010000}"/>
    <cellStyle name="20% - Colore 4 5" xfId="141" xr:uid="{00000000-0005-0000-0000-000073010000}"/>
    <cellStyle name="20% - Colore 4 5 2" xfId="323" xr:uid="{00000000-0005-0000-0000-000074010000}"/>
    <cellStyle name="20% - Colore 4 5 2 2" xfId="684" xr:uid="{00000000-0005-0000-0000-000075010000}"/>
    <cellStyle name="20% - Colore 4 5 2 2 2" xfId="1406" xr:uid="{00000000-0005-0000-0000-000076010000}"/>
    <cellStyle name="20% - Colore 4 5 2 3" xfId="1046" xr:uid="{00000000-0005-0000-0000-000077010000}"/>
    <cellStyle name="20% - Colore 4 5 3" xfId="504" xr:uid="{00000000-0005-0000-0000-000078010000}"/>
    <cellStyle name="20% - Colore 4 5 3 2" xfId="1226" xr:uid="{00000000-0005-0000-0000-000079010000}"/>
    <cellStyle name="20% - Colore 4 5 4" xfId="866" xr:uid="{00000000-0005-0000-0000-00007A010000}"/>
    <cellStyle name="20% - Colore 4 6" xfId="232" xr:uid="{00000000-0005-0000-0000-00007B010000}"/>
    <cellStyle name="20% - Colore 4 6 2" xfId="594" xr:uid="{00000000-0005-0000-0000-00007C010000}"/>
    <cellStyle name="20% - Colore 4 6 2 2" xfId="1316" xr:uid="{00000000-0005-0000-0000-00007D010000}"/>
    <cellStyle name="20% - Colore 4 6 3" xfId="956" xr:uid="{00000000-0005-0000-0000-00007E010000}"/>
    <cellStyle name="20% - Colore 4 7" xfId="413" xr:uid="{00000000-0005-0000-0000-00007F010000}"/>
    <cellStyle name="20% - Colore 4 7 2" xfId="1136" xr:uid="{00000000-0005-0000-0000-000080010000}"/>
    <cellStyle name="20% - Colore 4 8" xfId="775" xr:uid="{00000000-0005-0000-0000-000081010000}"/>
    <cellStyle name="20% - Colore 5 2" xfId="64" xr:uid="{00000000-0005-0000-0000-000082010000}"/>
    <cellStyle name="20% - Colore 5 2 2" xfId="114" xr:uid="{00000000-0005-0000-0000-000083010000}"/>
    <cellStyle name="20% - Colore 5 2 2 2" xfId="205" xr:uid="{00000000-0005-0000-0000-000084010000}"/>
    <cellStyle name="20% - Colore 5 2 2 2 2" xfId="386" xr:uid="{00000000-0005-0000-0000-000085010000}"/>
    <cellStyle name="20% - Colore 5 2 2 2 2 2" xfId="747" xr:uid="{00000000-0005-0000-0000-000086010000}"/>
    <cellStyle name="20% - Colore 5 2 2 2 2 2 2" xfId="1469" xr:uid="{00000000-0005-0000-0000-000087010000}"/>
    <cellStyle name="20% - Colore 5 2 2 2 2 3" xfId="1109" xr:uid="{00000000-0005-0000-0000-000088010000}"/>
    <cellStyle name="20% - Colore 5 2 2 2 3" xfId="567" xr:uid="{00000000-0005-0000-0000-000089010000}"/>
    <cellStyle name="20% - Colore 5 2 2 2 3 2" xfId="1289" xr:uid="{00000000-0005-0000-0000-00008A010000}"/>
    <cellStyle name="20% - Colore 5 2 2 2 4" xfId="929" xr:uid="{00000000-0005-0000-0000-00008B010000}"/>
    <cellStyle name="20% - Colore 5 2 2 3" xfId="296" xr:uid="{00000000-0005-0000-0000-00008C010000}"/>
    <cellStyle name="20% - Colore 5 2 2 3 2" xfId="657" xr:uid="{00000000-0005-0000-0000-00008D010000}"/>
    <cellStyle name="20% - Colore 5 2 2 3 2 2" xfId="1379" xr:uid="{00000000-0005-0000-0000-00008E010000}"/>
    <cellStyle name="20% - Colore 5 2 2 3 3" xfId="1019" xr:uid="{00000000-0005-0000-0000-00008F010000}"/>
    <cellStyle name="20% - Colore 5 2 2 4" xfId="477" xr:uid="{00000000-0005-0000-0000-000090010000}"/>
    <cellStyle name="20% - Colore 5 2 2 4 2" xfId="1199" xr:uid="{00000000-0005-0000-0000-000091010000}"/>
    <cellStyle name="20% - Colore 5 2 2 5" xfId="839" xr:uid="{00000000-0005-0000-0000-000092010000}"/>
    <cellStyle name="20% - Colore 5 2 3" xfId="160" xr:uid="{00000000-0005-0000-0000-000093010000}"/>
    <cellStyle name="20% - Colore 5 2 3 2" xfId="341" xr:uid="{00000000-0005-0000-0000-000094010000}"/>
    <cellStyle name="20% - Colore 5 2 3 2 2" xfId="702" xr:uid="{00000000-0005-0000-0000-000095010000}"/>
    <cellStyle name="20% - Colore 5 2 3 2 2 2" xfId="1424" xr:uid="{00000000-0005-0000-0000-000096010000}"/>
    <cellStyle name="20% - Colore 5 2 3 2 3" xfId="1064" xr:uid="{00000000-0005-0000-0000-000097010000}"/>
    <cellStyle name="20% - Colore 5 2 3 3" xfId="522" xr:uid="{00000000-0005-0000-0000-000098010000}"/>
    <cellStyle name="20% - Colore 5 2 3 3 2" xfId="1244" xr:uid="{00000000-0005-0000-0000-000099010000}"/>
    <cellStyle name="20% - Colore 5 2 3 4" xfId="884" xr:uid="{00000000-0005-0000-0000-00009A010000}"/>
    <cellStyle name="20% - Colore 5 2 4" xfId="251" xr:uid="{00000000-0005-0000-0000-00009B010000}"/>
    <cellStyle name="20% - Colore 5 2 4 2" xfId="612" xr:uid="{00000000-0005-0000-0000-00009C010000}"/>
    <cellStyle name="20% - Colore 5 2 4 2 2" xfId="1334" xr:uid="{00000000-0005-0000-0000-00009D010000}"/>
    <cellStyle name="20% - Colore 5 2 4 3" xfId="974" xr:uid="{00000000-0005-0000-0000-00009E010000}"/>
    <cellStyle name="20% - Colore 5 2 5" xfId="432" xr:uid="{00000000-0005-0000-0000-00009F010000}"/>
    <cellStyle name="20% - Colore 5 2 5 2" xfId="1154" xr:uid="{00000000-0005-0000-0000-0000A0010000}"/>
    <cellStyle name="20% - Colore 5 2 6" xfId="794" xr:uid="{00000000-0005-0000-0000-0000A1010000}"/>
    <cellStyle name="20% - Colore 5 3" xfId="82" xr:uid="{00000000-0005-0000-0000-0000A2010000}"/>
    <cellStyle name="20% - Colore 5 3 2" xfId="128" xr:uid="{00000000-0005-0000-0000-0000A3010000}"/>
    <cellStyle name="20% - Colore 5 3 2 2" xfId="219" xr:uid="{00000000-0005-0000-0000-0000A4010000}"/>
    <cellStyle name="20% - Colore 5 3 2 2 2" xfId="400" xr:uid="{00000000-0005-0000-0000-0000A5010000}"/>
    <cellStyle name="20% - Colore 5 3 2 2 2 2" xfId="761" xr:uid="{00000000-0005-0000-0000-0000A6010000}"/>
    <cellStyle name="20% - Colore 5 3 2 2 2 2 2" xfId="1483" xr:uid="{00000000-0005-0000-0000-0000A7010000}"/>
    <cellStyle name="20% - Colore 5 3 2 2 2 3" xfId="1123" xr:uid="{00000000-0005-0000-0000-0000A8010000}"/>
    <cellStyle name="20% - Colore 5 3 2 2 3" xfId="581" xr:uid="{00000000-0005-0000-0000-0000A9010000}"/>
    <cellStyle name="20% - Colore 5 3 2 2 3 2" xfId="1303" xr:uid="{00000000-0005-0000-0000-0000AA010000}"/>
    <cellStyle name="20% - Colore 5 3 2 2 4" xfId="943" xr:uid="{00000000-0005-0000-0000-0000AB010000}"/>
    <cellStyle name="20% - Colore 5 3 2 3" xfId="310" xr:uid="{00000000-0005-0000-0000-0000AC010000}"/>
    <cellStyle name="20% - Colore 5 3 2 3 2" xfId="671" xr:uid="{00000000-0005-0000-0000-0000AD010000}"/>
    <cellStyle name="20% - Colore 5 3 2 3 2 2" xfId="1393" xr:uid="{00000000-0005-0000-0000-0000AE010000}"/>
    <cellStyle name="20% - Colore 5 3 2 3 3" xfId="1033" xr:uid="{00000000-0005-0000-0000-0000AF010000}"/>
    <cellStyle name="20% - Colore 5 3 2 4" xfId="491" xr:uid="{00000000-0005-0000-0000-0000B0010000}"/>
    <cellStyle name="20% - Colore 5 3 2 4 2" xfId="1213" xr:uid="{00000000-0005-0000-0000-0000B1010000}"/>
    <cellStyle name="20% - Colore 5 3 2 5" xfId="853" xr:uid="{00000000-0005-0000-0000-0000B2010000}"/>
    <cellStyle name="20% - Colore 5 3 3" xfId="174" xr:uid="{00000000-0005-0000-0000-0000B3010000}"/>
    <cellStyle name="20% - Colore 5 3 3 2" xfId="355" xr:uid="{00000000-0005-0000-0000-0000B4010000}"/>
    <cellStyle name="20% - Colore 5 3 3 2 2" xfId="716" xr:uid="{00000000-0005-0000-0000-0000B5010000}"/>
    <cellStyle name="20% - Colore 5 3 3 2 2 2" xfId="1438" xr:uid="{00000000-0005-0000-0000-0000B6010000}"/>
    <cellStyle name="20% - Colore 5 3 3 2 3" xfId="1078" xr:uid="{00000000-0005-0000-0000-0000B7010000}"/>
    <cellStyle name="20% - Colore 5 3 3 3" xfId="536" xr:uid="{00000000-0005-0000-0000-0000B8010000}"/>
    <cellStyle name="20% - Colore 5 3 3 3 2" xfId="1258" xr:uid="{00000000-0005-0000-0000-0000B9010000}"/>
    <cellStyle name="20% - Colore 5 3 3 4" xfId="898" xr:uid="{00000000-0005-0000-0000-0000BA010000}"/>
    <cellStyle name="20% - Colore 5 3 4" xfId="265" xr:uid="{00000000-0005-0000-0000-0000BB010000}"/>
    <cellStyle name="20% - Colore 5 3 4 2" xfId="626" xr:uid="{00000000-0005-0000-0000-0000BC010000}"/>
    <cellStyle name="20% - Colore 5 3 4 2 2" xfId="1348" xr:uid="{00000000-0005-0000-0000-0000BD010000}"/>
    <cellStyle name="20% - Colore 5 3 4 3" xfId="988" xr:uid="{00000000-0005-0000-0000-0000BE010000}"/>
    <cellStyle name="20% - Colore 5 3 5" xfId="446" xr:uid="{00000000-0005-0000-0000-0000BF010000}"/>
    <cellStyle name="20% - Colore 5 3 5 2" xfId="1168" xr:uid="{00000000-0005-0000-0000-0000C0010000}"/>
    <cellStyle name="20% - Colore 5 3 6" xfId="808" xr:uid="{00000000-0005-0000-0000-0000C1010000}"/>
    <cellStyle name="20% - Colore 5 4" xfId="97" xr:uid="{00000000-0005-0000-0000-0000C2010000}"/>
    <cellStyle name="20% - Colore 5 4 2" xfId="189" xr:uid="{00000000-0005-0000-0000-0000C3010000}"/>
    <cellStyle name="20% - Colore 5 4 2 2" xfId="370" xr:uid="{00000000-0005-0000-0000-0000C4010000}"/>
    <cellStyle name="20% - Colore 5 4 2 2 2" xfId="731" xr:uid="{00000000-0005-0000-0000-0000C5010000}"/>
    <cellStyle name="20% - Colore 5 4 2 2 2 2" xfId="1453" xr:uid="{00000000-0005-0000-0000-0000C6010000}"/>
    <cellStyle name="20% - Colore 5 4 2 2 3" xfId="1093" xr:uid="{00000000-0005-0000-0000-0000C7010000}"/>
    <cellStyle name="20% - Colore 5 4 2 3" xfId="551" xr:uid="{00000000-0005-0000-0000-0000C8010000}"/>
    <cellStyle name="20% - Colore 5 4 2 3 2" xfId="1273" xr:uid="{00000000-0005-0000-0000-0000C9010000}"/>
    <cellStyle name="20% - Colore 5 4 2 4" xfId="913" xr:uid="{00000000-0005-0000-0000-0000CA010000}"/>
    <cellStyle name="20% - Colore 5 4 3" xfId="280" xr:uid="{00000000-0005-0000-0000-0000CB010000}"/>
    <cellStyle name="20% - Colore 5 4 3 2" xfId="641" xr:uid="{00000000-0005-0000-0000-0000CC010000}"/>
    <cellStyle name="20% - Colore 5 4 3 2 2" xfId="1363" xr:uid="{00000000-0005-0000-0000-0000CD010000}"/>
    <cellStyle name="20% - Colore 5 4 3 3" xfId="1003" xr:uid="{00000000-0005-0000-0000-0000CE010000}"/>
    <cellStyle name="20% - Colore 5 4 4" xfId="461" xr:uid="{00000000-0005-0000-0000-0000CF010000}"/>
    <cellStyle name="20% - Colore 5 4 4 2" xfId="1183" xr:uid="{00000000-0005-0000-0000-0000D0010000}"/>
    <cellStyle name="20% - Colore 5 4 5" xfId="823" xr:uid="{00000000-0005-0000-0000-0000D1010000}"/>
    <cellStyle name="20% - Colore 5 5" xfId="143" xr:uid="{00000000-0005-0000-0000-0000D2010000}"/>
    <cellStyle name="20% - Colore 5 5 2" xfId="325" xr:uid="{00000000-0005-0000-0000-0000D3010000}"/>
    <cellStyle name="20% - Colore 5 5 2 2" xfId="686" xr:uid="{00000000-0005-0000-0000-0000D4010000}"/>
    <cellStyle name="20% - Colore 5 5 2 2 2" xfId="1408" xr:uid="{00000000-0005-0000-0000-0000D5010000}"/>
    <cellStyle name="20% - Colore 5 5 2 3" xfId="1048" xr:uid="{00000000-0005-0000-0000-0000D6010000}"/>
    <cellStyle name="20% - Colore 5 5 3" xfId="506" xr:uid="{00000000-0005-0000-0000-0000D7010000}"/>
    <cellStyle name="20% - Colore 5 5 3 2" xfId="1228" xr:uid="{00000000-0005-0000-0000-0000D8010000}"/>
    <cellStyle name="20% - Colore 5 5 4" xfId="868" xr:uid="{00000000-0005-0000-0000-0000D9010000}"/>
    <cellStyle name="20% - Colore 5 6" xfId="234" xr:uid="{00000000-0005-0000-0000-0000DA010000}"/>
    <cellStyle name="20% - Colore 5 6 2" xfId="596" xr:uid="{00000000-0005-0000-0000-0000DB010000}"/>
    <cellStyle name="20% - Colore 5 6 2 2" xfId="1318" xr:uid="{00000000-0005-0000-0000-0000DC010000}"/>
    <cellStyle name="20% - Colore 5 6 3" xfId="958" xr:uid="{00000000-0005-0000-0000-0000DD010000}"/>
    <cellStyle name="20% - Colore 5 7" xfId="415" xr:uid="{00000000-0005-0000-0000-0000DE010000}"/>
    <cellStyle name="20% - Colore 5 7 2" xfId="1138" xr:uid="{00000000-0005-0000-0000-0000DF010000}"/>
    <cellStyle name="20% - Colore 5 8" xfId="777" xr:uid="{00000000-0005-0000-0000-0000E0010000}"/>
    <cellStyle name="20% - Colore 6 2" xfId="67" xr:uid="{00000000-0005-0000-0000-0000E1010000}"/>
    <cellStyle name="20% - Colore 6 2 2" xfId="116" xr:uid="{00000000-0005-0000-0000-0000E2010000}"/>
    <cellStyle name="20% - Colore 6 2 2 2" xfId="207" xr:uid="{00000000-0005-0000-0000-0000E3010000}"/>
    <cellStyle name="20% - Colore 6 2 2 2 2" xfId="388" xr:uid="{00000000-0005-0000-0000-0000E4010000}"/>
    <cellStyle name="20% - Colore 6 2 2 2 2 2" xfId="749" xr:uid="{00000000-0005-0000-0000-0000E5010000}"/>
    <cellStyle name="20% - Colore 6 2 2 2 2 2 2" xfId="1471" xr:uid="{00000000-0005-0000-0000-0000E6010000}"/>
    <cellStyle name="20% - Colore 6 2 2 2 2 3" xfId="1111" xr:uid="{00000000-0005-0000-0000-0000E7010000}"/>
    <cellStyle name="20% - Colore 6 2 2 2 3" xfId="569" xr:uid="{00000000-0005-0000-0000-0000E8010000}"/>
    <cellStyle name="20% - Colore 6 2 2 2 3 2" xfId="1291" xr:uid="{00000000-0005-0000-0000-0000E9010000}"/>
    <cellStyle name="20% - Colore 6 2 2 2 4" xfId="931" xr:uid="{00000000-0005-0000-0000-0000EA010000}"/>
    <cellStyle name="20% - Colore 6 2 2 3" xfId="298" xr:uid="{00000000-0005-0000-0000-0000EB010000}"/>
    <cellStyle name="20% - Colore 6 2 2 3 2" xfId="659" xr:uid="{00000000-0005-0000-0000-0000EC010000}"/>
    <cellStyle name="20% - Colore 6 2 2 3 2 2" xfId="1381" xr:uid="{00000000-0005-0000-0000-0000ED010000}"/>
    <cellStyle name="20% - Colore 6 2 2 3 3" xfId="1021" xr:uid="{00000000-0005-0000-0000-0000EE010000}"/>
    <cellStyle name="20% - Colore 6 2 2 4" xfId="479" xr:uid="{00000000-0005-0000-0000-0000EF010000}"/>
    <cellStyle name="20% - Colore 6 2 2 4 2" xfId="1201" xr:uid="{00000000-0005-0000-0000-0000F0010000}"/>
    <cellStyle name="20% - Colore 6 2 2 5" xfId="841" xr:uid="{00000000-0005-0000-0000-0000F1010000}"/>
    <cellStyle name="20% - Colore 6 2 3" xfId="162" xr:uid="{00000000-0005-0000-0000-0000F2010000}"/>
    <cellStyle name="20% - Colore 6 2 3 2" xfId="343" xr:uid="{00000000-0005-0000-0000-0000F3010000}"/>
    <cellStyle name="20% - Colore 6 2 3 2 2" xfId="704" xr:uid="{00000000-0005-0000-0000-0000F4010000}"/>
    <cellStyle name="20% - Colore 6 2 3 2 2 2" xfId="1426" xr:uid="{00000000-0005-0000-0000-0000F5010000}"/>
    <cellStyle name="20% - Colore 6 2 3 2 3" xfId="1066" xr:uid="{00000000-0005-0000-0000-0000F6010000}"/>
    <cellStyle name="20% - Colore 6 2 3 3" xfId="524" xr:uid="{00000000-0005-0000-0000-0000F7010000}"/>
    <cellStyle name="20% - Colore 6 2 3 3 2" xfId="1246" xr:uid="{00000000-0005-0000-0000-0000F8010000}"/>
    <cellStyle name="20% - Colore 6 2 3 4" xfId="886" xr:uid="{00000000-0005-0000-0000-0000F9010000}"/>
    <cellStyle name="20% - Colore 6 2 4" xfId="253" xr:uid="{00000000-0005-0000-0000-0000FA010000}"/>
    <cellStyle name="20% - Colore 6 2 4 2" xfId="614" xr:uid="{00000000-0005-0000-0000-0000FB010000}"/>
    <cellStyle name="20% - Colore 6 2 4 2 2" xfId="1336" xr:uid="{00000000-0005-0000-0000-0000FC010000}"/>
    <cellStyle name="20% - Colore 6 2 4 3" xfId="976" xr:uid="{00000000-0005-0000-0000-0000FD010000}"/>
    <cellStyle name="20% - Colore 6 2 5" xfId="434" xr:uid="{00000000-0005-0000-0000-0000FE010000}"/>
    <cellStyle name="20% - Colore 6 2 5 2" xfId="1156" xr:uid="{00000000-0005-0000-0000-0000FF010000}"/>
    <cellStyle name="20% - Colore 6 2 6" xfId="796" xr:uid="{00000000-0005-0000-0000-000000020000}"/>
    <cellStyle name="20% - Colore 6 3" xfId="84" xr:uid="{00000000-0005-0000-0000-000001020000}"/>
    <cellStyle name="20% - Colore 6 3 2" xfId="130" xr:uid="{00000000-0005-0000-0000-000002020000}"/>
    <cellStyle name="20% - Colore 6 3 2 2" xfId="221" xr:uid="{00000000-0005-0000-0000-000003020000}"/>
    <cellStyle name="20% - Colore 6 3 2 2 2" xfId="402" xr:uid="{00000000-0005-0000-0000-000004020000}"/>
    <cellStyle name="20% - Colore 6 3 2 2 2 2" xfId="763" xr:uid="{00000000-0005-0000-0000-000005020000}"/>
    <cellStyle name="20% - Colore 6 3 2 2 2 2 2" xfId="1485" xr:uid="{00000000-0005-0000-0000-000006020000}"/>
    <cellStyle name="20% - Colore 6 3 2 2 2 3" xfId="1125" xr:uid="{00000000-0005-0000-0000-000007020000}"/>
    <cellStyle name="20% - Colore 6 3 2 2 3" xfId="583" xr:uid="{00000000-0005-0000-0000-000008020000}"/>
    <cellStyle name="20% - Colore 6 3 2 2 3 2" xfId="1305" xr:uid="{00000000-0005-0000-0000-000009020000}"/>
    <cellStyle name="20% - Colore 6 3 2 2 4" xfId="945" xr:uid="{00000000-0005-0000-0000-00000A020000}"/>
    <cellStyle name="20% - Colore 6 3 2 3" xfId="312" xr:uid="{00000000-0005-0000-0000-00000B020000}"/>
    <cellStyle name="20% - Colore 6 3 2 3 2" xfId="673" xr:uid="{00000000-0005-0000-0000-00000C020000}"/>
    <cellStyle name="20% - Colore 6 3 2 3 2 2" xfId="1395" xr:uid="{00000000-0005-0000-0000-00000D020000}"/>
    <cellStyle name="20% - Colore 6 3 2 3 3" xfId="1035" xr:uid="{00000000-0005-0000-0000-00000E020000}"/>
    <cellStyle name="20% - Colore 6 3 2 4" xfId="493" xr:uid="{00000000-0005-0000-0000-00000F020000}"/>
    <cellStyle name="20% - Colore 6 3 2 4 2" xfId="1215" xr:uid="{00000000-0005-0000-0000-000010020000}"/>
    <cellStyle name="20% - Colore 6 3 2 5" xfId="855" xr:uid="{00000000-0005-0000-0000-000011020000}"/>
    <cellStyle name="20% - Colore 6 3 3" xfId="176" xr:uid="{00000000-0005-0000-0000-000012020000}"/>
    <cellStyle name="20% - Colore 6 3 3 2" xfId="357" xr:uid="{00000000-0005-0000-0000-000013020000}"/>
    <cellStyle name="20% - Colore 6 3 3 2 2" xfId="718" xr:uid="{00000000-0005-0000-0000-000014020000}"/>
    <cellStyle name="20% - Colore 6 3 3 2 2 2" xfId="1440" xr:uid="{00000000-0005-0000-0000-000015020000}"/>
    <cellStyle name="20% - Colore 6 3 3 2 3" xfId="1080" xr:uid="{00000000-0005-0000-0000-000016020000}"/>
    <cellStyle name="20% - Colore 6 3 3 3" xfId="538" xr:uid="{00000000-0005-0000-0000-000017020000}"/>
    <cellStyle name="20% - Colore 6 3 3 3 2" xfId="1260" xr:uid="{00000000-0005-0000-0000-000018020000}"/>
    <cellStyle name="20% - Colore 6 3 3 4" xfId="900" xr:uid="{00000000-0005-0000-0000-000019020000}"/>
    <cellStyle name="20% - Colore 6 3 4" xfId="267" xr:uid="{00000000-0005-0000-0000-00001A020000}"/>
    <cellStyle name="20% - Colore 6 3 4 2" xfId="628" xr:uid="{00000000-0005-0000-0000-00001B020000}"/>
    <cellStyle name="20% - Colore 6 3 4 2 2" xfId="1350" xr:uid="{00000000-0005-0000-0000-00001C020000}"/>
    <cellStyle name="20% - Colore 6 3 4 3" xfId="990" xr:uid="{00000000-0005-0000-0000-00001D020000}"/>
    <cellStyle name="20% - Colore 6 3 5" xfId="448" xr:uid="{00000000-0005-0000-0000-00001E020000}"/>
    <cellStyle name="20% - Colore 6 3 5 2" xfId="1170" xr:uid="{00000000-0005-0000-0000-00001F020000}"/>
    <cellStyle name="20% - Colore 6 3 6" xfId="810" xr:uid="{00000000-0005-0000-0000-000020020000}"/>
    <cellStyle name="20% - Colore 6 4" xfId="99" xr:uid="{00000000-0005-0000-0000-000021020000}"/>
    <cellStyle name="20% - Colore 6 4 2" xfId="191" xr:uid="{00000000-0005-0000-0000-000022020000}"/>
    <cellStyle name="20% - Colore 6 4 2 2" xfId="372" xr:uid="{00000000-0005-0000-0000-000023020000}"/>
    <cellStyle name="20% - Colore 6 4 2 2 2" xfId="733" xr:uid="{00000000-0005-0000-0000-000024020000}"/>
    <cellStyle name="20% - Colore 6 4 2 2 2 2" xfId="1455" xr:uid="{00000000-0005-0000-0000-000025020000}"/>
    <cellStyle name="20% - Colore 6 4 2 2 3" xfId="1095" xr:uid="{00000000-0005-0000-0000-000026020000}"/>
    <cellStyle name="20% - Colore 6 4 2 3" xfId="553" xr:uid="{00000000-0005-0000-0000-000027020000}"/>
    <cellStyle name="20% - Colore 6 4 2 3 2" xfId="1275" xr:uid="{00000000-0005-0000-0000-000028020000}"/>
    <cellStyle name="20% - Colore 6 4 2 4" xfId="915" xr:uid="{00000000-0005-0000-0000-000029020000}"/>
    <cellStyle name="20% - Colore 6 4 3" xfId="282" xr:uid="{00000000-0005-0000-0000-00002A020000}"/>
    <cellStyle name="20% - Colore 6 4 3 2" xfId="643" xr:uid="{00000000-0005-0000-0000-00002B020000}"/>
    <cellStyle name="20% - Colore 6 4 3 2 2" xfId="1365" xr:uid="{00000000-0005-0000-0000-00002C020000}"/>
    <cellStyle name="20% - Colore 6 4 3 3" xfId="1005" xr:uid="{00000000-0005-0000-0000-00002D020000}"/>
    <cellStyle name="20% - Colore 6 4 4" xfId="463" xr:uid="{00000000-0005-0000-0000-00002E020000}"/>
    <cellStyle name="20% - Colore 6 4 4 2" xfId="1185" xr:uid="{00000000-0005-0000-0000-00002F020000}"/>
    <cellStyle name="20% - Colore 6 4 5" xfId="825" xr:uid="{00000000-0005-0000-0000-000030020000}"/>
    <cellStyle name="20% - Colore 6 5" xfId="145" xr:uid="{00000000-0005-0000-0000-000031020000}"/>
    <cellStyle name="20% - Colore 6 5 2" xfId="327" xr:uid="{00000000-0005-0000-0000-000032020000}"/>
    <cellStyle name="20% - Colore 6 5 2 2" xfId="688" xr:uid="{00000000-0005-0000-0000-000033020000}"/>
    <cellStyle name="20% - Colore 6 5 2 2 2" xfId="1410" xr:uid="{00000000-0005-0000-0000-000034020000}"/>
    <cellStyle name="20% - Colore 6 5 2 3" xfId="1050" xr:uid="{00000000-0005-0000-0000-000035020000}"/>
    <cellStyle name="20% - Colore 6 5 3" xfId="508" xr:uid="{00000000-0005-0000-0000-000036020000}"/>
    <cellStyle name="20% - Colore 6 5 3 2" xfId="1230" xr:uid="{00000000-0005-0000-0000-000037020000}"/>
    <cellStyle name="20% - Colore 6 5 4" xfId="870" xr:uid="{00000000-0005-0000-0000-000038020000}"/>
    <cellStyle name="20% - Colore 6 6" xfId="236" xr:uid="{00000000-0005-0000-0000-000039020000}"/>
    <cellStyle name="20% - Colore 6 6 2" xfId="598" xr:uid="{00000000-0005-0000-0000-00003A020000}"/>
    <cellStyle name="20% - Colore 6 6 2 2" xfId="1320" xr:uid="{00000000-0005-0000-0000-00003B020000}"/>
    <cellStyle name="20% - Colore 6 6 3" xfId="960" xr:uid="{00000000-0005-0000-0000-00003C020000}"/>
    <cellStyle name="20% - Colore 6 7" xfId="417" xr:uid="{00000000-0005-0000-0000-00003D020000}"/>
    <cellStyle name="20% - Colore 6 7 2" xfId="1140" xr:uid="{00000000-0005-0000-0000-00003E020000}"/>
    <cellStyle name="20% - Colore 6 8" xfId="779" xr:uid="{00000000-0005-0000-0000-00003F02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40% - Colore 1 2" xfId="57" xr:uid="{00000000-0005-0000-0000-000046020000}"/>
    <cellStyle name="40% - Colore 1 2 2" xfId="107" xr:uid="{00000000-0005-0000-0000-000047020000}"/>
    <cellStyle name="40% - Colore 1 2 2 2" xfId="198" xr:uid="{00000000-0005-0000-0000-000048020000}"/>
    <cellStyle name="40% - Colore 1 2 2 2 2" xfId="379" xr:uid="{00000000-0005-0000-0000-000049020000}"/>
    <cellStyle name="40% - Colore 1 2 2 2 2 2" xfId="740" xr:uid="{00000000-0005-0000-0000-00004A020000}"/>
    <cellStyle name="40% - Colore 1 2 2 2 2 2 2" xfId="1462" xr:uid="{00000000-0005-0000-0000-00004B020000}"/>
    <cellStyle name="40% - Colore 1 2 2 2 2 3" xfId="1102" xr:uid="{00000000-0005-0000-0000-00004C020000}"/>
    <cellStyle name="40% - Colore 1 2 2 2 3" xfId="560" xr:uid="{00000000-0005-0000-0000-00004D020000}"/>
    <cellStyle name="40% - Colore 1 2 2 2 3 2" xfId="1282" xr:uid="{00000000-0005-0000-0000-00004E020000}"/>
    <cellStyle name="40% - Colore 1 2 2 2 4" xfId="922" xr:uid="{00000000-0005-0000-0000-00004F020000}"/>
    <cellStyle name="40% - Colore 1 2 2 3" xfId="289" xr:uid="{00000000-0005-0000-0000-000050020000}"/>
    <cellStyle name="40% - Colore 1 2 2 3 2" xfId="650" xr:uid="{00000000-0005-0000-0000-000051020000}"/>
    <cellStyle name="40% - Colore 1 2 2 3 2 2" xfId="1372" xr:uid="{00000000-0005-0000-0000-000052020000}"/>
    <cellStyle name="40% - Colore 1 2 2 3 3" xfId="1012" xr:uid="{00000000-0005-0000-0000-000053020000}"/>
    <cellStyle name="40% - Colore 1 2 2 4" xfId="470" xr:uid="{00000000-0005-0000-0000-000054020000}"/>
    <cellStyle name="40% - Colore 1 2 2 4 2" xfId="1192" xr:uid="{00000000-0005-0000-0000-000055020000}"/>
    <cellStyle name="40% - Colore 1 2 2 5" xfId="832" xr:uid="{00000000-0005-0000-0000-000056020000}"/>
    <cellStyle name="40% - Colore 1 2 3" xfId="153" xr:uid="{00000000-0005-0000-0000-000057020000}"/>
    <cellStyle name="40% - Colore 1 2 3 2" xfId="334" xr:uid="{00000000-0005-0000-0000-000058020000}"/>
    <cellStyle name="40% - Colore 1 2 3 2 2" xfId="695" xr:uid="{00000000-0005-0000-0000-000059020000}"/>
    <cellStyle name="40% - Colore 1 2 3 2 2 2" xfId="1417" xr:uid="{00000000-0005-0000-0000-00005A020000}"/>
    <cellStyle name="40% - Colore 1 2 3 2 3" xfId="1057" xr:uid="{00000000-0005-0000-0000-00005B020000}"/>
    <cellStyle name="40% - Colore 1 2 3 3" xfId="515" xr:uid="{00000000-0005-0000-0000-00005C020000}"/>
    <cellStyle name="40% - Colore 1 2 3 3 2" xfId="1237" xr:uid="{00000000-0005-0000-0000-00005D020000}"/>
    <cellStyle name="40% - Colore 1 2 3 4" xfId="877" xr:uid="{00000000-0005-0000-0000-00005E020000}"/>
    <cellStyle name="40% - Colore 1 2 4" xfId="244" xr:uid="{00000000-0005-0000-0000-00005F020000}"/>
    <cellStyle name="40% - Colore 1 2 4 2" xfId="605" xr:uid="{00000000-0005-0000-0000-000060020000}"/>
    <cellStyle name="40% - Colore 1 2 4 2 2" xfId="1327" xr:uid="{00000000-0005-0000-0000-000061020000}"/>
    <cellStyle name="40% - Colore 1 2 4 3" xfId="967" xr:uid="{00000000-0005-0000-0000-000062020000}"/>
    <cellStyle name="40% - Colore 1 2 5" xfId="425" xr:uid="{00000000-0005-0000-0000-000063020000}"/>
    <cellStyle name="40% - Colore 1 2 5 2" xfId="1147" xr:uid="{00000000-0005-0000-0000-000064020000}"/>
    <cellStyle name="40% - Colore 1 2 6" xfId="787" xr:uid="{00000000-0005-0000-0000-000065020000}"/>
    <cellStyle name="40% - Colore 1 3" xfId="75" xr:uid="{00000000-0005-0000-0000-000066020000}"/>
    <cellStyle name="40% - Colore 1 3 2" xfId="121" xr:uid="{00000000-0005-0000-0000-000067020000}"/>
    <cellStyle name="40% - Colore 1 3 2 2" xfId="212" xr:uid="{00000000-0005-0000-0000-000068020000}"/>
    <cellStyle name="40% - Colore 1 3 2 2 2" xfId="393" xr:uid="{00000000-0005-0000-0000-000069020000}"/>
    <cellStyle name="40% - Colore 1 3 2 2 2 2" xfId="754" xr:uid="{00000000-0005-0000-0000-00006A020000}"/>
    <cellStyle name="40% - Colore 1 3 2 2 2 2 2" xfId="1476" xr:uid="{00000000-0005-0000-0000-00006B020000}"/>
    <cellStyle name="40% - Colore 1 3 2 2 2 3" xfId="1116" xr:uid="{00000000-0005-0000-0000-00006C020000}"/>
    <cellStyle name="40% - Colore 1 3 2 2 3" xfId="574" xr:uid="{00000000-0005-0000-0000-00006D020000}"/>
    <cellStyle name="40% - Colore 1 3 2 2 3 2" xfId="1296" xr:uid="{00000000-0005-0000-0000-00006E020000}"/>
    <cellStyle name="40% - Colore 1 3 2 2 4" xfId="936" xr:uid="{00000000-0005-0000-0000-00006F020000}"/>
    <cellStyle name="40% - Colore 1 3 2 3" xfId="303" xr:uid="{00000000-0005-0000-0000-000070020000}"/>
    <cellStyle name="40% - Colore 1 3 2 3 2" xfId="664" xr:uid="{00000000-0005-0000-0000-000071020000}"/>
    <cellStyle name="40% - Colore 1 3 2 3 2 2" xfId="1386" xr:uid="{00000000-0005-0000-0000-000072020000}"/>
    <cellStyle name="40% - Colore 1 3 2 3 3" xfId="1026" xr:uid="{00000000-0005-0000-0000-000073020000}"/>
    <cellStyle name="40% - Colore 1 3 2 4" xfId="484" xr:uid="{00000000-0005-0000-0000-000074020000}"/>
    <cellStyle name="40% - Colore 1 3 2 4 2" xfId="1206" xr:uid="{00000000-0005-0000-0000-000075020000}"/>
    <cellStyle name="40% - Colore 1 3 2 5" xfId="846" xr:uid="{00000000-0005-0000-0000-000076020000}"/>
    <cellStyle name="40% - Colore 1 3 3" xfId="167" xr:uid="{00000000-0005-0000-0000-000077020000}"/>
    <cellStyle name="40% - Colore 1 3 3 2" xfId="348" xr:uid="{00000000-0005-0000-0000-000078020000}"/>
    <cellStyle name="40% - Colore 1 3 3 2 2" xfId="709" xr:uid="{00000000-0005-0000-0000-000079020000}"/>
    <cellStyle name="40% - Colore 1 3 3 2 2 2" xfId="1431" xr:uid="{00000000-0005-0000-0000-00007A020000}"/>
    <cellStyle name="40% - Colore 1 3 3 2 3" xfId="1071" xr:uid="{00000000-0005-0000-0000-00007B020000}"/>
    <cellStyle name="40% - Colore 1 3 3 3" xfId="529" xr:uid="{00000000-0005-0000-0000-00007C020000}"/>
    <cellStyle name="40% - Colore 1 3 3 3 2" xfId="1251" xr:uid="{00000000-0005-0000-0000-00007D020000}"/>
    <cellStyle name="40% - Colore 1 3 3 4" xfId="891" xr:uid="{00000000-0005-0000-0000-00007E020000}"/>
    <cellStyle name="40% - Colore 1 3 4" xfId="258" xr:uid="{00000000-0005-0000-0000-00007F020000}"/>
    <cellStyle name="40% - Colore 1 3 4 2" xfId="619" xr:uid="{00000000-0005-0000-0000-000080020000}"/>
    <cellStyle name="40% - Colore 1 3 4 2 2" xfId="1341" xr:uid="{00000000-0005-0000-0000-000081020000}"/>
    <cellStyle name="40% - Colore 1 3 4 3" xfId="981" xr:uid="{00000000-0005-0000-0000-000082020000}"/>
    <cellStyle name="40% - Colore 1 3 5" xfId="439" xr:uid="{00000000-0005-0000-0000-000083020000}"/>
    <cellStyle name="40% - Colore 1 3 5 2" xfId="1161" xr:uid="{00000000-0005-0000-0000-000084020000}"/>
    <cellStyle name="40% - Colore 1 3 6" xfId="801" xr:uid="{00000000-0005-0000-0000-000085020000}"/>
    <cellStyle name="40% - Colore 1 4" xfId="90" xr:uid="{00000000-0005-0000-0000-000086020000}"/>
    <cellStyle name="40% - Colore 1 4 2" xfId="182" xr:uid="{00000000-0005-0000-0000-000087020000}"/>
    <cellStyle name="40% - Colore 1 4 2 2" xfId="363" xr:uid="{00000000-0005-0000-0000-000088020000}"/>
    <cellStyle name="40% - Colore 1 4 2 2 2" xfId="724" xr:uid="{00000000-0005-0000-0000-000089020000}"/>
    <cellStyle name="40% - Colore 1 4 2 2 2 2" xfId="1446" xr:uid="{00000000-0005-0000-0000-00008A020000}"/>
    <cellStyle name="40% - Colore 1 4 2 2 3" xfId="1086" xr:uid="{00000000-0005-0000-0000-00008B020000}"/>
    <cellStyle name="40% - Colore 1 4 2 3" xfId="544" xr:uid="{00000000-0005-0000-0000-00008C020000}"/>
    <cellStyle name="40% - Colore 1 4 2 3 2" xfId="1266" xr:uid="{00000000-0005-0000-0000-00008D020000}"/>
    <cellStyle name="40% - Colore 1 4 2 4" xfId="906" xr:uid="{00000000-0005-0000-0000-00008E020000}"/>
    <cellStyle name="40% - Colore 1 4 3" xfId="273" xr:uid="{00000000-0005-0000-0000-00008F020000}"/>
    <cellStyle name="40% - Colore 1 4 3 2" xfId="634" xr:uid="{00000000-0005-0000-0000-000090020000}"/>
    <cellStyle name="40% - Colore 1 4 3 2 2" xfId="1356" xr:uid="{00000000-0005-0000-0000-000091020000}"/>
    <cellStyle name="40% - Colore 1 4 3 3" xfId="996" xr:uid="{00000000-0005-0000-0000-000092020000}"/>
    <cellStyle name="40% - Colore 1 4 4" xfId="454" xr:uid="{00000000-0005-0000-0000-000093020000}"/>
    <cellStyle name="40% - Colore 1 4 4 2" xfId="1176" xr:uid="{00000000-0005-0000-0000-000094020000}"/>
    <cellStyle name="40% - Colore 1 4 5" xfId="816" xr:uid="{00000000-0005-0000-0000-000095020000}"/>
    <cellStyle name="40% - Colore 1 5" xfId="136" xr:uid="{00000000-0005-0000-0000-000096020000}"/>
    <cellStyle name="40% - Colore 1 5 2" xfId="318" xr:uid="{00000000-0005-0000-0000-000097020000}"/>
    <cellStyle name="40% - Colore 1 5 2 2" xfId="679" xr:uid="{00000000-0005-0000-0000-000098020000}"/>
    <cellStyle name="40% - Colore 1 5 2 2 2" xfId="1401" xr:uid="{00000000-0005-0000-0000-000099020000}"/>
    <cellStyle name="40% - Colore 1 5 2 3" xfId="1041" xr:uid="{00000000-0005-0000-0000-00009A020000}"/>
    <cellStyle name="40% - Colore 1 5 3" xfId="499" xr:uid="{00000000-0005-0000-0000-00009B020000}"/>
    <cellStyle name="40% - Colore 1 5 3 2" xfId="1221" xr:uid="{00000000-0005-0000-0000-00009C020000}"/>
    <cellStyle name="40% - Colore 1 5 4" xfId="861" xr:uid="{00000000-0005-0000-0000-00009D020000}"/>
    <cellStyle name="40% - Colore 1 6" xfId="227" xr:uid="{00000000-0005-0000-0000-00009E020000}"/>
    <cellStyle name="40% - Colore 1 6 2" xfId="589" xr:uid="{00000000-0005-0000-0000-00009F020000}"/>
    <cellStyle name="40% - Colore 1 6 2 2" xfId="1311" xr:uid="{00000000-0005-0000-0000-0000A0020000}"/>
    <cellStyle name="40% - Colore 1 6 3" xfId="951" xr:uid="{00000000-0005-0000-0000-0000A1020000}"/>
    <cellStyle name="40% - Colore 1 7" xfId="408" xr:uid="{00000000-0005-0000-0000-0000A2020000}"/>
    <cellStyle name="40% - Colore 1 7 2" xfId="1131" xr:uid="{00000000-0005-0000-0000-0000A3020000}"/>
    <cellStyle name="40% - Colore 1 8" xfId="770" xr:uid="{00000000-0005-0000-0000-0000A4020000}"/>
    <cellStyle name="40% - Colore 2 2" xfId="59" xr:uid="{00000000-0005-0000-0000-0000A5020000}"/>
    <cellStyle name="40% - Colore 2 2 2" xfId="109" xr:uid="{00000000-0005-0000-0000-0000A6020000}"/>
    <cellStyle name="40% - Colore 2 2 2 2" xfId="200" xr:uid="{00000000-0005-0000-0000-0000A7020000}"/>
    <cellStyle name="40% - Colore 2 2 2 2 2" xfId="381" xr:uid="{00000000-0005-0000-0000-0000A8020000}"/>
    <cellStyle name="40% - Colore 2 2 2 2 2 2" xfId="742" xr:uid="{00000000-0005-0000-0000-0000A9020000}"/>
    <cellStyle name="40% - Colore 2 2 2 2 2 2 2" xfId="1464" xr:uid="{00000000-0005-0000-0000-0000AA020000}"/>
    <cellStyle name="40% - Colore 2 2 2 2 2 3" xfId="1104" xr:uid="{00000000-0005-0000-0000-0000AB020000}"/>
    <cellStyle name="40% - Colore 2 2 2 2 3" xfId="562" xr:uid="{00000000-0005-0000-0000-0000AC020000}"/>
    <cellStyle name="40% - Colore 2 2 2 2 3 2" xfId="1284" xr:uid="{00000000-0005-0000-0000-0000AD020000}"/>
    <cellStyle name="40% - Colore 2 2 2 2 4" xfId="924" xr:uid="{00000000-0005-0000-0000-0000AE020000}"/>
    <cellStyle name="40% - Colore 2 2 2 3" xfId="291" xr:uid="{00000000-0005-0000-0000-0000AF020000}"/>
    <cellStyle name="40% - Colore 2 2 2 3 2" xfId="652" xr:uid="{00000000-0005-0000-0000-0000B0020000}"/>
    <cellStyle name="40% - Colore 2 2 2 3 2 2" xfId="1374" xr:uid="{00000000-0005-0000-0000-0000B1020000}"/>
    <cellStyle name="40% - Colore 2 2 2 3 3" xfId="1014" xr:uid="{00000000-0005-0000-0000-0000B2020000}"/>
    <cellStyle name="40% - Colore 2 2 2 4" xfId="472" xr:uid="{00000000-0005-0000-0000-0000B3020000}"/>
    <cellStyle name="40% - Colore 2 2 2 4 2" xfId="1194" xr:uid="{00000000-0005-0000-0000-0000B4020000}"/>
    <cellStyle name="40% - Colore 2 2 2 5" xfId="834" xr:uid="{00000000-0005-0000-0000-0000B5020000}"/>
    <cellStyle name="40% - Colore 2 2 3" xfId="155" xr:uid="{00000000-0005-0000-0000-0000B6020000}"/>
    <cellStyle name="40% - Colore 2 2 3 2" xfId="336" xr:uid="{00000000-0005-0000-0000-0000B7020000}"/>
    <cellStyle name="40% - Colore 2 2 3 2 2" xfId="697" xr:uid="{00000000-0005-0000-0000-0000B8020000}"/>
    <cellStyle name="40% - Colore 2 2 3 2 2 2" xfId="1419" xr:uid="{00000000-0005-0000-0000-0000B9020000}"/>
    <cellStyle name="40% - Colore 2 2 3 2 3" xfId="1059" xr:uid="{00000000-0005-0000-0000-0000BA020000}"/>
    <cellStyle name="40% - Colore 2 2 3 3" xfId="517" xr:uid="{00000000-0005-0000-0000-0000BB020000}"/>
    <cellStyle name="40% - Colore 2 2 3 3 2" xfId="1239" xr:uid="{00000000-0005-0000-0000-0000BC020000}"/>
    <cellStyle name="40% - Colore 2 2 3 4" xfId="879" xr:uid="{00000000-0005-0000-0000-0000BD020000}"/>
    <cellStyle name="40% - Colore 2 2 4" xfId="246" xr:uid="{00000000-0005-0000-0000-0000BE020000}"/>
    <cellStyle name="40% - Colore 2 2 4 2" xfId="607" xr:uid="{00000000-0005-0000-0000-0000BF020000}"/>
    <cellStyle name="40% - Colore 2 2 4 2 2" xfId="1329" xr:uid="{00000000-0005-0000-0000-0000C0020000}"/>
    <cellStyle name="40% - Colore 2 2 4 3" xfId="969" xr:uid="{00000000-0005-0000-0000-0000C1020000}"/>
    <cellStyle name="40% - Colore 2 2 5" xfId="427" xr:uid="{00000000-0005-0000-0000-0000C2020000}"/>
    <cellStyle name="40% - Colore 2 2 5 2" xfId="1149" xr:uid="{00000000-0005-0000-0000-0000C3020000}"/>
    <cellStyle name="40% - Colore 2 2 6" xfId="789" xr:uid="{00000000-0005-0000-0000-0000C4020000}"/>
    <cellStyle name="40% - Colore 2 3" xfId="77" xr:uid="{00000000-0005-0000-0000-0000C5020000}"/>
    <cellStyle name="40% - Colore 2 3 2" xfId="123" xr:uid="{00000000-0005-0000-0000-0000C6020000}"/>
    <cellStyle name="40% - Colore 2 3 2 2" xfId="214" xr:uid="{00000000-0005-0000-0000-0000C7020000}"/>
    <cellStyle name="40% - Colore 2 3 2 2 2" xfId="395" xr:uid="{00000000-0005-0000-0000-0000C8020000}"/>
    <cellStyle name="40% - Colore 2 3 2 2 2 2" xfId="756" xr:uid="{00000000-0005-0000-0000-0000C9020000}"/>
    <cellStyle name="40% - Colore 2 3 2 2 2 2 2" xfId="1478" xr:uid="{00000000-0005-0000-0000-0000CA020000}"/>
    <cellStyle name="40% - Colore 2 3 2 2 2 3" xfId="1118" xr:uid="{00000000-0005-0000-0000-0000CB020000}"/>
    <cellStyle name="40% - Colore 2 3 2 2 3" xfId="576" xr:uid="{00000000-0005-0000-0000-0000CC020000}"/>
    <cellStyle name="40% - Colore 2 3 2 2 3 2" xfId="1298" xr:uid="{00000000-0005-0000-0000-0000CD020000}"/>
    <cellStyle name="40% - Colore 2 3 2 2 4" xfId="938" xr:uid="{00000000-0005-0000-0000-0000CE020000}"/>
    <cellStyle name="40% - Colore 2 3 2 3" xfId="305" xr:uid="{00000000-0005-0000-0000-0000CF020000}"/>
    <cellStyle name="40% - Colore 2 3 2 3 2" xfId="666" xr:uid="{00000000-0005-0000-0000-0000D0020000}"/>
    <cellStyle name="40% - Colore 2 3 2 3 2 2" xfId="1388" xr:uid="{00000000-0005-0000-0000-0000D1020000}"/>
    <cellStyle name="40% - Colore 2 3 2 3 3" xfId="1028" xr:uid="{00000000-0005-0000-0000-0000D2020000}"/>
    <cellStyle name="40% - Colore 2 3 2 4" xfId="486" xr:uid="{00000000-0005-0000-0000-0000D3020000}"/>
    <cellStyle name="40% - Colore 2 3 2 4 2" xfId="1208" xr:uid="{00000000-0005-0000-0000-0000D4020000}"/>
    <cellStyle name="40% - Colore 2 3 2 5" xfId="848" xr:uid="{00000000-0005-0000-0000-0000D5020000}"/>
    <cellStyle name="40% - Colore 2 3 3" xfId="169" xr:uid="{00000000-0005-0000-0000-0000D6020000}"/>
    <cellStyle name="40% - Colore 2 3 3 2" xfId="350" xr:uid="{00000000-0005-0000-0000-0000D7020000}"/>
    <cellStyle name="40% - Colore 2 3 3 2 2" xfId="711" xr:uid="{00000000-0005-0000-0000-0000D8020000}"/>
    <cellStyle name="40% - Colore 2 3 3 2 2 2" xfId="1433" xr:uid="{00000000-0005-0000-0000-0000D9020000}"/>
    <cellStyle name="40% - Colore 2 3 3 2 3" xfId="1073" xr:uid="{00000000-0005-0000-0000-0000DA020000}"/>
    <cellStyle name="40% - Colore 2 3 3 3" xfId="531" xr:uid="{00000000-0005-0000-0000-0000DB020000}"/>
    <cellStyle name="40% - Colore 2 3 3 3 2" xfId="1253" xr:uid="{00000000-0005-0000-0000-0000DC020000}"/>
    <cellStyle name="40% - Colore 2 3 3 4" xfId="893" xr:uid="{00000000-0005-0000-0000-0000DD020000}"/>
    <cellStyle name="40% - Colore 2 3 4" xfId="260" xr:uid="{00000000-0005-0000-0000-0000DE020000}"/>
    <cellStyle name="40% - Colore 2 3 4 2" xfId="621" xr:uid="{00000000-0005-0000-0000-0000DF020000}"/>
    <cellStyle name="40% - Colore 2 3 4 2 2" xfId="1343" xr:uid="{00000000-0005-0000-0000-0000E0020000}"/>
    <cellStyle name="40% - Colore 2 3 4 3" xfId="983" xr:uid="{00000000-0005-0000-0000-0000E1020000}"/>
    <cellStyle name="40% - Colore 2 3 5" xfId="441" xr:uid="{00000000-0005-0000-0000-0000E2020000}"/>
    <cellStyle name="40% - Colore 2 3 5 2" xfId="1163" xr:uid="{00000000-0005-0000-0000-0000E3020000}"/>
    <cellStyle name="40% - Colore 2 3 6" xfId="803" xr:uid="{00000000-0005-0000-0000-0000E4020000}"/>
    <cellStyle name="40% - Colore 2 4" xfId="92" xr:uid="{00000000-0005-0000-0000-0000E5020000}"/>
    <cellStyle name="40% - Colore 2 4 2" xfId="184" xr:uid="{00000000-0005-0000-0000-0000E6020000}"/>
    <cellStyle name="40% - Colore 2 4 2 2" xfId="365" xr:uid="{00000000-0005-0000-0000-0000E7020000}"/>
    <cellStyle name="40% - Colore 2 4 2 2 2" xfId="726" xr:uid="{00000000-0005-0000-0000-0000E8020000}"/>
    <cellStyle name="40% - Colore 2 4 2 2 2 2" xfId="1448" xr:uid="{00000000-0005-0000-0000-0000E9020000}"/>
    <cellStyle name="40% - Colore 2 4 2 2 3" xfId="1088" xr:uid="{00000000-0005-0000-0000-0000EA020000}"/>
    <cellStyle name="40% - Colore 2 4 2 3" xfId="546" xr:uid="{00000000-0005-0000-0000-0000EB020000}"/>
    <cellStyle name="40% - Colore 2 4 2 3 2" xfId="1268" xr:uid="{00000000-0005-0000-0000-0000EC020000}"/>
    <cellStyle name="40% - Colore 2 4 2 4" xfId="908" xr:uid="{00000000-0005-0000-0000-0000ED020000}"/>
    <cellStyle name="40% - Colore 2 4 3" xfId="275" xr:uid="{00000000-0005-0000-0000-0000EE020000}"/>
    <cellStyle name="40% - Colore 2 4 3 2" xfId="636" xr:uid="{00000000-0005-0000-0000-0000EF020000}"/>
    <cellStyle name="40% - Colore 2 4 3 2 2" xfId="1358" xr:uid="{00000000-0005-0000-0000-0000F0020000}"/>
    <cellStyle name="40% - Colore 2 4 3 3" xfId="998" xr:uid="{00000000-0005-0000-0000-0000F1020000}"/>
    <cellStyle name="40% - Colore 2 4 4" xfId="456" xr:uid="{00000000-0005-0000-0000-0000F2020000}"/>
    <cellStyle name="40% - Colore 2 4 4 2" xfId="1178" xr:uid="{00000000-0005-0000-0000-0000F3020000}"/>
    <cellStyle name="40% - Colore 2 4 5" xfId="818" xr:uid="{00000000-0005-0000-0000-0000F4020000}"/>
    <cellStyle name="40% - Colore 2 5" xfId="138" xr:uid="{00000000-0005-0000-0000-0000F5020000}"/>
    <cellStyle name="40% - Colore 2 5 2" xfId="320" xr:uid="{00000000-0005-0000-0000-0000F6020000}"/>
    <cellStyle name="40% - Colore 2 5 2 2" xfId="681" xr:uid="{00000000-0005-0000-0000-0000F7020000}"/>
    <cellStyle name="40% - Colore 2 5 2 2 2" xfId="1403" xr:uid="{00000000-0005-0000-0000-0000F8020000}"/>
    <cellStyle name="40% - Colore 2 5 2 3" xfId="1043" xr:uid="{00000000-0005-0000-0000-0000F9020000}"/>
    <cellStyle name="40% - Colore 2 5 3" xfId="501" xr:uid="{00000000-0005-0000-0000-0000FA020000}"/>
    <cellStyle name="40% - Colore 2 5 3 2" xfId="1223" xr:uid="{00000000-0005-0000-0000-0000FB020000}"/>
    <cellStyle name="40% - Colore 2 5 4" xfId="863" xr:uid="{00000000-0005-0000-0000-0000FC020000}"/>
    <cellStyle name="40% - Colore 2 6" xfId="229" xr:uid="{00000000-0005-0000-0000-0000FD020000}"/>
    <cellStyle name="40% - Colore 2 6 2" xfId="591" xr:uid="{00000000-0005-0000-0000-0000FE020000}"/>
    <cellStyle name="40% - Colore 2 6 2 2" xfId="1313" xr:uid="{00000000-0005-0000-0000-0000FF020000}"/>
    <cellStyle name="40% - Colore 2 6 3" xfId="953" xr:uid="{00000000-0005-0000-0000-000000030000}"/>
    <cellStyle name="40% - Colore 2 7" xfId="410" xr:uid="{00000000-0005-0000-0000-000001030000}"/>
    <cellStyle name="40% - Colore 2 7 2" xfId="1133" xr:uid="{00000000-0005-0000-0000-000002030000}"/>
    <cellStyle name="40% - Colore 2 8" xfId="772" xr:uid="{00000000-0005-0000-0000-000003030000}"/>
    <cellStyle name="40% - Colore 3 2" xfId="61" xr:uid="{00000000-0005-0000-0000-000004030000}"/>
    <cellStyle name="40% - Colore 3 2 2" xfId="111" xr:uid="{00000000-0005-0000-0000-000005030000}"/>
    <cellStyle name="40% - Colore 3 2 2 2" xfId="202" xr:uid="{00000000-0005-0000-0000-000006030000}"/>
    <cellStyle name="40% - Colore 3 2 2 2 2" xfId="383" xr:uid="{00000000-0005-0000-0000-000007030000}"/>
    <cellStyle name="40% - Colore 3 2 2 2 2 2" xfId="744" xr:uid="{00000000-0005-0000-0000-000008030000}"/>
    <cellStyle name="40% - Colore 3 2 2 2 2 2 2" xfId="1466" xr:uid="{00000000-0005-0000-0000-000009030000}"/>
    <cellStyle name="40% - Colore 3 2 2 2 2 3" xfId="1106" xr:uid="{00000000-0005-0000-0000-00000A030000}"/>
    <cellStyle name="40% - Colore 3 2 2 2 3" xfId="564" xr:uid="{00000000-0005-0000-0000-00000B030000}"/>
    <cellStyle name="40% - Colore 3 2 2 2 3 2" xfId="1286" xr:uid="{00000000-0005-0000-0000-00000C030000}"/>
    <cellStyle name="40% - Colore 3 2 2 2 4" xfId="926" xr:uid="{00000000-0005-0000-0000-00000D030000}"/>
    <cellStyle name="40% - Colore 3 2 2 3" xfId="293" xr:uid="{00000000-0005-0000-0000-00000E030000}"/>
    <cellStyle name="40% - Colore 3 2 2 3 2" xfId="654" xr:uid="{00000000-0005-0000-0000-00000F030000}"/>
    <cellStyle name="40% - Colore 3 2 2 3 2 2" xfId="1376" xr:uid="{00000000-0005-0000-0000-000010030000}"/>
    <cellStyle name="40% - Colore 3 2 2 3 3" xfId="1016" xr:uid="{00000000-0005-0000-0000-000011030000}"/>
    <cellStyle name="40% - Colore 3 2 2 4" xfId="474" xr:uid="{00000000-0005-0000-0000-000012030000}"/>
    <cellStyle name="40% - Colore 3 2 2 4 2" xfId="1196" xr:uid="{00000000-0005-0000-0000-000013030000}"/>
    <cellStyle name="40% - Colore 3 2 2 5" xfId="836" xr:uid="{00000000-0005-0000-0000-000014030000}"/>
    <cellStyle name="40% - Colore 3 2 3" xfId="157" xr:uid="{00000000-0005-0000-0000-000015030000}"/>
    <cellStyle name="40% - Colore 3 2 3 2" xfId="338" xr:uid="{00000000-0005-0000-0000-000016030000}"/>
    <cellStyle name="40% - Colore 3 2 3 2 2" xfId="699" xr:uid="{00000000-0005-0000-0000-000017030000}"/>
    <cellStyle name="40% - Colore 3 2 3 2 2 2" xfId="1421" xr:uid="{00000000-0005-0000-0000-000018030000}"/>
    <cellStyle name="40% - Colore 3 2 3 2 3" xfId="1061" xr:uid="{00000000-0005-0000-0000-000019030000}"/>
    <cellStyle name="40% - Colore 3 2 3 3" xfId="519" xr:uid="{00000000-0005-0000-0000-00001A030000}"/>
    <cellStyle name="40% - Colore 3 2 3 3 2" xfId="1241" xr:uid="{00000000-0005-0000-0000-00001B030000}"/>
    <cellStyle name="40% - Colore 3 2 3 4" xfId="881" xr:uid="{00000000-0005-0000-0000-00001C030000}"/>
    <cellStyle name="40% - Colore 3 2 4" xfId="248" xr:uid="{00000000-0005-0000-0000-00001D030000}"/>
    <cellStyle name="40% - Colore 3 2 4 2" xfId="609" xr:uid="{00000000-0005-0000-0000-00001E030000}"/>
    <cellStyle name="40% - Colore 3 2 4 2 2" xfId="1331" xr:uid="{00000000-0005-0000-0000-00001F030000}"/>
    <cellStyle name="40% - Colore 3 2 4 3" xfId="971" xr:uid="{00000000-0005-0000-0000-000020030000}"/>
    <cellStyle name="40% - Colore 3 2 5" xfId="429" xr:uid="{00000000-0005-0000-0000-000021030000}"/>
    <cellStyle name="40% - Colore 3 2 5 2" xfId="1151" xr:uid="{00000000-0005-0000-0000-000022030000}"/>
    <cellStyle name="40% - Colore 3 2 6" xfId="791" xr:uid="{00000000-0005-0000-0000-000023030000}"/>
    <cellStyle name="40% - Colore 3 3" xfId="79" xr:uid="{00000000-0005-0000-0000-000024030000}"/>
    <cellStyle name="40% - Colore 3 3 2" xfId="125" xr:uid="{00000000-0005-0000-0000-000025030000}"/>
    <cellStyle name="40% - Colore 3 3 2 2" xfId="216" xr:uid="{00000000-0005-0000-0000-000026030000}"/>
    <cellStyle name="40% - Colore 3 3 2 2 2" xfId="397" xr:uid="{00000000-0005-0000-0000-000027030000}"/>
    <cellStyle name="40% - Colore 3 3 2 2 2 2" xfId="758" xr:uid="{00000000-0005-0000-0000-000028030000}"/>
    <cellStyle name="40% - Colore 3 3 2 2 2 2 2" xfId="1480" xr:uid="{00000000-0005-0000-0000-000029030000}"/>
    <cellStyle name="40% - Colore 3 3 2 2 2 3" xfId="1120" xr:uid="{00000000-0005-0000-0000-00002A030000}"/>
    <cellStyle name="40% - Colore 3 3 2 2 3" xfId="578" xr:uid="{00000000-0005-0000-0000-00002B030000}"/>
    <cellStyle name="40% - Colore 3 3 2 2 3 2" xfId="1300" xr:uid="{00000000-0005-0000-0000-00002C030000}"/>
    <cellStyle name="40% - Colore 3 3 2 2 4" xfId="940" xr:uid="{00000000-0005-0000-0000-00002D030000}"/>
    <cellStyle name="40% - Colore 3 3 2 3" xfId="307" xr:uid="{00000000-0005-0000-0000-00002E030000}"/>
    <cellStyle name="40% - Colore 3 3 2 3 2" xfId="668" xr:uid="{00000000-0005-0000-0000-00002F030000}"/>
    <cellStyle name="40% - Colore 3 3 2 3 2 2" xfId="1390" xr:uid="{00000000-0005-0000-0000-000030030000}"/>
    <cellStyle name="40% - Colore 3 3 2 3 3" xfId="1030" xr:uid="{00000000-0005-0000-0000-000031030000}"/>
    <cellStyle name="40% - Colore 3 3 2 4" xfId="488" xr:uid="{00000000-0005-0000-0000-000032030000}"/>
    <cellStyle name="40% - Colore 3 3 2 4 2" xfId="1210" xr:uid="{00000000-0005-0000-0000-000033030000}"/>
    <cellStyle name="40% - Colore 3 3 2 5" xfId="850" xr:uid="{00000000-0005-0000-0000-000034030000}"/>
    <cellStyle name="40% - Colore 3 3 3" xfId="171" xr:uid="{00000000-0005-0000-0000-000035030000}"/>
    <cellStyle name="40% - Colore 3 3 3 2" xfId="352" xr:uid="{00000000-0005-0000-0000-000036030000}"/>
    <cellStyle name="40% - Colore 3 3 3 2 2" xfId="713" xr:uid="{00000000-0005-0000-0000-000037030000}"/>
    <cellStyle name="40% - Colore 3 3 3 2 2 2" xfId="1435" xr:uid="{00000000-0005-0000-0000-000038030000}"/>
    <cellStyle name="40% - Colore 3 3 3 2 3" xfId="1075" xr:uid="{00000000-0005-0000-0000-000039030000}"/>
    <cellStyle name="40% - Colore 3 3 3 3" xfId="533" xr:uid="{00000000-0005-0000-0000-00003A030000}"/>
    <cellStyle name="40% - Colore 3 3 3 3 2" xfId="1255" xr:uid="{00000000-0005-0000-0000-00003B030000}"/>
    <cellStyle name="40% - Colore 3 3 3 4" xfId="895" xr:uid="{00000000-0005-0000-0000-00003C030000}"/>
    <cellStyle name="40% - Colore 3 3 4" xfId="262" xr:uid="{00000000-0005-0000-0000-00003D030000}"/>
    <cellStyle name="40% - Colore 3 3 4 2" xfId="623" xr:uid="{00000000-0005-0000-0000-00003E030000}"/>
    <cellStyle name="40% - Colore 3 3 4 2 2" xfId="1345" xr:uid="{00000000-0005-0000-0000-00003F030000}"/>
    <cellStyle name="40% - Colore 3 3 4 3" xfId="985" xr:uid="{00000000-0005-0000-0000-000040030000}"/>
    <cellStyle name="40% - Colore 3 3 5" xfId="443" xr:uid="{00000000-0005-0000-0000-000041030000}"/>
    <cellStyle name="40% - Colore 3 3 5 2" xfId="1165" xr:uid="{00000000-0005-0000-0000-000042030000}"/>
    <cellStyle name="40% - Colore 3 3 6" xfId="805" xr:uid="{00000000-0005-0000-0000-000043030000}"/>
    <cellStyle name="40% - Colore 3 4" xfId="94" xr:uid="{00000000-0005-0000-0000-000044030000}"/>
    <cellStyle name="40% - Colore 3 4 2" xfId="186" xr:uid="{00000000-0005-0000-0000-000045030000}"/>
    <cellStyle name="40% - Colore 3 4 2 2" xfId="367" xr:uid="{00000000-0005-0000-0000-000046030000}"/>
    <cellStyle name="40% - Colore 3 4 2 2 2" xfId="728" xr:uid="{00000000-0005-0000-0000-000047030000}"/>
    <cellStyle name="40% - Colore 3 4 2 2 2 2" xfId="1450" xr:uid="{00000000-0005-0000-0000-000048030000}"/>
    <cellStyle name="40% - Colore 3 4 2 2 3" xfId="1090" xr:uid="{00000000-0005-0000-0000-000049030000}"/>
    <cellStyle name="40% - Colore 3 4 2 3" xfId="548" xr:uid="{00000000-0005-0000-0000-00004A030000}"/>
    <cellStyle name="40% - Colore 3 4 2 3 2" xfId="1270" xr:uid="{00000000-0005-0000-0000-00004B030000}"/>
    <cellStyle name="40% - Colore 3 4 2 4" xfId="910" xr:uid="{00000000-0005-0000-0000-00004C030000}"/>
    <cellStyle name="40% - Colore 3 4 3" xfId="277" xr:uid="{00000000-0005-0000-0000-00004D030000}"/>
    <cellStyle name="40% - Colore 3 4 3 2" xfId="638" xr:uid="{00000000-0005-0000-0000-00004E030000}"/>
    <cellStyle name="40% - Colore 3 4 3 2 2" xfId="1360" xr:uid="{00000000-0005-0000-0000-00004F030000}"/>
    <cellStyle name="40% - Colore 3 4 3 3" xfId="1000" xr:uid="{00000000-0005-0000-0000-000050030000}"/>
    <cellStyle name="40% - Colore 3 4 4" xfId="458" xr:uid="{00000000-0005-0000-0000-000051030000}"/>
    <cellStyle name="40% - Colore 3 4 4 2" xfId="1180" xr:uid="{00000000-0005-0000-0000-000052030000}"/>
    <cellStyle name="40% - Colore 3 4 5" xfId="820" xr:uid="{00000000-0005-0000-0000-000053030000}"/>
    <cellStyle name="40% - Colore 3 5" xfId="140" xr:uid="{00000000-0005-0000-0000-000054030000}"/>
    <cellStyle name="40% - Colore 3 5 2" xfId="322" xr:uid="{00000000-0005-0000-0000-000055030000}"/>
    <cellStyle name="40% - Colore 3 5 2 2" xfId="683" xr:uid="{00000000-0005-0000-0000-000056030000}"/>
    <cellStyle name="40% - Colore 3 5 2 2 2" xfId="1405" xr:uid="{00000000-0005-0000-0000-000057030000}"/>
    <cellStyle name="40% - Colore 3 5 2 3" xfId="1045" xr:uid="{00000000-0005-0000-0000-000058030000}"/>
    <cellStyle name="40% - Colore 3 5 3" xfId="503" xr:uid="{00000000-0005-0000-0000-000059030000}"/>
    <cellStyle name="40% - Colore 3 5 3 2" xfId="1225" xr:uid="{00000000-0005-0000-0000-00005A030000}"/>
    <cellStyle name="40% - Colore 3 5 4" xfId="865" xr:uid="{00000000-0005-0000-0000-00005B030000}"/>
    <cellStyle name="40% - Colore 3 6" xfId="231" xr:uid="{00000000-0005-0000-0000-00005C030000}"/>
    <cellStyle name="40% - Colore 3 6 2" xfId="593" xr:uid="{00000000-0005-0000-0000-00005D030000}"/>
    <cellStyle name="40% - Colore 3 6 2 2" xfId="1315" xr:uid="{00000000-0005-0000-0000-00005E030000}"/>
    <cellStyle name="40% - Colore 3 6 3" xfId="955" xr:uid="{00000000-0005-0000-0000-00005F030000}"/>
    <cellStyle name="40% - Colore 3 7" xfId="412" xr:uid="{00000000-0005-0000-0000-000060030000}"/>
    <cellStyle name="40% - Colore 3 7 2" xfId="1135" xr:uid="{00000000-0005-0000-0000-000061030000}"/>
    <cellStyle name="40% - Colore 3 8" xfId="774" xr:uid="{00000000-0005-0000-0000-000062030000}"/>
    <cellStyle name="40% - Colore 4 2" xfId="63" xr:uid="{00000000-0005-0000-0000-000063030000}"/>
    <cellStyle name="40% - Colore 4 2 2" xfId="113" xr:uid="{00000000-0005-0000-0000-000064030000}"/>
    <cellStyle name="40% - Colore 4 2 2 2" xfId="204" xr:uid="{00000000-0005-0000-0000-000065030000}"/>
    <cellStyle name="40% - Colore 4 2 2 2 2" xfId="385" xr:uid="{00000000-0005-0000-0000-000066030000}"/>
    <cellStyle name="40% - Colore 4 2 2 2 2 2" xfId="746" xr:uid="{00000000-0005-0000-0000-000067030000}"/>
    <cellStyle name="40% - Colore 4 2 2 2 2 2 2" xfId="1468" xr:uid="{00000000-0005-0000-0000-000068030000}"/>
    <cellStyle name="40% - Colore 4 2 2 2 2 3" xfId="1108" xr:uid="{00000000-0005-0000-0000-000069030000}"/>
    <cellStyle name="40% - Colore 4 2 2 2 3" xfId="566" xr:uid="{00000000-0005-0000-0000-00006A030000}"/>
    <cellStyle name="40% - Colore 4 2 2 2 3 2" xfId="1288" xr:uid="{00000000-0005-0000-0000-00006B030000}"/>
    <cellStyle name="40% - Colore 4 2 2 2 4" xfId="928" xr:uid="{00000000-0005-0000-0000-00006C030000}"/>
    <cellStyle name="40% - Colore 4 2 2 3" xfId="295" xr:uid="{00000000-0005-0000-0000-00006D030000}"/>
    <cellStyle name="40% - Colore 4 2 2 3 2" xfId="656" xr:uid="{00000000-0005-0000-0000-00006E030000}"/>
    <cellStyle name="40% - Colore 4 2 2 3 2 2" xfId="1378" xr:uid="{00000000-0005-0000-0000-00006F030000}"/>
    <cellStyle name="40% - Colore 4 2 2 3 3" xfId="1018" xr:uid="{00000000-0005-0000-0000-000070030000}"/>
    <cellStyle name="40% - Colore 4 2 2 4" xfId="476" xr:uid="{00000000-0005-0000-0000-000071030000}"/>
    <cellStyle name="40% - Colore 4 2 2 4 2" xfId="1198" xr:uid="{00000000-0005-0000-0000-000072030000}"/>
    <cellStyle name="40% - Colore 4 2 2 5" xfId="838" xr:uid="{00000000-0005-0000-0000-000073030000}"/>
    <cellStyle name="40% - Colore 4 2 3" xfId="159" xr:uid="{00000000-0005-0000-0000-000074030000}"/>
    <cellStyle name="40% - Colore 4 2 3 2" xfId="340" xr:uid="{00000000-0005-0000-0000-000075030000}"/>
    <cellStyle name="40% - Colore 4 2 3 2 2" xfId="701" xr:uid="{00000000-0005-0000-0000-000076030000}"/>
    <cellStyle name="40% - Colore 4 2 3 2 2 2" xfId="1423" xr:uid="{00000000-0005-0000-0000-000077030000}"/>
    <cellStyle name="40% - Colore 4 2 3 2 3" xfId="1063" xr:uid="{00000000-0005-0000-0000-000078030000}"/>
    <cellStyle name="40% - Colore 4 2 3 3" xfId="521" xr:uid="{00000000-0005-0000-0000-000079030000}"/>
    <cellStyle name="40% - Colore 4 2 3 3 2" xfId="1243" xr:uid="{00000000-0005-0000-0000-00007A030000}"/>
    <cellStyle name="40% - Colore 4 2 3 4" xfId="883" xr:uid="{00000000-0005-0000-0000-00007B030000}"/>
    <cellStyle name="40% - Colore 4 2 4" xfId="250" xr:uid="{00000000-0005-0000-0000-00007C030000}"/>
    <cellStyle name="40% - Colore 4 2 4 2" xfId="611" xr:uid="{00000000-0005-0000-0000-00007D030000}"/>
    <cellStyle name="40% - Colore 4 2 4 2 2" xfId="1333" xr:uid="{00000000-0005-0000-0000-00007E030000}"/>
    <cellStyle name="40% - Colore 4 2 4 3" xfId="973" xr:uid="{00000000-0005-0000-0000-00007F030000}"/>
    <cellStyle name="40% - Colore 4 2 5" xfId="431" xr:uid="{00000000-0005-0000-0000-000080030000}"/>
    <cellStyle name="40% - Colore 4 2 5 2" xfId="1153" xr:uid="{00000000-0005-0000-0000-000081030000}"/>
    <cellStyle name="40% - Colore 4 2 6" xfId="793" xr:uid="{00000000-0005-0000-0000-000082030000}"/>
    <cellStyle name="40% - Colore 4 3" xfId="81" xr:uid="{00000000-0005-0000-0000-000083030000}"/>
    <cellStyle name="40% - Colore 4 3 2" xfId="127" xr:uid="{00000000-0005-0000-0000-000084030000}"/>
    <cellStyle name="40% - Colore 4 3 2 2" xfId="218" xr:uid="{00000000-0005-0000-0000-000085030000}"/>
    <cellStyle name="40% - Colore 4 3 2 2 2" xfId="399" xr:uid="{00000000-0005-0000-0000-000086030000}"/>
    <cellStyle name="40% - Colore 4 3 2 2 2 2" xfId="760" xr:uid="{00000000-0005-0000-0000-000087030000}"/>
    <cellStyle name="40% - Colore 4 3 2 2 2 2 2" xfId="1482" xr:uid="{00000000-0005-0000-0000-000088030000}"/>
    <cellStyle name="40% - Colore 4 3 2 2 2 3" xfId="1122" xr:uid="{00000000-0005-0000-0000-000089030000}"/>
    <cellStyle name="40% - Colore 4 3 2 2 3" xfId="580" xr:uid="{00000000-0005-0000-0000-00008A030000}"/>
    <cellStyle name="40% - Colore 4 3 2 2 3 2" xfId="1302" xr:uid="{00000000-0005-0000-0000-00008B030000}"/>
    <cellStyle name="40% - Colore 4 3 2 2 4" xfId="942" xr:uid="{00000000-0005-0000-0000-00008C030000}"/>
    <cellStyle name="40% - Colore 4 3 2 3" xfId="309" xr:uid="{00000000-0005-0000-0000-00008D030000}"/>
    <cellStyle name="40% - Colore 4 3 2 3 2" xfId="670" xr:uid="{00000000-0005-0000-0000-00008E030000}"/>
    <cellStyle name="40% - Colore 4 3 2 3 2 2" xfId="1392" xr:uid="{00000000-0005-0000-0000-00008F030000}"/>
    <cellStyle name="40% - Colore 4 3 2 3 3" xfId="1032" xr:uid="{00000000-0005-0000-0000-000090030000}"/>
    <cellStyle name="40% - Colore 4 3 2 4" xfId="490" xr:uid="{00000000-0005-0000-0000-000091030000}"/>
    <cellStyle name="40% - Colore 4 3 2 4 2" xfId="1212" xr:uid="{00000000-0005-0000-0000-000092030000}"/>
    <cellStyle name="40% - Colore 4 3 2 5" xfId="852" xr:uid="{00000000-0005-0000-0000-000093030000}"/>
    <cellStyle name="40% - Colore 4 3 3" xfId="173" xr:uid="{00000000-0005-0000-0000-000094030000}"/>
    <cellStyle name="40% - Colore 4 3 3 2" xfId="354" xr:uid="{00000000-0005-0000-0000-000095030000}"/>
    <cellStyle name="40% - Colore 4 3 3 2 2" xfId="715" xr:uid="{00000000-0005-0000-0000-000096030000}"/>
    <cellStyle name="40% - Colore 4 3 3 2 2 2" xfId="1437" xr:uid="{00000000-0005-0000-0000-000097030000}"/>
    <cellStyle name="40% - Colore 4 3 3 2 3" xfId="1077" xr:uid="{00000000-0005-0000-0000-000098030000}"/>
    <cellStyle name="40% - Colore 4 3 3 3" xfId="535" xr:uid="{00000000-0005-0000-0000-000099030000}"/>
    <cellStyle name="40% - Colore 4 3 3 3 2" xfId="1257" xr:uid="{00000000-0005-0000-0000-00009A030000}"/>
    <cellStyle name="40% - Colore 4 3 3 4" xfId="897" xr:uid="{00000000-0005-0000-0000-00009B030000}"/>
    <cellStyle name="40% - Colore 4 3 4" xfId="264" xr:uid="{00000000-0005-0000-0000-00009C030000}"/>
    <cellStyle name="40% - Colore 4 3 4 2" xfId="625" xr:uid="{00000000-0005-0000-0000-00009D030000}"/>
    <cellStyle name="40% - Colore 4 3 4 2 2" xfId="1347" xr:uid="{00000000-0005-0000-0000-00009E030000}"/>
    <cellStyle name="40% - Colore 4 3 4 3" xfId="987" xr:uid="{00000000-0005-0000-0000-00009F030000}"/>
    <cellStyle name="40% - Colore 4 3 5" xfId="445" xr:uid="{00000000-0005-0000-0000-0000A0030000}"/>
    <cellStyle name="40% - Colore 4 3 5 2" xfId="1167" xr:uid="{00000000-0005-0000-0000-0000A1030000}"/>
    <cellStyle name="40% - Colore 4 3 6" xfId="807" xr:uid="{00000000-0005-0000-0000-0000A2030000}"/>
    <cellStyle name="40% - Colore 4 4" xfId="96" xr:uid="{00000000-0005-0000-0000-0000A3030000}"/>
    <cellStyle name="40% - Colore 4 4 2" xfId="188" xr:uid="{00000000-0005-0000-0000-0000A4030000}"/>
    <cellStyle name="40% - Colore 4 4 2 2" xfId="369" xr:uid="{00000000-0005-0000-0000-0000A5030000}"/>
    <cellStyle name="40% - Colore 4 4 2 2 2" xfId="730" xr:uid="{00000000-0005-0000-0000-0000A6030000}"/>
    <cellStyle name="40% - Colore 4 4 2 2 2 2" xfId="1452" xr:uid="{00000000-0005-0000-0000-0000A7030000}"/>
    <cellStyle name="40% - Colore 4 4 2 2 3" xfId="1092" xr:uid="{00000000-0005-0000-0000-0000A8030000}"/>
    <cellStyle name="40% - Colore 4 4 2 3" xfId="550" xr:uid="{00000000-0005-0000-0000-0000A9030000}"/>
    <cellStyle name="40% - Colore 4 4 2 3 2" xfId="1272" xr:uid="{00000000-0005-0000-0000-0000AA030000}"/>
    <cellStyle name="40% - Colore 4 4 2 4" xfId="912" xr:uid="{00000000-0005-0000-0000-0000AB030000}"/>
    <cellStyle name="40% - Colore 4 4 3" xfId="279" xr:uid="{00000000-0005-0000-0000-0000AC030000}"/>
    <cellStyle name="40% - Colore 4 4 3 2" xfId="640" xr:uid="{00000000-0005-0000-0000-0000AD030000}"/>
    <cellStyle name="40% - Colore 4 4 3 2 2" xfId="1362" xr:uid="{00000000-0005-0000-0000-0000AE030000}"/>
    <cellStyle name="40% - Colore 4 4 3 3" xfId="1002" xr:uid="{00000000-0005-0000-0000-0000AF030000}"/>
    <cellStyle name="40% - Colore 4 4 4" xfId="460" xr:uid="{00000000-0005-0000-0000-0000B0030000}"/>
    <cellStyle name="40% - Colore 4 4 4 2" xfId="1182" xr:uid="{00000000-0005-0000-0000-0000B1030000}"/>
    <cellStyle name="40% - Colore 4 4 5" xfId="822" xr:uid="{00000000-0005-0000-0000-0000B2030000}"/>
    <cellStyle name="40% - Colore 4 5" xfId="142" xr:uid="{00000000-0005-0000-0000-0000B3030000}"/>
    <cellStyle name="40% - Colore 4 5 2" xfId="324" xr:uid="{00000000-0005-0000-0000-0000B4030000}"/>
    <cellStyle name="40% - Colore 4 5 2 2" xfId="685" xr:uid="{00000000-0005-0000-0000-0000B5030000}"/>
    <cellStyle name="40% - Colore 4 5 2 2 2" xfId="1407" xr:uid="{00000000-0005-0000-0000-0000B6030000}"/>
    <cellStyle name="40% - Colore 4 5 2 3" xfId="1047" xr:uid="{00000000-0005-0000-0000-0000B7030000}"/>
    <cellStyle name="40% - Colore 4 5 3" xfId="505" xr:uid="{00000000-0005-0000-0000-0000B8030000}"/>
    <cellStyle name="40% - Colore 4 5 3 2" xfId="1227" xr:uid="{00000000-0005-0000-0000-0000B9030000}"/>
    <cellStyle name="40% - Colore 4 5 4" xfId="867" xr:uid="{00000000-0005-0000-0000-0000BA030000}"/>
    <cellStyle name="40% - Colore 4 6" xfId="233" xr:uid="{00000000-0005-0000-0000-0000BB030000}"/>
    <cellStyle name="40% - Colore 4 6 2" xfId="595" xr:uid="{00000000-0005-0000-0000-0000BC030000}"/>
    <cellStyle name="40% - Colore 4 6 2 2" xfId="1317" xr:uid="{00000000-0005-0000-0000-0000BD030000}"/>
    <cellStyle name="40% - Colore 4 6 3" xfId="957" xr:uid="{00000000-0005-0000-0000-0000BE030000}"/>
    <cellStyle name="40% - Colore 4 7" xfId="414" xr:uid="{00000000-0005-0000-0000-0000BF030000}"/>
    <cellStyle name="40% - Colore 4 7 2" xfId="1137" xr:uid="{00000000-0005-0000-0000-0000C0030000}"/>
    <cellStyle name="40% - Colore 4 8" xfId="776" xr:uid="{00000000-0005-0000-0000-0000C1030000}"/>
    <cellStyle name="40% - Colore 5 2" xfId="65" xr:uid="{00000000-0005-0000-0000-0000C2030000}"/>
    <cellStyle name="40% - Colore 5 2 2" xfId="115" xr:uid="{00000000-0005-0000-0000-0000C3030000}"/>
    <cellStyle name="40% - Colore 5 2 2 2" xfId="206" xr:uid="{00000000-0005-0000-0000-0000C4030000}"/>
    <cellStyle name="40% - Colore 5 2 2 2 2" xfId="387" xr:uid="{00000000-0005-0000-0000-0000C5030000}"/>
    <cellStyle name="40% - Colore 5 2 2 2 2 2" xfId="748" xr:uid="{00000000-0005-0000-0000-0000C6030000}"/>
    <cellStyle name="40% - Colore 5 2 2 2 2 2 2" xfId="1470" xr:uid="{00000000-0005-0000-0000-0000C7030000}"/>
    <cellStyle name="40% - Colore 5 2 2 2 2 3" xfId="1110" xr:uid="{00000000-0005-0000-0000-0000C8030000}"/>
    <cellStyle name="40% - Colore 5 2 2 2 3" xfId="568" xr:uid="{00000000-0005-0000-0000-0000C9030000}"/>
    <cellStyle name="40% - Colore 5 2 2 2 3 2" xfId="1290" xr:uid="{00000000-0005-0000-0000-0000CA030000}"/>
    <cellStyle name="40% - Colore 5 2 2 2 4" xfId="930" xr:uid="{00000000-0005-0000-0000-0000CB030000}"/>
    <cellStyle name="40% - Colore 5 2 2 3" xfId="297" xr:uid="{00000000-0005-0000-0000-0000CC030000}"/>
    <cellStyle name="40% - Colore 5 2 2 3 2" xfId="658" xr:uid="{00000000-0005-0000-0000-0000CD030000}"/>
    <cellStyle name="40% - Colore 5 2 2 3 2 2" xfId="1380" xr:uid="{00000000-0005-0000-0000-0000CE030000}"/>
    <cellStyle name="40% - Colore 5 2 2 3 3" xfId="1020" xr:uid="{00000000-0005-0000-0000-0000CF030000}"/>
    <cellStyle name="40% - Colore 5 2 2 4" xfId="478" xr:uid="{00000000-0005-0000-0000-0000D0030000}"/>
    <cellStyle name="40% - Colore 5 2 2 4 2" xfId="1200" xr:uid="{00000000-0005-0000-0000-0000D1030000}"/>
    <cellStyle name="40% - Colore 5 2 2 5" xfId="840" xr:uid="{00000000-0005-0000-0000-0000D2030000}"/>
    <cellStyle name="40% - Colore 5 2 3" xfId="161" xr:uid="{00000000-0005-0000-0000-0000D3030000}"/>
    <cellStyle name="40% - Colore 5 2 3 2" xfId="342" xr:uid="{00000000-0005-0000-0000-0000D4030000}"/>
    <cellStyle name="40% - Colore 5 2 3 2 2" xfId="703" xr:uid="{00000000-0005-0000-0000-0000D5030000}"/>
    <cellStyle name="40% - Colore 5 2 3 2 2 2" xfId="1425" xr:uid="{00000000-0005-0000-0000-0000D6030000}"/>
    <cellStyle name="40% - Colore 5 2 3 2 3" xfId="1065" xr:uid="{00000000-0005-0000-0000-0000D7030000}"/>
    <cellStyle name="40% - Colore 5 2 3 3" xfId="523" xr:uid="{00000000-0005-0000-0000-0000D8030000}"/>
    <cellStyle name="40% - Colore 5 2 3 3 2" xfId="1245" xr:uid="{00000000-0005-0000-0000-0000D9030000}"/>
    <cellStyle name="40% - Colore 5 2 3 4" xfId="885" xr:uid="{00000000-0005-0000-0000-0000DA030000}"/>
    <cellStyle name="40% - Colore 5 2 4" xfId="252" xr:uid="{00000000-0005-0000-0000-0000DB030000}"/>
    <cellStyle name="40% - Colore 5 2 4 2" xfId="613" xr:uid="{00000000-0005-0000-0000-0000DC030000}"/>
    <cellStyle name="40% - Colore 5 2 4 2 2" xfId="1335" xr:uid="{00000000-0005-0000-0000-0000DD030000}"/>
    <cellStyle name="40% - Colore 5 2 4 3" xfId="975" xr:uid="{00000000-0005-0000-0000-0000DE030000}"/>
    <cellStyle name="40% - Colore 5 2 5" xfId="433" xr:uid="{00000000-0005-0000-0000-0000DF030000}"/>
    <cellStyle name="40% - Colore 5 2 5 2" xfId="1155" xr:uid="{00000000-0005-0000-0000-0000E0030000}"/>
    <cellStyle name="40% - Colore 5 2 6" xfId="795" xr:uid="{00000000-0005-0000-0000-0000E1030000}"/>
    <cellStyle name="40% - Colore 5 3" xfId="83" xr:uid="{00000000-0005-0000-0000-0000E2030000}"/>
    <cellStyle name="40% - Colore 5 3 2" xfId="129" xr:uid="{00000000-0005-0000-0000-0000E3030000}"/>
    <cellStyle name="40% - Colore 5 3 2 2" xfId="220" xr:uid="{00000000-0005-0000-0000-0000E4030000}"/>
    <cellStyle name="40% - Colore 5 3 2 2 2" xfId="401" xr:uid="{00000000-0005-0000-0000-0000E5030000}"/>
    <cellStyle name="40% - Colore 5 3 2 2 2 2" xfId="762" xr:uid="{00000000-0005-0000-0000-0000E6030000}"/>
    <cellStyle name="40% - Colore 5 3 2 2 2 2 2" xfId="1484" xr:uid="{00000000-0005-0000-0000-0000E7030000}"/>
    <cellStyle name="40% - Colore 5 3 2 2 2 3" xfId="1124" xr:uid="{00000000-0005-0000-0000-0000E8030000}"/>
    <cellStyle name="40% - Colore 5 3 2 2 3" xfId="582" xr:uid="{00000000-0005-0000-0000-0000E9030000}"/>
    <cellStyle name="40% - Colore 5 3 2 2 3 2" xfId="1304" xr:uid="{00000000-0005-0000-0000-0000EA030000}"/>
    <cellStyle name="40% - Colore 5 3 2 2 4" xfId="944" xr:uid="{00000000-0005-0000-0000-0000EB030000}"/>
    <cellStyle name="40% - Colore 5 3 2 3" xfId="311" xr:uid="{00000000-0005-0000-0000-0000EC030000}"/>
    <cellStyle name="40% - Colore 5 3 2 3 2" xfId="672" xr:uid="{00000000-0005-0000-0000-0000ED030000}"/>
    <cellStyle name="40% - Colore 5 3 2 3 2 2" xfId="1394" xr:uid="{00000000-0005-0000-0000-0000EE030000}"/>
    <cellStyle name="40% - Colore 5 3 2 3 3" xfId="1034" xr:uid="{00000000-0005-0000-0000-0000EF030000}"/>
    <cellStyle name="40% - Colore 5 3 2 4" xfId="492" xr:uid="{00000000-0005-0000-0000-0000F0030000}"/>
    <cellStyle name="40% - Colore 5 3 2 4 2" xfId="1214" xr:uid="{00000000-0005-0000-0000-0000F1030000}"/>
    <cellStyle name="40% - Colore 5 3 2 5" xfId="854" xr:uid="{00000000-0005-0000-0000-0000F2030000}"/>
    <cellStyle name="40% - Colore 5 3 3" xfId="175" xr:uid="{00000000-0005-0000-0000-0000F3030000}"/>
    <cellStyle name="40% - Colore 5 3 3 2" xfId="356" xr:uid="{00000000-0005-0000-0000-0000F4030000}"/>
    <cellStyle name="40% - Colore 5 3 3 2 2" xfId="717" xr:uid="{00000000-0005-0000-0000-0000F5030000}"/>
    <cellStyle name="40% - Colore 5 3 3 2 2 2" xfId="1439" xr:uid="{00000000-0005-0000-0000-0000F6030000}"/>
    <cellStyle name="40% - Colore 5 3 3 2 3" xfId="1079" xr:uid="{00000000-0005-0000-0000-0000F7030000}"/>
    <cellStyle name="40% - Colore 5 3 3 3" xfId="537" xr:uid="{00000000-0005-0000-0000-0000F8030000}"/>
    <cellStyle name="40% - Colore 5 3 3 3 2" xfId="1259" xr:uid="{00000000-0005-0000-0000-0000F9030000}"/>
    <cellStyle name="40% - Colore 5 3 3 4" xfId="899" xr:uid="{00000000-0005-0000-0000-0000FA030000}"/>
    <cellStyle name="40% - Colore 5 3 4" xfId="266" xr:uid="{00000000-0005-0000-0000-0000FB030000}"/>
    <cellStyle name="40% - Colore 5 3 4 2" xfId="627" xr:uid="{00000000-0005-0000-0000-0000FC030000}"/>
    <cellStyle name="40% - Colore 5 3 4 2 2" xfId="1349" xr:uid="{00000000-0005-0000-0000-0000FD030000}"/>
    <cellStyle name="40% - Colore 5 3 4 3" xfId="989" xr:uid="{00000000-0005-0000-0000-0000FE030000}"/>
    <cellStyle name="40% - Colore 5 3 5" xfId="447" xr:uid="{00000000-0005-0000-0000-0000FF030000}"/>
    <cellStyle name="40% - Colore 5 3 5 2" xfId="1169" xr:uid="{00000000-0005-0000-0000-000000040000}"/>
    <cellStyle name="40% - Colore 5 3 6" xfId="809" xr:uid="{00000000-0005-0000-0000-000001040000}"/>
    <cellStyle name="40% - Colore 5 4" xfId="98" xr:uid="{00000000-0005-0000-0000-000002040000}"/>
    <cellStyle name="40% - Colore 5 4 2" xfId="190" xr:uid="{00000000-0005-0000-0000-000003040000}"/>
    <cellStyle name="40% - Colore 5 4 2 2" xfId="371" xr:uid="{00000000-0005-0000-0000-000004040000}"/>
    <cellStyle name="40% - Colore 5 4 2 2 2" xfId="732" xr:uid="{00000000-0005-0000-0000-000005040000}"/>
    <cellStyle name="40% - Colore 5 4 2 2 2 2" xfId="1454" xr:uid="{00000000-0005-0000-0000-000006040000}"/>
    <cellStyle name="40% - Colore 5 4 2 2 3" xfId="1094" xr:uid="{00000000-0005-0000-0000-000007040000}"/>
    <cellStyle name="40% - Colore 5 4 2 3" xfId="552" xr:uid="{00000000-0005-0000-0000-000008040000}"/>
    <cellStyle name="40% - Colore 5 4 2 3 2" xfId="1274" xr:uid="{00000000-0005-0000-0000-000009040000}"/>
    <cellStyle name="40% - Colore 5 4 2 4" xfId="914" xr:uid="{00000000-0005-0000-0000-00000A040000}"/>
    <cellStyle name="40% - Colore 5 4 3" xfId="281" xr:uid="{00000000-0005-0000-0000-00000B040000}"/>
    <cellStyle name="40% - Colore 5 4 3 2" xfId="642" xr:uid="{00000000-0005-0000-0000-00000C040000}"/>
    <cellStyle name="40% - Colore 5 4 3 2 2" xfId="1364" xr:uid="{00000000-0005-0000-0000-00000D040000}"/>
    <cellStyle name="40% - Colore 5 4 3 3" xfId="1004" xr:uid="{00000000-0005-0000-0000-00000E040000}"/>
    <cellStyle name="40% - Colore 5 4 4" xfId="462" xr:uid="{00000000-0005-0000-0000-00000F040000}"/>
    <cellStyle name="40% - Colore 5 4 4 2" xfId="1184" xr:uid="{00000000-0005-0000-0000-000010040000}"/>
    <cellStyle name="40% - Colore 5 4 5" xfId="824" xr:uid="{00000000-0005-0000-0000-000011040000}"/>
    <cellStyle name="40% - Colore 5 5" xfId="144" xr:uid="{00000000-0005-0000-0000-000012040000}"/>
    <cellStyle name="40% - Colore 5 5 2" xfId="326" xr:uid="{00000000-0005-0000-0000-000013040000}"/>
    <cellStyle name="40% - Colore 5 5 2 2" xfId="687" xr:uid="{00000000-0005-0000-0000-000014040000}"/>
    <cellStyle name="40% - Colore 5 5 2 2 2" xfId="1409" xr:uid="{00000000-0005-0000-0000-000015040000}"/>
    <cellStyle name="40% - Colore 5 5 2 3" xfId="1049" xr:uid="{00000000-0005-0000-0000-000016040000}"/>
    <cellStyle name="40% - Colore 5 5 3" xfId="507" xr:uid="{00000000-0005-0000-0000-000017040000}"/>
    <cellStyle name="40% - Colore 5 5 3 2" xfId="1229" xr:uid="{00000000-0005-0000-0000-000018040000}"/>
    <cellStyle name="40% - Colore 5 5 4" xfId="869" xr:uid="{00000000-0005-0000-0000-000019040000}"/>
    <cellStyle name="40% - Colore 5 6" xfId="235" xr:uid="{00000000-0005-0000-0000-00001A040000}"/>
    <cellStyle name="40% - Colore 5 6 2" xfId="597" xr:uid="{00000000-0005-0000-0000-00001B040000}"/>
    <cellStyle name="40% - Colore 5 6 2 2" xfId="1319" xr:uid="{00000000-0005-0000-0000-00001C040000}"/>
    <cellStyle name="40% - Colore 5 6 3" xfId="959" xr:uid="{00000000-0005-0000-0000-00001D040000}"/>
    <cellStyle name="40% - Colore 5 7" xfId="416" xr:uid="{00000000-0005-0000-0000-00001E040000}"/>
    <cellStyle name="40% - Colore 5 7 2" xfId="1139" xr:uid="{00000000-0005-0000-0000-00001F040000}"/>
    <cellStyle name="40% - Colore 5 8" xfId="778" xr:uid="{00000000-0005-0000-0000-000020040000}"/>
    <cellStyle name="40% - Colore 6 2" xfId="68" xr:uid="{00000000-0005-0000-0000-000021040000}"/>
    <cellStyle name="40% - Colore 6 2 2" xfId="117" xr:uid="{00000000-0005-0000-0000-000022040000}"/>
    <cellStyle name="40% - Colore 6 2 2 2" xfId="208" xr:uid="{00000000-0005-0000-0000-000023040000}"/>
    <cellStyle name="40% - Colore 6 2 2 2 2" xfId="389" xr:uid="{00000000-0005-0000-0000-000024040000}"/>
    <cellStyle name="40% - Colore 6 2 2 2 2 2" xfId="750" xr:uid="{00000000-0005-0000-0000-000025040000}"/>
    <cellStyle name="40% - Colore 6 2 2 2 2 2 2" xfId="1472" xr:uid="{00000000-0005-0000-0000-000026040000}"/>
    <cellStyle name="40% - Colore 6 2 2 2 2 3" xfId="1112" xr:uid="{00000000-0005-0000-0000-000027040000}"/>
    <cellStyle name="40% - Colore 6 2 2 2 3" xfId="570" xr:uid="{00000000-0005-0000-0000-000028040000}"/>
    <cellStyle name="40% - Colore 6 2 2 2 3 2" xfId="1292" xr:uid="{00000000-0005-0000-0000-000029040000}"/>
    <cellStyle name="40% - Colore 6 2 2 2 4" xfId="932" xr:uid="{00000000-0005-0000-0000-00002A040000}"/>
    <cellStyle name="40% - Colore 6 2 2 3" xfId="299" xr:uid="{00000000-0005-0000-0000-00002B040000}"/>
    <cellStyle name="40% - Colore 6 2 2 3 2" xfId="660" xr:uid="{00000000-0005-0000-0000-00002C040000}"/>
    <cellStyle name="40% - Colore 6 2 2 3 2 2" xfId="1382" xr:uid="{00000000-0005-0000-0000-00002D040000}"/>
    <cellStyle name="40% - Colore 6 2 2 3 3" xfId="1022" xr:uid="{00000000-0005-0000-0000-00002E040000}"/>
    <cellStyle name="40% - Colore 6 2 2 4" xfId="480" xr:uid="{00000000-0005-0000-0000-00002F040000}"/>
    <cellStyle name="40% - Colore 6 2 2 4 2" xfId="1202" xr:uid="{00000000-0005-0000-0000-000030040000}"/>
    <cellStyle name="40% - Colore 6 2 2 5" xfId="842" xr:uid="{00000000-0005-0000-0000-000031040000}"/>
    <cellStyle name="40% - Colore 6 2 3" xfId="163" xr:uid="{00000000-0005-0000-0000-000032040000}"/>
    <cellStyle name="40% - Colore 6 2 3 2" xfId="344" xr:uid="{00000000-0005-0000-0000-000033040000}"/>
    <cellStyle name="40% - Colore 6 2 3 2 2" xfId="705" xr:uid="{00000000-0005-0000-0000-000034040000}"/>
    <cellStyle name="40% - Colore 6 2 3 2 2 2" xfId="1427" xr:uid="{00000000-0005-0000-0000-000035040000}"/>
    <cellStyle name="40% - Colore 6 2 3 2 3" xfId="1067" xr:uid="{00000000-0005-0000-0000-000036040000}"/>
    <cellStyle name="40% - Colore 6 2 3 3" xfId="525" xr:uid="{00000000-0005-0000-0000-000037040000}"/>
    <cellStyle name="40% - Colore 6 2 3 3 2" xfId="1247" xr:uid="{00000000-0005-0000-0000-000038040000}"/>
    <cellStyle name="40% - Colore 6 2 3 4" xfId="887" xr:uid="{00000000-0005-0000-0000-000039040000}"/>
    <cellStyle name="40% - Colore 6 2 4" xfId="254" xr:uid="{00000000-0005-0000-0000-00003A040000}"/>
    <cellStyle name="40% - Colore 6 2 4 2" xfId="615" xr:uid="{00000000-0005-0000-0000-00003B040000}"/>
    <cellStyle name="40% - Colore 6 2 4 2 2" xfId="1337" xr:uid="{00000000-0005-0000-0000-00003C040000}"/>
    <cellStyle name="40% - Colore 6 2 4 3" xfId="977" xr:uid="{00000000-0005-0000-0000-00003D040000}"/>
    <cellStyle name="40% - Colore 6 2 5" xfId="435" xr:uid="{00000000-0005-0000-0000-00003E040000}"/>
    <cellStyle name="40% - Colore 6 2 5 2" xfId="1157" xr:uid="{00000000-0005-0000-0000-00003F040000}"/>
    <cellStyle name="40% - Colore 6 2 6" xfId="797" xr:uid="{00000000-0005-0000-0000-000040040000}"/>
    <cellStyle name="40% - Colore 6 3" xfId="85" xr:uid="{00000000-0005-0000-0000-000041040000}"/>
    <cellStyle name="40% - Colore 6 3 2" xfId="131" xr:uid="{00000000-0005-0000-0000-000042040000}"/>
    <cellStyle name="40% - Colore 6 3 2 2" xfId="222" xr:uid="{00000000-0005-0000-0000-000043040000}"/>
    <cellStyle name="40% - Colore 6 3 2 2 2" xfId="403" xr:uid="{00000000-0005-0000-0000-000044040000}"/>
    <cellStyle name="40% - Colore 6 3 2 2 2 2" xfId="764" xr:uid="{00000000-0005-0000-0000-000045040000}"/>
    <cellStyle name="40% - Colore 6 3 2 2 2 2 2" xfId="1486" xr:uid="{00000000-0005-0000-0000-000046040000}"/>
    <cellStyle name="40% - Colore 6 3 2 2 2 3" xfId="1126" xr:uid="{00000000-0005-0000-0000-000047040000}"/>
    <cellStyle name="40% - Colore 6 3 2 2 3" xfId="584" xr:uid="{00000000-0005-0000-0000-000048040000}"/>
    <cellStyle name="40% - Colore 6 3 2 2 3 2" xfId="1306" xr:uid="{00000000-0005-0000-0000-000049040000}"/>
    <cellStyle name="40% - Colore 6 3 2 2 4" xfId="946" xr:uid="{00000000-0005-0000-0000-00004A040000}"/>
    <cellStyle name="40% - Colore 6 3 2 3" xfId="313" xr:uid="{00000000-0005-0000-0000-00004B040000}"/>
    <cellStyle name="40% - Colore 6 3 2 3 2" xfId="674" xr:uid="{00000000-0005-0000-0000-00004C040000}"/>
    <cellStyle name="40% - Colore 6 3 2 3 2 2" xfId="1396" xr:uid="{00000000-0005-0000-0000-00004D040000}"/>
    <cellStyle name="40% - Colore 6 3 2 3 3" xfId="1036" xr:uid="{00000000-0005-0000-0000-00004E040000}"/>
    <cellStyle name="40% - Colore 6 3 2 4" xfId="494" xr:uid="{00000000-0005-0000-0000-00004F040000}"/>
    <cellStyle name="40% - Colore 6 3 2 4 2" xfId="1216" xr:uid="{00000000-0005-0000-0000-000050040000}"/>
    <cellStyle name="40% - Colore 6 3 2 5" xfId="856" xr:uid="{00000000-0005-0000-0000-000051040000}"/>
    <cellStyle name="40% - Colore 6 3 3" xfId="177" xr:uid="{00000000-0005-0000-0000-000052040000}"/>
    <cellStyle name="40% - Colore 6 3 3 2" xfId="358" xr:uid="{00000000-0005-0000-0000-000053040000}"/>
    <cellStyle name="40% - Colore 6 3 3 2 2" xfId="719" xr:uid="{00000000-0005-0000-0000-000054040000}"/>
    <cellStyle name="40% - Colore 6 3 3 2 2 2" xfId="1441" xr:uid="{00000000-0005-0000-0000-000055040000}"/>
    <cellStyle name="40% - Colore 6 3 3 2 3" xfId="1081" xr:uid="{00000000-0005-0000-0000-000056040000}"/>
    <cellStyle name="40% - Colore 6 3 3 3" xfId="539" xr:uid="{00000000-0005-0000-0000-000057040000}"/>
    <cellStyle name="40% - Colore 6 3 3 3 2" xfId="1261" xr:uid="{00000000-0005-0000-0000-000058040000}"/>
    <cellStyle name="40% - Colore 6 3 3 4" xfId="901" xr:uid="{00000000-0005-0000-0000-000059040000}"/>
    <cellStyle name="40% - Colore 6 3 4" xfId="268" xr:uid="{00000000-0005-0000-0000-00005A040000}"/>
    <cellStyle name="40% - Colore 6 3 4 2" xfId="629" xr:uid="{00000000-0005-0000-0000-00005B040000}"/>
    <cellStyle name="40% - Colore 6 3 4 2 2" xfId="1351" xr:uid="{00000000-0005-0000-0000-00005C040000}"/>
    <cellStyle name="40% - Colore 6 3 4 3" xfId="991" xr:uid="{00000000-0005-0000-0000-00005D040000}"/>
    <cellStyle name="40% - Colore 6 3 5" xfId="449" xr:uid="{00000000-0005-0000-0000-00005E040000}"/>
    <cellStyle name="40% - Colore 6 3 5 2" xfId="1171" xr:uid="{00000000-0005-0000-0000-00005F040000}"/>
    <cellStyle name="40% - Colore 6 3 6" xfId="811" xr:uid="{00000000-0005-0000-0000-000060040000}"/>
    <cellStyle name="40% - Colore 6 4" xfId="100" xr:uid="{00000000-0005-0000-0000-000061040000}"/>
    <cellStyle name="40% - Colore 6 4 2" xfId="192" xr:uid="{00000000-0005-0000-0000-000062040000}"/>
    <cellStyle name="40% - Colore 6 4 2 2" xfId="373" xr:uid="{00000000-0005-0000-0000-000063040000}"/>
    <cellStyle name="40% - Colore 6 4 2 2 2" xfId="734" xr:uid="{00000000-0005-0000-0000-000064040000}"/>
    <cellStyle name="40% - Colore 6 4 2 2 2 2" xfId="1456" xr:uid="{00000000-0005-0000-0000-000065040000}"/>
    <cellStyle name="40% - Colore 6 4 2 2 3" xfId="1096" xr:uid="{00000000-0005-0000-0000-000066040000}"/>
    <cellStyle name="40% - Colore 6 4 2 3" xfId="554" xr:uid="{00000000-0005-0000-0000-000067040000}"/>
    <cellStyle name="40% - Colore 6 4 2 3 2" xfId="1276" xr:uid="{00000000-0005-0000-0000-000068040000}"/>
    <cellStyle name="40% - Colore 6 4 2 4" xfId="916" xr:uid="{00000000-0005-0000-0000-000069040000}"/>
    <cellStyle name="40% - Colore 6 4 3" xfId="283" xr:uid="{00000000-0005-0000-0000-00006A040000}"/>
    <cellStyle name="40% - Colore 6 4 3 2" xfId="644" xr:uid="{00000000-0005-0000-0000-00006B040000}"/>
    <cellStyle name="40% - Colore 6 4 3 2 2" xfId="1366" xr:uid="{00000000-0005-0000-0000-00006C040000}"/>
    <cellStyle name="40% - Colore 6 4 3 3" xfId="1006" xr:uid="{00000000-0005-0000-0000-00006D040000}"/>
    <cellStyle name="40% - Colore 6 4 4" xfId="464" xr:uid="{00000000-0005-0000-0000-00006E040000}"/>
    <cellStyle name="40% - Colore 6 4 4 2" xfId="1186" xr:uid="{00000000-0005-0000-0000-00006F040000}"/>
    <cellStyle name="40% - Colore 6 4 5" xfId="826" xr:uid="{00000000-0005-0000-0000-000070040000}"/>
    <cellStyle name="40% - Colore 6 5" xfId="146" xr:uid="{00000000-0005-0000-0000-000071040000}"/>
    <cellStyle name="40% - Colore 6 5 2" xfId="328" xr:uid="{00000000-0005-0000-0000-000072040000}"/>
    <cellStyle name="40% - Colore 6 5 2 2" xfId="689" xr:uid="{00000000-0005-0000-0000-000073040000}"/>
    <cellStyle name="40% - Colore 6 5 2 2 2" xfId="1411" xr:uid="{00000000-0005-0000-0000-000074040000}"/>
    <cellStyle name="40% - Colore 6 5 2 3" xfId="1051" xr:uid="{00000000-0005-0000-0000-000075040000}"/>
    <cellStyle name="40% - Colore 6 5 3" xfId="509" xr:uid="{00000000-0005-0000-0000-000076040000}"/>
    <cellStyle name="40% - Colore 6 5 3 2" xfId="1231" xr:uid="{00000000-0005-0000-0000-000077040000}"/>
    <cellStyle name="40% - Colore 6 5 4" xfId="871" xr:uid="{00000000-0005-0000-0000-000078040000}"/>
    <cellStyle name="40% - Colore 6 6" xfId="237" xr:uid="{00000000-0005-0000-0000-000079040000}"/>
    <cellStyle name="40% - Colore 6 6 2" xfId="599" xr:uid="{00000000-0005-0000-0000-00007A040000}"/>
    <cellStyle name="40% - Colore 6 6 2 2" xfId="1321" xr:uid="{00000000-0005-0000-0000-00007B040000}"/>
    <cellStyle name="40% - Colore 6 6 3" xfId="961" xr:uid="{00000000-0005-0000-0000-00007C040000}"/>
    <cellStyle name="40% - Colore 6 7" xfId="418" xr:uid="{00000000-0005-0000-0000-00007D040000}"/>
    <cellStyle name="40% - Colore 6 7 2" xfId="1141" xr:uid="{00000000-0005-0000-0000-00007E040000}"/>
    <cellStyle name="40% - Colore 6 8" xfId="780" xr:uid="{00000000-0005-0000-0000-00007F04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1516" builtinId="4"/>
    <cellStyle name="Euro" xfId="42" xr:uid="{00000000-0005-0000-0000-000090040000}"/>
    <cellStyle name="Euro 2" xfId="43" xr:uid="{00000000-0005-0000-0000-000091040000}"/>
    <cellStyle name="Explanatory Text" xfId="15" builtinId="53" customBuiltin="1"/>
    <cellStyle name="Followed Hyperlink" xfId="1490" builtinId="9" hidden="1"/>
    <cellStyle name="Followed Hyperlink" xfId="1492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489" builtinId="8" hidden="1"/>
    <cellStyle name="Hyperlink" xfId="1491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7" builtinId="8" hidden="1"/>
    <cellStyle name="Hyperlink" xfId="1519" builtinId="8" hidden="1"/>
    <cellStyle name="Hyperlink" xfId="1521" builtinId="8" hidden="1"/>
    <cellStyle name="Input" xfId="9" builtinId="20" customBuiltin="1"/>
    <cellStyle name="Linked Cell" xfId="12" builtinId="24" customBuiltin="1"/>
    <cellStyle name="Migliaia (0)_Cost Statement 2" xfId="44" xr:uid="{00000000-0005-0000-0000-0000BA040000}"/>
    <cellStyle name="Migliaia [0] 2" xfId="46" xr:uid="{00000000-0005-0000-0000-0000BB040000}"/>
    <cellStyle name="Migliaia [0] 3" xfId="45" xr:uid="{00000000-0005-0000-0000-0000BC040000}"/>
    <cellStyle name="Migliaia 3" xfId="66" xr:uid="{00000000-0005-0000-0000-0000BD040000}"/>
    <cellStyle name="Neutral" xfId="8" builtinId="28" customBuiltin="1"/>
    <cellStyle name="Normal" xfId="0" builtinId="0"/>
    <cellStyle name="Normale 10" xfId="225" xr:uid="{00000000-0005-0000-0000-0000C0040000}"/>
    <cellStyle name="Normale 10 2" xfId="587" xr:uid="{00000000-0005-0000-0000-0000C1040000}"/>
    <cellStyle name="Normale 10 2 2" xfId="1309" xr:uid="{00000000-0005-0000-0000-0000C2040000}"/>
    <cellStyle name="Normale 10 3" xfId="949" xr:uid="{00000000-0005-0000-0000-0000C3040000}"/>
    <cellStyle name="Normale 11" xfId="419" xr:uid="{00000000-0005-0000-0000-0000C4040000}"/>
    <cellStyle name="Normale 12" xfId="406" xr:uid="{00000000-0005-0000-0000-0000C5040000}"/>
    <cellStyle name="Normale 12 2" xfId="1129" xr:uid="{00000000-0005-0000-0000-0000C6040000}"/>
    <cellStyle name="Normale 13" xfId="781" xr:uid="{00000000-0005-0000-0000-0000C7040000}"/>
    <cellStyle name="Normale 14" xfId="767" xr:uid="{00000000-0005-0000-0000-0000C8040000}"/>
    <cellStyle name="Normale 15" xfId="50" xr:uid="{00000000-0005-0000-0000-0000C9040000}"/>
    <cellStyle name="Normale 2" xfId="47" xr:uid="{00000000-0005-0000-0000-0000CA040000}"/>
    <cellStyle name="Normale 2 2" xfId="69" xr:uid="{00000000-0005-0000-0000-0000CB040000}"/>
    <cellStyle name="Normale 2 2 2" xfId="118" xr:uid="{00000000-0005-0000-0000-0000CC040000}"/>
    <cellStyle name="Normale 2 2 2 2" xfId="209" xr:uid="{00000000-0005-0000-0000-0000CD040000}"/>
    <cellStyle name="Normale 2 2 2 2 2" xfId="390" xr:uid="{00000000-0005-0000-0000-0000CE040000}"/>
    <cellStyle name="Normale 2 2 2 2 2 2" xfId="751" xr:uid="{00000000-0005-0000-0000-0000CF040000}"/>
    <cellStyle name="Normale 2 2 2 2 2 2 2" xfId="1473" xr:uid="{00000000-0005-0000-0000-0000D0040000}"/>
    <cellStyle name="Normale 2 2 2 2 2 3" xfId="1113" xr:uid="{00000000-0005-0000-0000-0000D1040000}"/>
    <cellStyle name="Normale 2 2 2 2 3" xfId="571" xr:uid="{00000000-0005-0000-0000-0000D2040000}"/>
    <cellStyle name="Normale 2 2 2 2 3 2" xfId="1293" xr:uid="{00000000-0005-0000-0000-0000D3040000}"/>
    <cellStyle name="Normale 2 2 2 2 4" xfId="933" xr:uid="{00000000-0005-0000-0000-0000D4040000}"/>
    <cellStyle name="Normale 2 2 2 3" xfId="300" xr:uid="{00000000-0005-0000-0000-0000D5040000}"/>
    <cellStyle name="Normale 2 2 2 3 2" xfId="661" xr:uid="{00000000-0005-0000-0000-0000D6040000}"/>
    <cellStyle name="Normale 2 2 2 3 2 2" xfId="1383" xr:uid="{00000000-0005-0000-0000-0000D7040000}"/>
    <cellStyle name="Normale 2 2 2 3 3" xfId="1023" xr:uid="{00000000-0005-0000-0000-0000D8040000}"/>
    <cellStyle name="Normale 2 2 2 4" xfId="481" xr:uid="{00000000-0005-0000-0000-0000D9040000}"/>
    <cellStyle name="Normale 2 2 2 4 2" xfId="1203" xr:uid="{00000000-0005-0000-0000-0000DA040000}"/>
    <cellStyle name="Normale 2 2 2 5" xfId="843" xr:uid="{00000000-0005-0000-0000-0000DB040000}"/>
    <cellStyle name="Normale 2 2 3" xfId="164" xr:uid="{00000000-0005-0000-0000-0000DC040000}"/>
    <cellStyle name="Normale 2 2 3 2" xfId="345" xr:uid="{00000000-0005-0000-0000-0000DD040000}"/>
    <cellStyle name="Normale 2 2 3 2 2" xfId="706" xr:uid="{00000000-0005-0000-0000-0000DE040000}"/>
    <cellStyle name="Normale 2 2 3 2 2 2" xfId="1428" xr:uid="{00000000-0005-0000-0000-0000DF040000}"/>
    <cellStyle name="Normale 2 2 3 2 3" xfId="1068" xr:uid="{00000000-0005-0000-0000-0000E0040000}"/>
    <cellStyle name="Normale 2 2 3 3" xfId="526" xr:uid="{00000000-0005-0000-0000-0000E1040000}"/>
    <cellStyle name="Normale 2 2 3 3 2" xfId="1248" xr:uid="{00000000-0005-0000-0000-0000E2040000}"/>
    <cellStyle name="Normale 2 2 3 4" xfId="888" xr:uid="{00000000-0005-0000-0000-0000E3040000}"/>
    <cellStyle name="Normale 2 2 4" xfId="255" xr:uid="{00000000-0005-0000-0000-0000E4040000}"/>
    <cellStyle name="Normale 2 2 4 2" xfId="616" xr:uid="{00000000-0005-0000-0000-0000E5040000}"/>
    <cellStyle name="Normale 2 2 4 2 2" xfId="1338" xr:uid="{00000000-0005-0000-0000-0000E6040000}"/>
    <cellStyle name="Normale 2 2 4 3" xfId="978" xr:uid="{00000000-0005-0000-0000-0000E7040000}"/>
    <cellStyle name="Normale 2 2 5" xfId="436" xr:uid="{00000000-0005-0000-0000-0000E8040000}"/>
    <cellStyle name="Normale 2 2 5 2" xfId="1158" xr:uid="{00000000-0005-0000-0000-0000E9040000}"/>
    <cellStyle name="Normale 2 2 6" xfId="798" xr:uid="{00000000-0005-0000-0000-0000EA040000}"/>
    <cellStyle name="Normale 2 3" xfId="51" xr:uid="{00000000-0005-0000-0000-0000EB040000}"/>
    <cellStyle name="Normale 3" xfId="41" xr:uid="{00000000-0005-0000-0000-0000EC040000}"/>
    <cellStyle name="Normale 3 2" xfId="70" xr:uid="{00000000-0005-0000-0000-0000ED040000}"/>
    <cellStyle name="Normale 3 3" xfId="86" xr:uid="{00000000-0005-0000-0000-0000EE040000}"/>
    <cellStyle name="Normale 3 3 2" xfId="132" xr:uid="{00000000-0005-0000-0000-0000EF040000}"/>
    <cellStyle name="Normale 3 3 2 2" xfId="223" xr:uid="{00000000-0005-0000-0000-0000F0040000}"/>
    <cellStyle name="Normale 3 3 2 2 2" xfId="404" xr:uid="{00000000-0005-0000-0000-0000F1040000}"/>
    <cellStyle name="Normale 3 3 2 2 2 2" xfId="765" xr:uid="{00000000-0005-0000-0000-0000F2040000}"/>
    <cellStyle name="Normale 3 3 2 2 2 2 2" xfId="1487" xr:uid="{00000000-0005-0000-0000-0000F3040000}"/>
    <cellStyle name="Normale 3 3 2 2 2 3" xfId="1127" xr:uid="{00000000-0005-0000-0000-0000F4040000}"/>
    <cellStyle name="Normale 3 3 2 2 3" xfId="585" xr:uid="{00000000-0005-0000-0000-0000F5040000}"/>
    <cellStyle name="Normale 3 3 2 2 3 2" xfId="1307" xr:uid="{00000000-0005-0000-0000-0000F6040000}"/>
    <cellStyle name="Normale 3 3 2 2 4" xfId="947" xr:uid="{00000000-0005-0000-0000-0000F7040000}"/>
    <cellStyle name="Normale 3 3 2 3" xfId="314" xr:uid="{00000000-0005-0000-0000-0000F8040000}"/>
    <cellStyle name="Normale 3 3 2 3 2" xfId="675" xr:uid="{00000000-0005-0000-0000-0000F9040000}"/>
    <cellStyle name="Normale 3 3 2 3 2 2" xfId="1397" xr:uid="{00000000-0005-0000-0000-0000FA040000}"/>
    <cellStyle name="Normale 3 3 2 3 3" xfId="1037" xr:uid="{00000000-0005-0000-0000-0000FB040000}"/>
    <cellStyle name="Normale 3 3 2 4" xfId="495" xr:uid="{00000000-0005-0000-0000-0000FC040000}"/>
    <cellStyle name="Normale 3 3 2 4 2" xfId="1217" xr:uid="{00000000-0005-0000-0000-0000FD040000}"/>
    <cellStyle name="Normale 3 3 2 5" xfId="857" xr:uid="{00000000-0005-0000-0000-0000FE040000}"/>
    <cellStyle name="Normale 3 3 3" xfId="178" xr:uid="{00000000-0005-0000-0000-0000FF040000}"/>
    <cellStyle name="Normale 3 3 3 2" xfId="359" xr:uid="{00000000-0005-0000-0000-000000050000}"/>
    <cellStyle name="Normale 3 3 3 2 2" xfId="720" xr:uid="{00000000-0005-0000-0000-000001050000}"/>
    <cellStyle name="Normale 3 3 3 2 2 2" xfId="1442" xr:uid="{00000000-0005-0000-0000-000002050000}"/>
    <cellStyle name="Normale 3 3 3 2 3" xfId="1082" xr:uid="{00000000-0005-0000-0000-000003050000}"/>
    <cellStyle name="Normale 3 3 3 3" xfId="540" xr:uid="{00000000-0005-0000-0000-000004050000}"/>
    <cellStyle name="Normale 3 3 3 3 2" xfId="1262" xr:uid="{00000000-0005-0000-0000-000005050000}"/>
    <cellStyle name="Normale 3 3 3 4" xfId="902" xr:uid="{00000000-0005-0000-0000-000006050000}"/>
    <cellStyle name="Normale 3 3 4" xfId="269" xr:uid="{00000000-0005-0000-0000-000007050000}"/>
    <cellStyle name="Normale 3 3 4 2" xfId="630" xr:uid="{00000000-0005-0000-0000-000008050000}"/>
    <cellStyle name="Normale 3 3 4 2 2" xfId="1352" xr:uid="{00000000-0005-0000-0000-000009050000}"/>
    <cellStyle name="Normale 3 3 4 3" xfId="992" xr:uid="{00000000-0005-0000-0000-00000A050000}"/>
    <cellStyle name="Normale 3 3 5" xfId="450" xr:uid="{00000000-0005-0000-0000-00000B050000}"/>
    <cellStyle name="Normale 3 3 5 2" xfId="1172" xr:uid="{00000000-0005-0000-0000-00000C050000}"/>
    <cellStyle name="Normale 3 3 6" xfId="812" xr:uid="{00000000-0005-0000-0000-00000D050000}"/>
    <cellStyle name="Normale 3 4" xfId="102" xr:uid="{00000000-0005-0000-0000-00000E050000}"/>
    <cellStyle name="Normale 3 4 2" xfId="193" xr:uid="{00000000-0005-0000-0000-00000F050000}"/>
    <cellStyle name="Normale 3 4 2 2" xfId="374" xr:uid="{00000000-0005-0000-0000-000010050000}"/>
    <cellStyle name="Normale 3 4 2 2 2" xfId="735" xr:uid="{00000000-0005-0000-0000-000011050000}"/>
    <cellStyle name="Normale 3 4 2 2 2 2" xfId="1457" xr:uid="{00000000-0005-0000-0000-000012050000}"/>
    <cellStyle name="Normale 3 4 2 2 3" xfId="1097" xr:uid="{00000000-0005-0000-0000-000013050000}"/>
    <cellStyle name="Normale 3 4 2 3" xfId="555" xr:uid="{00000000-0005-0000-0000-000014050000}"/>
    <cellStyle name="Normale 3 4 2 3 2" xfId="1277" xr:uid="{00000000-0005-0000-0000-000015050000}"/>
    <cellStyle name="Normale 3 4 2 4" xfId="917" xr:uid="{00000000-0005-0000-0000-000016050000}"/>
    <cellStyle name="Normale 3 4 3" xfId="284" xr:uid="{00000000-0005-0000-0000-000017050000}"/>
    <cellStyle name="Normale 3 4 3 2" xfId="645" xr:uid="{00000000-0005-0000-0000-000018050000}"/>
    <cellStyle name="Normale 3 4 3 2 2" xfId="1367" xr:uid="{00000000-0005-0000-0000-000019050000}"/>
    <cellStyle name="Normale 3 4 3 3" xfId="1007" xr:uid="{00000000-0005-0000-0000-00001A050000}"/>
    <cellStyle name="Normale 3 4 4" xfId="465" xr:uid="{00000000-0005-0000-0000-00001B050000}"/>
    <cellStyle name="Normale 3 4 4 2" xfId="1187" xr:uid="{00000000-0005-0000-0000-00001C050000}"/>
    <cellStyle name="Normale 3 4 5" xfId="827" xr:uid="{00000000-0005-0000-0000-00001D050000}"/>
    <cellStyle name="Normale 3 5" xfId="148" xr:uid="{00000000-0005-0000-0000-00001E050000}"/>
    <cellStyle name="Normale 3 5 2" xfId="329" xr:uid="{00000000-0005-0000-0000-00001F050000}"/>
    <cellStyle name="Normale 3 5 2 2" xfId="690" xr:uid="{00000000-0005-0000-0000-000020050000}"/>
    <cellStyle name="Normale 3 5 2 2 2" xfId="1412" xr:uid="{00000000-0005-0000-0000-000021050000}"/>
    <cellStyle name="Normale 3 5 2 3" xfId="1052" xr:uid="{00000000-0005-0000-0000-000022050000}"/>
    <cellStyle name="Normale 3 5 3" xfId="510" xr:uid="{00000000-0005-0000-0000-000023050000}"/>
    <cellStyle name="Normale 3 5 3 2" xfId="1232" xr:uid="{00000000-0005-0000-0000-000024050000}"/>
    <cellStyle name="Normale 3 5 4" xfId="872" xr:uid="{00000000-0005-0000-0000-000025050000}"/>
    <cellStyle name="Normale 3 6" xfId="239" xr:uid="{00000000-0005-0000-0000-000026050000}"/>
    <cellStyle name="Normale 3 6 2" xfId="600" xr:uid="{00000000-0005-0000-0000-000027050000}"/>
    <cellStyle name="Normale 3 6 2 2" xfId="1322" xr:uid="{00000000-0005-0000-0000-000028050000}"/>
    <cellStyle name="Normale 3 6 3" xfId="962" xr:uid="{00000000-0005-0000-0000-000029050000}"/>
    <cellStyle name="Normale 3 7" xfId="420" xr:uid="{00000000-0005-0000-0000-00002A050000}"/>
    <cellStyle name="Normale 3 7 2" xfId="1142" xr:uid="{00000000-0005-0000-0000-00002B050000}"/>
    <cellStyle name="Normale 3 8" xfId="782" xr:uid="{00000000-0005-0000-0000-00002C050000}"/>
    <cellStyle name="Normale 3 9" xfId="52" xr:uid="{00000000-0005-0000-0000-00002D050000}"/>
    <cellStyle name="Normale 4" xfId="54" xr:uid="{00000000-0005-0000-0000-00002E050000}"/>
    <cellStyle name="Normale 4 2" xfId="104" xr:uid="{00000000-0005-0000-0000-00002F050000}"/>
    <cellStyle name="Normale 4 2 2" xfId="195" xr:uid="{00000000-0005-0000-0000-000030050000}"/>
    <cellStyle name="Normale 4 2 2 2" xfId="376" xr:uid="{00000000-0005-0000-0000-000031050000}"/>
    <cellStyle name="Normale 4 2 2 2 2" xfId="737" xr:uid="{00000000-0005-0000-0000-000032050000}"/>
    <cellStyle name="Normale 4 2 2 2 2 2" xfId="1459" xr:uid="{00000000-0005-0000-0000-000033050000}"/>
    <cellStyle name="Normale 4 2 2 2 3" xfId="1099" xr:uid="{00000000-0005-0000-0000-000034050000}"/>
    <cellStyle name="Normale 4 2 2 3" xfId="557" xr:uid="{00000000-0005-0000-0000-000035050000}"/>
    <cellStyle name="Normale 4 2 2 3 2" xfId="1279" xr:uid="{00000000-0005-0000-0000-000036050000}"/>
    <cellStyle name="Normale 4 2 2 4" xfId="919" xr:uid="{00000000-0005-0000-0000-000037050000}"/>
    <cellStyle name="Normale 4 2 3" xfId="286" xr:uid="{00000000-0005-0000-0000-000038050000}"/>
    <cellStyle name="Normale 4 2 3 2" xfId="647" xr:uid="{00000000-0005-0000-0000-000039050000}"/>
    <cellStyle name="Normale 4 2 3 2 2" xfId="1369" xr:uid="{00000000-0005-0000-0000-00003A050000}"/>
    <cellStyle name="Normale 4 2 3 3" xfId="1009" xr:uid="{00000000-0005-0000-0000-00003B050000}"/>
    <cellStyle name="Normale 4 2 4" xfId="467" xr:uid="{00000000-0005-0000-0000-00003C050000}"/>
    <cellStyle name="Normale 4 2 4 2" xfId="1189" xr:uid="{00000000-0005-0000-0000-00003D050000}"/>
    <cellStyle name="Normale 4 2 5" xfId="829" xr:uid="{00000000-0005-0000-0000-00003E050000}"/>
    <cellStyle name="Normale 4 3" xfId="150" xr:uid="{00000000-0005-0000-0000-00003F050000}"/>
    <cellStyle name="Normale 4 3 2" xfId="331" xr:uid="{00000000-0005-0000-0000-000040050000}"/>
    <cellStyle name="Normale 4 3 2 2" xfId="692" xr:uid="{00000000-0005-0000-0000-000041050000}"/>
    <cellStyle name="Normale 4 3 2 2 2" xfId="1414" xr:uid="{00000000-0005-0000-0000-000042050000}"/>
    <cellStyle name="Normale 4 3 2 3" xfId="1054" xr:uid="{00000000-0005-0000-0000-000043050000}"/>
    <cellStyle name="Normale 4 3 3" xfId="512" xr:uid="{00000000-0005-0000-0000-000044050000}"/>
    <cellStyle name="Normale 4 3 3 2" xfId="1234" xr:uid="{00000000-0005-0000-0000-000045050000}"/>
    <cellStyle name="Normale 4 3 4" xfId="874" xr:uid="{00000000-0005-0000-0000-000046050000}"/>
    <cellStyle name="Normale 4 4" xfId="241" xr:uid="{00000000-0005-0000-0000-000047050000}"/>
    <cellStyle name="Normale 4 4 2" xfId="602" xr:uid="{00000000-0005-0000-0000-000048050000}"/>
    <cellStyle name="Normale 4 4 2 2" xfId="1324" xr:uid="{00000000-0005-0000-0000-000049050000}"/>
    <cellStyle name="Normale 4 4 3" xfId="964" xr:uid="{00000000-0005-0000-0000-00004A050000}"/>
    <cellStyle name="Normale 4 5" xfId="422" xr:uid="{00000000-0005-0000-0000-00004B050000}"/>
    <cellStyle name="Normale 4 5 2" xfId="1144" xr:uid="{00000000-0005-0000-0000-00004C050000}"/>
    <cellStyle name="Normale 4 6" xfId="784" xr:uid="{00000000-0005-0000-0000-00004D050000}"/>
    <cellStyle name="Normale 5" xfId="101" xr:uid="{00000000-0005-0000-0000-00004E050000}"/>
    <cellStyle name="Normale 6" xfId="88" xr:uid="{00000000-0005-0000-0000-00004F050000}"/>
    <cellStyle name="Normale 6 2" xfId="180" xr:uid="{00000000-0005-0000-0000-000050050000}"/>
    <cellStyle name="Normale 6 2 2" xfId="361" xr:uid="{00000000-0005-0000-0000-000051050000}"/>
    <cellStyle name="Normale 6 2 2 2" xfId="722" xr:uid="{00000000-0005-0000-0000-000052050000}"/>
    <cellStyle name="Normale 6 2 2 2 2" xfId="1444" xr:uid="{00000000-0005-0000-0000-000053050000}"/>
    <cellStyle name="Normale 6 2 2 3" xfId="1084" xr:uid="{00000000-0005-0000-0000-000054050000}"/>
    <cellStyle name="Normale 6 2 3" xfId="542" xr:uid="{00000000-0005-0000-0000-000055050000}"/>
    <cellStyle name="Normale 6 2 3 2" xfId="1264" xr:uid="{00000000-0005-0000-0000-000056050000}"/>
    <cellStyle name="Normale 6 2 4" xfId="904" xr:uid="{00000000-0005-0000-0000-000057050000}"/>
    <cellStyle name="Normale 6 3" xfId="271" xr:uid="{00000000-0005-0000-0000-000058050000}"/>
    <cellStyle name="Normale 6 3 2" xfId="632" xr:uid="{00000000-0005-0000-0000-000059050000}"/>
    <cellStyle name="Normale 6 3 2 2" xfId="1354" xr:uid="{00000000-0005-0000-0000-00005A050000}"/>
    <cellStyle name="Normale 6 3 3" xfId="994" xr:uid="{00000000-0005-0000-0000-00005B050000}"/>
    <cellStyle name="Normale 6 4" xfId="452" xr:uid="{00000000-0005-0000-0000-00005C050000}"/>
    <cellStyle name="Normale 6 4 2" xfId="1174" xr:uid="{00000000-0005-0000-0000-00005D050000}"/>
    <cellStyle name="Normale 6 5" xfId="814" xr:uid="{00000000-0005-0000-0000-00005E050000}"/>
    <cellStyle name="Normale 7" xfId="147" xr:uid="{00000000-0005-0000-0000-00005F050000}"/>
    <cellStyle name="Normale 8" xfId="134" xr:uid="{00000000-0005-0000-0000-000060050000}"/>
    <cellStyle name="Normale 8 2" xfId="316" xr:uid="{00000000-0005-0000-0000-000061050000}"/>
    <cellStyle name="Normale 8 2 2" xfId="677" xr:uid="{00000000-0005-0000-0000-000062050000}"/>
    <cellStyle name="Normale 8 2 2 2" xfId="1399" xr:uid="{00000000-0005-0000-0000-000063050000}"/>
    <cellStyle name="Normale 8 2 3" xfId="1039" xr:uid="{00000000-0005-0000-0000-000064050000}"/>
    <cellStyle name="Normale 8 3" xfId="497" xr:uid="{00000000-0005-0000-0000-000065050000}"/>
    <cellStyle name="Normale 8 3 2" xfId="1219" xr:uid="{00000000-0005-0000-0000-000066050000}"/>
    <cellStyle name="Normale 8 4" xfId="859" xr:uid="{00000000-0005-0000-0000-000067050000}"/>
    <cellStyle name="Normale 9" xfId="238" xr:uid="{00000000-0005-0000-0000-000068050000}"/>
    <cellStyle name="Nota 2" xfId="53" xr:uid="{00000000-0005-0000-0000-000069050000}"/>
    <cellStyle name="Nota 2 2" xfId="71" xr:uid="{00000000-0005-0000-0000-00006A050000}"/>
    <cellStyle name="Nota 2 2 2" xfId="119" xr:uid="{00000000-0005-0000-0000-00006B050000}"/>
    <cellStyle name="Nota 2 2 2 2" xfId="210" xr:uid="{00000000-0005-0000-0000-00006C050000}"/>
    <cellStyle name="Nota 2 2 2 2 2" xfId="391" xr:uid="{00000000-0005-0000-0000-00006D050000}"/>
    <cellStyle name="Nota 2 2 2 2 2 2" xfId="752" xr:uid="{00000000-0005-0000-0000-00006E050000}"/>
    <cellStyle name="Nota 2 2 2 2 2 2 2" xfId="1474" xr:uid="{00000000-0005-0000-0000-00006F050000}"/>
    <cellStyle name="Nota 2 2 2 2 2 3" xfId="1114" xr:uid="{00000000-0005-0000-0000-000070050000}"/>
    <cellStyle name="Nota 2 2 2 2 3" xfId="572" xr:uid="{00000000-0005-0000-0000-000071050000}"/>
    <cellStyle name="Nota 2 2 2 2 3 2" xfId="1294" xr:uid="{00000000-0005-0000-0000-000072050000}"/>
    <cellStyle name="Nota 2 2 2 2 4" xfId="934" xr:uid="{00000000-0005-0000-0000-000073050000}"/>
    <cellStyle name="Nota 2 2 2 3" xfId="301" xr:uid="{00000000-0005-0000-0000-000074050000}"/>
    <cellStyle name="Nota 2 2 2 3 2" xfId="662" xr:uid="{00000000-0005-0000-0000-000075050000}"/>
    <cellStyle name="Nota 2 2 2 3 2 2" xfId="1384" xr:uid="{00000000-0005-0000-0000-000076050000}"/>
    <cellStyle name="Nota 2 2 2 3 3" xfId="1024" xr:uid="{00000000-0005-0000-0000-000077050000}"/>
    <cellStyle name="Nota 2 2 2 4" xfId="482" xr:uid="{00000000-0005-0000-0000-000078050000}"/>
    <cellStyle name="Nota 2 2 2 4 2" xfId="1204" xr:uid="{00000000-0005-0000-0000-000079050000}"/>
    <cellStyle name="Nota 2 2 2 5" xfId="844" xr:uid="{00000000-0005-0000-0000-00007A050000}"/>
    <cellStyle name="Nota 2 2 3" xfId="165" xr:uid="{00000000-0005-0000-0000-00007B050000}"/>
    <cellStyle name="Nota 2 2 3 2" xfId="346" xr:uid="{00000000-0005-0000-0000-00007C050000}"/>
    <cellStyle name="Nota 2 2 3 2 2" xfId="707" xr:uid="{00000000-0005-0000-0000-00007D050000}"/>
    <cellStyle name="Nota 2 2 3 2 2 2" xfId="1429" xr:uid="{00000000-0005-0000-0000-00007E050000}"/>
    <cellStyle name="Nota 2 2 3 2 3" xfId="1069" xr:uid="{00000000-0005-0000-0000-00007F050000}"/>
    <cellStyle name="Nota 2 2 3 3" xfId="527" xr:uid="{00000000-0005-0000-0000-000080050000}"/>
    <cellStyle name="Nota 2 2 3 3 2" xfId="1249" xr:uid="{00000000-0005-0000-0000-000081050000}"/>
    <cellStyle name="Nota 2 2 3 4" xfId="889" xr:uid="{00000000-0005-0000-0000-000082050000}"/>
    <cellStyle name="Nota 2 2 4" xfId="256" xr:uid="{00000000-0005-0000-0000-000083050000}"/>
    <cellStyle name="Nota 2 2 4 2" xfId="617" xr:uid="{00000000-0005-0000-0000-000084050000}"/>
    <cellStyle name="Nota 2 2 4 2 2" xfId="1339" xr:uid="{00000000-0005-0000-0000-000085050000}"/>
    <cellStyle name="Nota 2 2 4 3" xfId="979" xr:uid="{00000000-0005-0000-0000-000086050000}"/>
    <cellStyle name="Nota 2 2 5" xfId="437" xr:uid="{00000000-0005-0000-0000-000087050000}"/>
    <cellStyle name="Nota 2 2 5 2" xfId="1159" xr:uid="{00000000-0005-0000-0000-000088050000}"/>
    <cellStyle name="Nota 2 2 6" xfId="799" xr:uid="{00000000-0005-0000-0000-000089050000}"/>
    <cellStyle name="Nota 2 3" xfId="87" xr:uid="{00000000-0005-0000-0000-00008A050000}"/>
    <cellStyle name="Nota 2 3 2" xfId="133" xr:uid="{00000000-0005-0000-0000-00008B050000}"/>
    <cellStyle name="Nota 2 3 2 2" xfId="224" xr:uid="{00000000-0005-0000-0000-00008C050000}"/>
    <cellStyle name="Nota 2 3 2 2 2" xfId="405" xr:uid="{00000000-0005-0000-0000-00008D050000}"/>
    <cellStyle name="Nota 2 3 2 2 2 2" xfId="766" xr:uid="{00000000-0005-0000-0000-00008E050000}"/>
    <cellStyle name="Nota 2 3 2 2 2 2 2" xfId="1488" xr:uid="{00000000-0005-0000-0000-00008F050000}"/>
    <cellStyle name="Nota 2 3 2 2 2 3" xfId="1128" xr:uid="{00000000-0005-0000-0000-000090050000}"/>
    <cellStyle name="Nota 2 3 2 2 3" xfId="586" xr:uid="{00000000-0005-0000-0000-000091050000}"/>
    <cellStyle name="Nota 2 3 2 2 3 2" xfId="1308" xr:uid="{00000000-0005-0000-0000-000092050000}"/>
    <cellStyle name="Nota 2 3 2 2 4" xfId="948" xr:uid="{00000000-0005-0000-0000-000093050000}"/>
    <cellStyle name="Nota 2 3 2 3" xfId="315" xr:uid="{00000000-0005-0000-0000-000094050000}"/>
    <cellStyle name="Nota 2 3 2 3 2" xfId="676" xr:uid="{00000000-0005-0000-0000-000095050000}"/>
    <cellStyle name="Nota 2 3 2 3 2 2" xfId="1398" xr:uid="{00000000-0005-0000-0000-000096050000}"/>
    <cellStyle name="Nota 2 3 2 3 3" xfId="1038" xr:uid="{00000000-0005-0000-0000-000097050000}"/>
    <cellStyle name="Nota 2 3 2 4" xfId="496" xr:uid="{00000000-0005-0000-0000-000098050000}"/>
    <cellStyle name="Nota 2 3 2 4 2" xfId="1218" xr:uid="{00000000-0005-0000-0000-000099050000}"/>
    <cellStyle name="Nota 2 3 2 5" xfId="858" xr:uid="{00000000-0005-0000-0000-00009A050000}"/>
    <cellStyle name="Nota 2 3 3" xfId="179" xr:uid="{00000000-0005-0000-0000-00009B050000}"/>
    <cellStyle name="Nota 2 3 3 2" xfId="360" xr:uid="{00000000-0005-0000-0000-00009C050000}"/>
    <cellStyle name="Nota 2 3 3 2 2" xfId="721" xr:uid="{00000000-0005-0000-0000-00009D050000}"/>
    <cellStyle name="Nota 2 3 3 2 2 2" xfId="1443" xr:uid="{00000000-0005-0000-0000-00009E050000}"/>
    <cellStyle name="Nota 2 3 3 2 3" xfId="1083" xr:uid="{00000000-0005-0000-0000-00009F050000}"/>
    <cellStyle name="Nota 2 3 3 3" xfId="541" xr:uid="{00000000-0005-0000-0000-0000A0050000}"/>
    <cellStyle name="Nota 2 3 3 3 2" xfId="1263" xr:uid="{00000000-0005-0000-0000-0000A1050000}"/>
    <cellStyle name="Nota 2 3 3 4" xfId="903" xr:uid="{00000000-0005-0000-0000-0000A2050000}"/>
    <cellStyle name="Nota 2 3 4" xfId="270" xr:uid="{00000000-0005-0000-0000-0000A3050000}"/>
    <cellStyle name="Nota 2 3 4 2" xfId="631" xr:uid="{00000000-0005-0000-0000-0000A4050000}"/>
    <cellStyle name="Nota 2 3 4 2 2" xfId="1353" xr:uid="{00000000-0005-0000-0000-0000A5050000}"/>
    <cellStyle name="Nota 2 3 4 3" xfId="993" xr:uid="{00000000-0005-0000-0000-0000A6050000}"/>
    <cellStyle name="Nota 2 3 5" xfId="451" xr:uid="{00000000-0005-0000-0000-0000A7050000}"/>
    <cellStyle name="Nota 2 3 5 2" xfId="1173" xr:uid="{00000000-0005-0000-0000-0000A8050000}"/>
    <cellStyle name="Nota 2 3 6" xfId="813" xr:uid="{00000000-0005-0000-0000-0000A9050000}"/>
    <cellStyle name="Nota 2 4" xfId="103" xr:uid="{00000000-0005-0000-0000-0000AA050000}"/>
    <cellStyle name="Nota 2 4 2" xfId="194" xr:uid="{00000000-0005-0000-0000-0000AB050000}"/>
    <cellStyle name="Nota 2 4 2 2" xfId="375" xr:uid="{00000000-0005-0000-0000-0000AC050000}"/>
    <cellStyle name="Nota 2 4 2 2 2" xfId="736" xr:uid="{00000000-0005-0000-0000-0000AD050000}"/>
    <cellStyle name="Nota 2 4 2 2 2 2" xfId="1458" xr:uid="{00000000-0005-0000-0000-0000AE050000}"/>
    <cellStyle name="Nota 2 4 2 2 3" xfId="1098" xr:uid="{00000000-0005-0000-0000-0000AF050000}"/>
    <cellStyle name="Nota 2 4 2 3" xfId="556" xr:uid="{00000000-0005-0000-0000-0000B0050000}"/>
    <cellStyle name="Nota 2 4 2 3 2" xfId="1278" xr:uid="{00000000-0005-0000-0000-0000B1050000}"/>
    <cellStyle name="Nota 2 4 2 4" xfId="918" xr:uid="{00000000-0005-0000-0000-0000B2050000}"/>
    <cellStyle name="Nota 2 4 3" xfId="285" xr:uid="{00000000-0005-0000-0000-0000B3050000}"/>
    <cellStyle name="Nota 2 4 3 2" xfId="646" xr:uid="{00000000-0005-0000-0000-0000B4050000}"/>
    <cellStyle name="Nota 2 4 3 2 2" xfId="1368" xr:uid="{00000000-0005-0000-0000-0000B5050000}"/>
    <cellStyle name="Nota 2 4 3 3" xfId="1008" xr:uid="{00000000-0005-0000-0000-0000B6050000}"/>
    <cellStyle name="Nota 2 4 4" xfId="466" xr:uid="{00000000-0005-0000-0000-0000B7050000}"/>
    <cellStyle name="Nota 2 4 4 2" xfId="1188" xr:uid="{00000000-0005-0000-0000-0000B8050000}"/>
    <cellStyle name="Nota 2 4 5" xfId="828" xr:uid="{00000000-0005-0000-0000-0000B9050000}"/>
    <cellStyle name="Nota 2 5" xfId="149" xr:uid="{00000000-0005-0000-0000-0000BA050000}"/>
    <cellStyle name="Nota 2 5 2" xfId="330" xr:uid="{00000000-0005-0000-0000-0000BB050000}"/>
    <cellStyle name="Nota 2 5 2 2" xfId="691" xr:uid="{00000000-0005-0000-0000-0000BC050000}"/>
    <cellStyle name="Nota 2 5 2 2 2" xfId="1413" xr:uid="{00000000-0005-0000-0000-0000BD050000}"/>
    <cellStyle name="Nota 2 5 2 3" xfId="1053" xr:uid="{00000000-0005-0000-0000-0000BE050000}"/>
    <cellStyle name="Nota 2 5 3" xfId="511" xr:uid="{00000000-0005-0000-0000-0000BF050000}"/>
    <cellStyle name="Nota 2 5 3 2" xfId="1233" xr:uid="{00000000-0005-0000-0000-0000C0050000}"/>
    <cellStyle name="Nota 2 5 4" xfId="873" xr:uid="{00000000-0005-0000-0000-0000C1050000}"/>
    <cellStyle name="Nota 2 6" xfId="240" xr:uid="{00000000-0005-0000-0000-0000C2050000}"/>
    <cellStyle name="Nota 2 6 2" xfId="601" xr:uid="{00000000-0005-0000-0000-0000C3050000}"/>
    <cellStyle name="Nota 2 6 2 2" xfId="1323" xr:uid="{00000000-0005-0000-0000-0000C4050000}"/>
    <cellStyle name="Nota 2 6 3" xfId="963" xr:uid="{00000000-0005-0000-0000-0000C5050000}"/>
    <cellStyle name="Nota 2 7" xfId="421" xr:uid="{00000000-0005-0000-0000-0000C6050000}"/>
    <cellStyle name="Nota 2 7 2" xfId="1143" xr:uid="{00000000-0005-0000-0000-0000C7050000}"/>
    <cellStyle name="Nota 2 8" xfId="783" xr:uid="{00000000-0005-0000-0000-0000C8050000}"/>
    <cellStyle name="Nota 3" xfId="55" xr:uid="{00000000-0005-0000-0000-0000C9050000}"/>
    <cellStyle name="Nota 3 2" xfId="105" xr:uid="{00000000-0005-0000-0000-0000CA050000}"/>
    <cellStyle name="Nota 3 2 2" xfId="196" xr:uid="{00000000-0005-0000-0000-0000CB050000}"/>
    <cellStyle name="Nota 3 2 2 2" xfId="377" xr:uid="{00000000-0005-0000-0000-0000CC050000}"/>
    <cellStyle name="Nota 3 2 2 2 2" xfId="738" xr:uid="{00000000-0005-0000-0000-0000CD050000}"/>
    <cellStyle name="Nota 3 2 2 2 2 2" xfId="1460" xr:uid="{00000000-0005-0000-0000-0000CE050000}"/>
    <cellStyle name="Nota 3 2 2 2 3" xfId="1100" xr:uid="{00000000-0005-0000-0000-0000CF050000}"/>
    <cellStyle name="Nota 3 2 2 3" xfId="558" xr:uid="{00000000-0005-0000-0000-0000D0050000}"/>
    <cellStyle name="Nota 3 2 2 3 2" xfId="1280" xr:uid="{00000000-0005-0000-0000-0000D1050000}"/>
    <cellStyle name="Nota 3 2 2 4" xfId="920" xr:uid="{00000000-0005-0000-0000-0000D2050000}"/>
    <cellStyle name="Nota 3 2 3" xfId="287" xr:uid="{00000000-0005-0000-0000-0000D3050000}"/>
    <cellStyle name="Nota 3 2 3 2" xfId="648" xr:uid="{00000000-0005-0000-0000-0000D4050000}"/>
    <cellStyle name="Nota 3 2 3 2 2" xfId="1370" xr:uid="{00000000-0005-0000-0000-0000D5050000}"/>
    <cellStyle name="Nota 3 2 3 3" xfId="1010" xr:uid="{00000000-0005-0000-0000-0000D6050000}"/>
    <cellStyle name="Nota 3 2 4" xfId="468" xr:uid="{00000000-0005-0000-0000-0000D7050000}"/>
    <cellStyle name="Nota 3 2 4 2" xfId="1190" xr:uid="{00000000-0005-0000-0000-0000D8050000}"/>
    <cellStyle name="Nota 3 2 5" xfId="830" xr:uid="{00000000-0005-0000-0000-0000D9050000}"/>
    <cellStyle name="Nota 3 3" xfId="151" xr:uid="{00000000-0005-0000-0000-0000DA050000}"/>
    <cellStyle name="Nota 3 3 2" xfId="332" xr:uid="{00000000-0005-0000-0000-0000DB050000}"/>
    <cellStyle name="Nota 3 3 2 2" xfId="693" xr:uid="{00000000-0005-0000-0000-0000DC050000}"/>
    <cellStyle name="Nota 3 3 2 2 2" xfId="1415" xr:uid="{00000000-0005-0000-0000-0000DD050000}"/>
    <cellStyle name="Nota 3 3 2 3" xfId="1055" xr:uid="{00000000-0005-0000-0000-0000DE050000}"/>
    <cellStyle name="Nota 3 3 3" xfId="513" xr:uid="{00000000-0005-0000-0000-0000DF050000}"/>
    <cellStyle name="Nota 3 3 3 2" xfId="1235" xr:uid="{00000000-0005-0000-0000-0000E0050000}"/>
    <cellStyle name="Nota 3 3 4" xfId="875" xr:uid="{00000000-0005-0000-0000-0000E1050000}"/>
    <cellStyle name="Nota 3 4" xfId="242" xr:uid="{00000000-0005-0000-0000-0000E2050000}"/>
    <cellStyle name="Nota 3 4 2" xfId="603" xr:uid="{00000000-0005-0000-0000-0000E3050000}"/>
    <cellStyle name="Nota 3 4 2 2" xfId="1325" xr:uid="{00000000-0005-0000-0000-0000E4050000}"/>
    <cellStyle name="Nota 3 4 3" xfId="965" xr:uid="{00000000-0005-0000-0000-0000E5050000}"/>
    <cellStyle name="Nota 3 5" xfId="423" xr:uid="{00000000-0005-0000-0000-0000E6050000}"/>
    <cellStyle name="Nota 3 5 2" xfId="1145" xr:uid="{00000000-0005-0000-0000-0000E7050000}"/>
    <cellStyle name="Nota 3 6" xfId="785" xr:uid="{00000000-0005-0000-0000-0000E8050000}"/>
    <cellStyle name="Nota 4" xfId="768" xr:uid="{00000000-0005-0000-0000-0000E9050000}"/>
    <cellStyle name="Output" xfId="10" builtinId="21" customBuiltin="1"/>
    <cellStyle name="Percent" xfId="1493" builtinId="5"/>
    <cellStyle name="Percentuale 2" xfId="48" xr:uid="{00000000-0005-0000-0000-0000EC050000}"/>
    <cellStyle name="Percentuale 2 2" xfId="72" xr:uid="{00000000-0005-0000-0000-0000ED050000}"/>
    <cellStyle name="Title" xfId="1" builtinId="15" customBuiltin="1"/>
    <cellStyle name="Total" xfId="16" builtinId="25" customBuiltin="1"/>
    <cellStyle name="Valuta (0)_Cost Statement 2" xfId="49" xr:uid="{00000000-0005-0000-0000-0000F0050000}"/>
    <cellStyle name="Valuta 2" xfId="73" xr:uid="{00000000-0005-0000-0000-0000F1050000}"/>
    <cellStyle name="Warning Text" xfId="14" builtinId="11" customBuiltin="1"/>
  </cellStyles>
  <dxfs count="5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lightUp">
          <fgColor theme="0" tint="-0.34998626667073579"/>
          <bgColor theme="0" tint="-4.9989318521683403E-2"/>
        </patternFill>
      </fill>
    </dxf>
    <dxf>
      <fill>
        <patternFill>
          <bgColor theme="3" tint="-0.24994659260841701"/>
        </patternFill>
      </fill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theme="3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3" tint="-0.24994659260841701"/>
        </patternFill>
      </fill>
    </dxf>
    <dxf>
      <fill>
        <patternFill>
          <bgColor theme="3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BC08F"/>
      <color rgb="FF8DB4E2"/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MONITORING_VS_TOTAL!$C$6:$C$22</c:f>
              <c:strCache>
                <c:ptCount val="17"/>
                <c:pt idx="0">
                  <c:v>ENG</c:v>
                </c:pt>
                <c:pt idx="1">
                  <c:v>CERTH</c:v>
                </c:pt>
                <c:pt idx="2">
                  <c:v>RiSSC</c:v>
                </c:pt>
                <c:pt idx="3">
                  <c:v>EXPSYS</c:v>
                </c:pt>
                <c:pt idx="4">
                  <c:v>AIT</c:v>
                </c:pt>
                <c:pt idx="5">
                  <c:v>IBEC</c:v>
                </c:pt>
                <c:pt idx="6">
                  <c:v>IIP</c:v>
                </c:pt>
                <c:pt idx="7">
                  <c:v>SYSTRAN</c:v>
                </c:pt>
                <c:pt idx="8">
                  <c:v>TIU-JADS</c:v>
                </c:pt>
                <c:pt idx="9">
                  <c:v>DITSS</c:v>
                </c:pt>
                <c:pt idx="10">
                  <c:v>VIAS</c:v>
                </c:pt>
                <c:pt idx="11">
                  <c:v>KWPG</c:v>
                </c:pt>
                <c:pt idx="12">
                  <c:v>AoC</c:v>
                </c:pt>
                <c:pt idx="13">
                  <c:v>CAST</c:v>
                </c:pt>
                <c:pt idx="14">
                  <c:v>NPN</c:v>
                </c:pt>
                <c:pt idx="15">
                  <c:v>GDCOC</c:v>
                </c:pt>
                <c:pt idx="16">
                  <c:v>LPV</c:v>
                </c:pt>
              </c:strCache>
            </c:strRef>
          </c:cat>
          <c:val>
            <c:numRef>
              <c:f>MONITORING_VS_TOTAL!$D$6:$D$22</c:f>
              <c:numCache>
                <c:formatCode>0.00</c:formatCode>
                <c:ptCount val="17"/>
                <c:pt idx="0">
                  <c:v>123</c:v>
                </c:pt>
                <c:pt idx="1">
                  <c:v>75</c:v>
                </c:pt>
                <c:pt idx="2">
                  <c:v>46</c:v>
                </c:pt>
                <c:pt idx="3">
                  <c:v>69</c:v>
                </c:pt>
                <c:pt idx="4">
                  <c:v>38</c:v>
                </c:pt>
                <c:pt idx="5">
                  <c:v>48</c:v>
                </c:pt>
                <c:pt idx="6">
                  <c:v>27</c:v>
                </c:pt>
                <c:pt idx="7">
                  <c:v>28</c:v>
                </c:pt>
                <c:pt idx="8">
                  <c:v>25</c:v>
                </c:pt>
                <c:pt idx="9">
                  <c:v>23</c:v>
                </c:pt>
                <c:pt idx="10">
                  <c:v>13</c:v>
                </c:pt>
                <c:pt idx="11">
                  <c:v>18</c:v>
                </c:pt>
                <c:pt idx="12">
                  <c:v>26</c:v>
                </c:pt>
                <c:pt idx="13">
                  <c:v>21</c:v>
                </c:pt>
                <c:pt idx="14">
                  <c:v>13</c:v>
                </c:pt>
                <c:pt idx="15">
                  <c:v>15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6-2448-B09B-DB4050D1986A}"/>
            </c:ext>
          </c:extLst>
        </c:ser>
        <c:ser>
          <c:idx val="1"/>
          <c:order val="1"/>
          <c:invertIfNegative val="0"/>
          <c:cat>
            <c:strRef>
              <c:f>MONITORING_VS_TOTAL!$C$6:$C$22</c:f>
              <c:strCache>
                <c:ptCount val="17"/>
                <c:pt idx="0">
                  <c:v>ENG</c:v>
                </c:pt>
                <c:pt idx="1">
                  <c:v>CERTH</c:v>
                </c:pt>
                <c:pt idx="2">
                  <c:v>RiSSC</c:v>
                </c:pt>
                <c:pt idx="3">
                  <c:v>EXPSYS</c:v>
                </c:pt>
                <c:pt idx="4">
                  <c:v>AIT</c:v>
                </c:pt>
                <c:pt idx="5">
                  <c:v>IBEC</c:v>
                </c:pt>
                <c:pt idx="6">
                  <c:v>IIP</c:v>
                </c:pt>
                <c:pt idx="7">
                  <c:v>SYSTRAN</c:v>
                </c:pt>
                <c:pt idx="8">
                  <c:v>TIU-JADS</c:v>
                </c:pt>
                <c:pt idx="9">
                  <c:v>DITSS</c:v>
                </c:pt>
                <c:pt idx="10">
                  <c:v>VIAS</c:v>
                </c:pt>
                <c:pt idx="11">
                  <c:v>KWPG</c:v>
                </c:pt>
                <c:pt idx="12">
                  <c:v>AoC</c:v>
                </c:pt>
                <c:pt idx="13">
                  <c:v>CAST</c:v>
                </c:pt>
                <c:pt idx="14">
                  <c:v>NPN</c:v>
                </c:pt>
                <c:pt idx="15">
                  <c:v>GDCOC</c:v>
                </c:pt>
                <c:pt idx="16">
                  <c:v>LPV</c:v>
                </c:pt>
              </c:strCache>
            </c:strRef>
          </c:cat>
          <c:val>
            <c:numRef>
              <c:f>MONITORING_VS_TOTAL!$E$6:$E$22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6-2448-B09B-DB4050D19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128064"/>
        <c:axId val="2008239680"/>
      </c:barChart>
      <c:catAx>
        <c:axId val="1950128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08239680"/>
        <c:crosses val="autoZero"/>
        <c:auto val="1"/>
        <c:lblAlgn val="ctr"/>
        <c:lblOffset val="100"/>
        <c:noMultiLvlLbl val="0"/>
      </c:catAx>
      <c:valAx>
        <c:axId val="2008239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50128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08573928259001"/>
          <c:y val="7.45487022455526E-2"/>
          <c:w val="0.72797069116360502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MONITORING_VS_TOTAL!$C$32:$C$42</c:f>
              <c:strCache>
                <c:ptCount val="11"/>
                <c:pt idx="0">
                  <c:v>WP1</c:v>
                </c:pt>
                <c:pt idx="1">
                  <c:v>WP2</c:v>
                </c:pt>
                <c:pt idx="2">
                  <c:v>WP3</c:v>
                </c:pt>
                <c:pt idx="3">
                  <c:v>WP4</c:v>
                </c:pt>
                <c:pt idx="4">
                  <c:v>WP5</c:v>
                </c:pt>
                <c:pt idx="5">
                  <c:v>WP6</c:v>
                </c:pt>
                <c:pt idx="6">
                  <c:v>WP7</c:v>
                </c:pt>
                <c:pt idx="7">
                  <c:v>WP8</c:v>
                </c:pt>
                <c:pt idx="8">
                  <c:v>WP9</c:v>
                </c:pt>
                <c:pt idx="9">
                  <c:v>WP10</c:v>
                </c:pt>
                <c:pt idx="10">
                  <c:v>WP11</c:v>
                </c:pt>
              </c:strCache>
            </c:strRef>
          </c:cat>
          <c:val>
            <c:numRef>
              <c:f>MONITORING_VS_TOTAL!$D$32:$D$42</c:f>
              <c:numCache>
                <c:formatCode>0.00</c:formatCode>
                <c:ptCount val="11"/>
                <c:pt idx="0">
                  <c:v>47</c:v>
                </c:pt>
                <c:pt idx="1">
                  <c:v>53</c:v>
                </c:pt>
                <c:pt idx="2">
                  <c:v>28</c:v>
                </c:pt>
                <c:pt idx="3">
                  <c:v>36</c:v>
                </c:pt>
                <c:pt idx="4">
                  <c:v>47</c:v>
                </c:pt>
                <c:pt idx="5">
                  <c:v>68</c:v>
                </c:pt>
                <c:pt idx="6">
                  <c:v>65</c:v>
                </c:pt>
                <c:pt idx="7">
                  <c:v>52</c:v>
                </c:pt>
                <c:pt idx="8">
                  <c:v>58</c:v>
                </c:pt>
                <c:pt idx="9">
                  <c:v>87</c:v>
                </c:pt>
                <c:pt idx="1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9-3B47-B4ED-7519BE31A63C}"/>
            </c:ext>
          </c:extLst>
        </c:ser>
        <c:ser>
          <c:idx val="1"/>
          <c:order val="1"/>
          <c:invertIfNegative val="0"/>
          <c:cat>
            <c:strRef>
              <c:f>MONITORING_VS_TOTAL!$C$32:$C$42</c:f>
              <c:strCache>
                <c:ptCount val="11"/>
                <c:pt idx="0">
                  <c:v>WP1</c:v>
                </c:pt>
                <c:pt idx="1">
                  <c:v>WP2</c:v>
                </c:pt>
                <c:pt idx="2">
                  <c:v>WP3</c:v>
                </c:pt>
                <c:pt idx="3">
                  <c:v>WP4</c:v>
                </c:pt>
                <c:pt idx="4">
                  <c:v>WP5</c:v>
                </c:pt>
                <c:pt idx="5">
                  <c:v>WP6</c:v>
                </c:pt>
                <c:pt idx="6">
                  <c:v>WP7</c:v>
                </c:pt>
                <c:pt idx="7">
                  <c:v>WP8</c:v>
                </c:pt>
                <c:pt idx="8">
                  <c:v>WP9</c:v>
                </c:pt>
                <c:pt idx="9">
                  <c:v>WP10</c:v>
                </c:pt>
                <c:pt idx="10">
                  <c:v>WP11</c:v>
                </c:pt>
              </c:strCache>
            </c:strRef>
          </c:cat>
          <c:val>
            <c:numRef>
              <c:f>MONITORING_VS_TOTAL!$E$32:$E$42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49-3B47-B4ED-7519BE31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262096"/>
        <c:axId val="2008264416"/>
      </c:barChart>
      <c:catAx>
        <c:axId val="2008262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08264416"/>
        <c:crosses val="autoZero"/>
        <c:auto val="1"/>
        <c:lblAlgn val="ctr"/>
        <c:lblOffset val="100"/>
        <c:noMultiLvlLbl val="0"/>
      </c:catAx>
      <c:valAx>
        <c:axId val="2008264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826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cat>
            <c:strRef>
              <c:f>MONITORING!$C$6:$C$22</c:f>
              <c:strCache>
                <c:ptCount val="17"/>
                <c:pt idx="0">
                  <c:v>ENG</c:v>
                </c:pt>
                <c:pt idx="1">
                  <c:v>CERTH</c:v>
                </c:pt>
                <c:pt idx="2">
                  <c:v>RiSSC</c:v>
                </c:pt>
                <c:pt idx="3">
                  <c:v>EXPSYS</c:v>
                </c:pt>
                <c:pt idx="4">
                  <c:v>AIT</c:v>
                </c:pt>
                <c:pt idx="5">
                  <c:v>IBEC</c:v>
                </c:pt>
                <c:pt idx="6">
                  <c:v>IIP</c:v>
                </c:pt>
                <c:pt idx="7">
                  <c:v>SYSTRAN</c:v>
                </c:pt>
                <c:pt idx="8">
                  <c:v>TIU-JADS</c:v>
                </c:pt>
                <c:pt idx="9">
                  <c:v>DITSS</c:v>
                </c:pt>
                <c:pt idx="10">
                  <c:v>VIAS</c:v>
                </c:pt>
                <c:pt idx="11">
                  <c:v>KWPG</c:v>
                </c:pt>
                <c:pt idx="12">
                  <c:v>AoC</c:v>
                </c:pt>
                <c:pt idx="13">
                  <c:v>CAST</c:v>
                </c:pt>
                <c:pt idx="14">
                  <c:v>NPN</c:v>
                </c:pt>
                <c:pt idx="15">
                  <c:v>GDCOC</c:v>
                </c:pt>
                <c:pt idx="16">
                  <c:v>LPV</c:v>
                </c:pt>
              </c:strCache>
            </c:strRef>
          </c:cat>
          <c:val>
            <c:numRef>
              <c:f>MONITORING!$W$6:$W$22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1-7646-BE62-293F5C7AF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466256"/>
        <c:axId val="1950468576"/>
      </c:barChar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MONITORING!$C$6:$C$22</c:f>
              <c:strCache>
                <c:ptCount val="17"/>
                <c:pt idx="0">
                  <c:v>ENG</c:v>
                </c:pt>
                <c:pt idx="1">
                  <c:v>CERTH</c:v>
                </c:pt>
                <c:pt idx="2">
                  <c:v>RiSSC</c:v>
                </c:pt>
                <c:pt idx="3">
                  <c:v>EXPSYS</c:v>
                </c:pt>
                <c:pt idx="4">
                  <c:v>AIT</c:v>
                </c:pt>
                <c:pt idx="5">
                  <c:v>IBEC</c:v>
                </c:pt>
                <c:pt idx="6">
                  <c:v>IIP</c:v>
                </c:pt>
                <c:pt idx="7">
                  <c:v>SYSTRAN</c:v>
                </c:pt>
                <c:pt idx="8">
                  <c:v>TIU-JADS</c:v>
                </c:pt>
                <c:pt idx="9">
                  <c:v>DITSS</c:v>
                </c:pt>
                <c:pt idx="10">
                  <c:v>VIAS</c:v>
                </c:pt>
                <c:pt idx="11">
                  <c:v>KWPG</c:v>
                </c:pt>
                <c:pt idx="12">
                  <c:v>AoC</c:v>
                </c:pt>
                <c:pt idx="13">
                  <c:v>CAST</c:v>
                </c:pt>
                <c:pt idx="14">
                  <c:v>NPN</c:v>
                </c:pt>
                <c:pt idx="15">
                  <c:v>GDCOC</c:v>
                </c:pt>
                <c:pt idx="16">
                  <c:v>LPV</c:v>
                </c:pt>
              </c:strCache>
            </c:strRef>
          </c:cat>
          <c:val>
            <c:numRef>
              <c:f>MONITORING!$V$6:$V$22</c:f>
              <c:numCache>
                <c:formatCode>0.00</c:formatCode>
                <c:ptCount val="17"/>
                <c:pt idx="0">
                  <c:v>76.727795427470923</c:v>
                </c:pt>
                <c:pt idx="1">
                  <c:v>34.093912934034648</c:v>
                </c:pt>
                <c:pt idx="2">
                  <c:v>18.195649804331339</c:v>
                </c:pt>
                <c:pt idx="3">
                  <c:v>24.132452312168333</c:v>
                </c:pt>
                <c:pt idx="4">
                  <c:v>32.610209601081806</c:v>
                </c:pt>
                <c:pt idx="5">
                  <c:v>33.59099777842173</c:v>
                </c:pt>
                <c:pt idx="6">
                  <c:v>42.946750261233035</c:v>
                </c:pt>
                <c:pt idx="7">
                  <c:v>30.965154003085047</c:v>
                </c:pt>
                <c:pt idx="8">
                  <c:v>38.778214775983528</c:v>
                </c:pt>
                <c:pt idx="9">
                  <c:v>31.423707664884144</c:v>
                </c:pt>
                <c:pt idx="10">
                  <c:v>25.348659003831425</c:v>
                </c:pt>
                <c:pt idx="16">
                  <c:v>46.97682709447416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1-7646-BE62-293F5C7AF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0531088"/>
        <c:axId val="1950528768"/>
      </c:barChart>
      <c:catAx>
        <c:axId val="1950466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0468576"/>
        <c:crosses val="autoZero"/>
        <c:auto val="1"/>
        <c:lblAlgn val="ctr"/>
        <c:lblOffset val="100"/>
        <c:noMultiLvlLbl val="0"/>
      </c:catAx>
      <c:valAx>
        <c:axId val="19504685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50466256"/>
        <c:crosses val="autoZero"/>
        <c:crossBetween val="between"/>
      </c:valAx>
      <c:valAx>
        <c:axId val="195052876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950531088"/>
        <c:crosses val="max"/>
        <c:crossBetween val="between"/>
      </c:valAx>
      <c:catAx>
        <c:axId val="1950531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052876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08573928259001"/>
          <c:y val="7.45487022455526E-2"/>
          <c:w val="0.72797069116360502"/>
          <c:h val="0.8326195683872850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MONITORING!$C$32:$C$42</c:f>
              <c:strCache>
                <c:ptCount val="11"/>
                <c:pt idx="0">
                  <c:v>WP1</c:v>
                </c:pt>
                <c:pt idx="1">
                  <c:v>WP2</c:v>
                </c:pt>
                <c:pt idx="2">
                  <c:v>WP3</c:v>
                </c:pt>
                <c:pt idx="3">
                  <c:v>WP4</c:v>
                </c:pt>
                <c:pt idx="4">
                  <c:v>WP5</c:v>
                </c:pt>
                <c:pt idx="5">
                  <c:v>WP6</c:v>
                </c:pt>
                <c:pt idx="6">
                  <c:v>WP7</c:v>
                </c:pt>
                <c:pt idx="7">
                  <c:v>WP8</c:v>
                </c:pt>
                <c:pt idx="8">
                  <c:v>WP9</c:v>
                </c:pt>
                <c:pt idx="9">
                  <c:v>WP10</c:v>
                </c:pt>
                <c:pt idx="10">
                  <c:v>WP11</c:v>
                </c:pt>
              </c:strCache>
            </c:strRef>
          </c:cat>
          <c:val>
            <c:numRef>
              <c:f>MONITORING!$V$32:$V$42</c:f>
              <c:numCache>
                <c:formatCode>0.00</c:formatCode>
                <c:ptCount val="11"/>
                <c:pt idx="0">
                  <c:v>29.944444444444429</c:v>
                </c:pt>
                <c:pt idx="1">
                  <c:v>92</c:v>
                </c:pt>
                <c:pt idx="2">
                  <c:v>157.72000000000003</c:v>
                </c:pt>
                <c:pt idx="3">
                  <c:v>53.090909090909079</c:v>
                </c:pt>
                <c:pt idx="4">
                  <c:v>102.07142857142856</c:v>
                </c:pt>
                <c:pt idx="5">
                  <c:v>94.936050156739867</c:v>
                </c:pt>
                <c:pt idx="6">
                  <c:v>64.544155844155824</c:v>
                </c:pt>
                <c:pt idx="10">
                  <c:v>76.367478025693018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C-3344-8968-4031379DABF0}"/>
            </c:ext>
          </c:extLst>
        </c:ser>
        <c:ser>
          <c:idx val="1"/>
          <c:order val="1"/>
          <c:invertIfNegative val="0"/>
          <c:cat>
            <c:strRef>
              <c:f>MONITORING!$C$32:$C$42</c:f>
              <c:strCache>
                <c:ptCount val="11"/>
                <c:pt idx="0">
                  <c:v>WP1</c:v>
                </c:pt>
                <c:pt idx="1">
                  <c:v>WP2</c:v>
                </c:pt>
                <c:pt idx="2">
                  <c:v>WP3</c:v>
                </c:pt>
                <c:pt idx="3">
                  <c:v>WP4</c:v>
                </c:pt>
                <c:pt idx="4">
                  <c:v>WP5</c:v>
                </c:pt>
                <c:pt idx="5">
                  <c:v>WP6</c:v>
                </c:pt>
                <c:pt idx="6">
                  <c:v>WP7</c:v>
                </c:pt>
                <c:pt idx="7">
                  <c:v>WP8</c:v>
                </c:pt>
                <c:pt idx="8">
                  <c:v>WP9</c:v>
                </c:pt>
                <c:pt idx="9">
                  <c:v>WP10</c:v>
                </c:pt>
                <c:pt idx="10">
                  <c:v>WP11</c:v>
                </c:pt>
              </c:strCache>
            </c:strRef>
          </c:cat>
          <c:val>
            <c:numRef>
              <c:f>MONITORING!$W$32:$W$42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C-3344-8968-4031379DA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846224"/>
        <c:axId val="1952848240"/>
      </c:barChart>
      <c:catAx>
        <c:axId val="1952846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2848240"/>
        <c:crosses val="autoZero"/>
        <c:auto val="1"/>
        <c:lblAlgn val="ctr"/>
        <c:lblOffset val="100"/>
        <c:noMultiLvlLbl val="0"/>
      </c:catAx>
      <c:valAx>
        <c:axId val="19528482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952846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74084</xdr:colOff>
      <xdr:row>2</xdr:row>
      <xdr:rowOff>10583</xdr:rowOff>
    </xdr:from>
    <xdr:to>
      <xdr:col>1</xdr:col>
      <xdr:colOff>4487334</xdr:colOff>
      <xdr:row>21</xdr:row>
      <xdr:rowOff>191558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137585</xdr:colOff>
      <xdr:row>25</xdr:row>
      <xdr:rowOff>104775</xdr:rowOff>
    </xdr:from>
    <xdr:to>
      <xdr:col>1</xdr:col>
      <xdr:colOff>4550835</xdr:colOff>
      <xdr:row>42</xdr:row>
      <xdr:rowOff>149225</xdr:rowOff>
    </xdr:to>
    <xdr:graphicFrame macro="">
      <xdr:nvGraphicFramePr>
        <xdr:cNvPr id="3" name="Grafico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0.27037</cdr:x>
      <cdr:y>0.04167</cdr:y>
    </cdr:from>
    <cdr:to>
      <cdr:x>0.65232</cdr:x>
      <cdr:y>0.17165</cdr:y>
    </cdr:to>
    <cdr:sp macro="" textlink="">
      <cdr:nvSpPr>
        <cdr:cNvPr id="4" name="CasellaDiTesto 1"/>
        <cdr:cNvSpPr txBox="1"/>
      </cdr:nvSpPr>
      <cdr:spPr>
        <a:xfrm xmlns:a="http://schemas.openxmlformats.org/drawingml/2006/main">
          <a:off x="1236133" y="114300"/>
          <a:ext cx="1746275" cy="356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/>
            <a:t>Actual vs.</a:t>
          </a:r>
          <a:r>
            <a:rPr lang="it-IT" sz="1100" baseline="0"/>
            <a:t> Planned M1-M4</a:t>
          </a:r>
          <a:endParaRPr lang="it-IT" sz="1100"/>
        </a:p>
      </cdr:txBody>
    </cdr:sp>
  </cdr:relSizeAnchor>
  <cdr:relSizeAnchor xmlns:cdr="http://schemas.openxmlformats.org/drawingml/2006/chartDrawing">
    <cdr:from>
      <cdr:x>0.775</cdr:x>
      <cdr:y>0.08041</cdr:y>
    </cdr:from>
    <cdr:to>
      <cdr:x>0.94212</cdr:x>
      <cdr:y>0.2217</cdr:y>
    </cdr:to>
    <cdr:grpSp>
      <cdr:nvGrpSpPr>
        <cdr:cNvPr id="7" name="Gruppo 6">
          <a:extLst xmlns:a="http://schemas.openxmlformats.org/drawingml/2006/main">
            <a:ext uri="{FF2B5EF4-FFF2-40B4-BE49-F238E27FC236}">
              <a16:creationId xmlns:a16="http://schemas.microsoft.com/office/drawing/2014/main" id="{22518047-4738-D842-8AC7-EF8B3B9DD47C}"/>
            </a:ext>
          </a:extLst>
        </cdr:cNvPr>
        <cdr:cNvGrpSpPr/>
      </cdr:nvGrpSpPr>
      <cdr:grpSpPr>
        <a:xfrm xmlns:a="http://schemas.openxmlformats.org/drawingml/2006/main">
          <a:off x="3567906" y="307639"/>
          <a:ext cx="769379" cy="540557"/>
          <a:chOff x="0" y="0"/>
          <a:chExt cx="764076" cy="405373"/>
        </a:xfrm>
      </cdr:grpSpPr>
      <cdr:sp macro="" textlink="">
        <cdr:nvSpPr>
          <cdr:cNvPr id="8" name="Rettangolo 7"/>
          <cdr:cNvSpPr/>
        </cdr:nvSpPr>
        <cdr:spPr>
          <a:xfrm xmlns:a="http://schemas.openxmlformats.org/drawingml/2006/main">
            <a:off x="0" y="84818"/>
            <a:ext cx="115397" cy="12699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  <cdr:sp macro="" textlink="">
        <cdr:nvSpPr>
          <cdr:cNvPr id="9" name="Rettangolo 8"/>
          <cdr:cNvSpPr/>
        </cdr:nvSpPr>
        <cdr:spPr>
          <a:xfrm xmlns:a="http://schemas.openxmlformats.org/drawingml/2006/main">
            <a:off x="65161" y="0"/>
            <a:ext cx="698915" cy="40537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>
            <a:sp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it-IT" sz="1000" dirty="0" err="1"/>
              <a:t>Actual</a:t>
            </a:r>
            <a:r>
              <a:rPr lang="it-IT" sz="1000" dirty="0"/>
              <a:t>    </a:t>
            </a:r>
          </a:p>
          <a:p xmlns:a="http://schemas.openxmlformats.org/drawingml/2006/main">
            <a:r>
              <a:rPr lang="it-IT" sz="1000" dirty="0" err="1"/>
              <a:t>Planned</a:t>
            </a:r>
            <a:r>
              <a:rPr lang="it-IT" sz="1000" dirty="0"/>
              <a:t> </a:t>
            </a:r>
          </a:p>
        </cdr:txBody>
      </cdr:sp>
      <cdr:sp macro="" textlink="">
        <cdr:nvSpPr>
          <cdr:cNvPr id="10" name="Rettangolo 9"/>
          <cdr:cNvSpPr/>
        </cdr:nvSpPr>
        <cdr:spPr>
          <a:xfrm xmlns:a="http://schemas.openxmlformats.org/drawingml/2006/main">
            <a:off x="4039" y="248787"/>
            <a:ext cx="115397" cy="126993"/>
          </a:xfrm>
          <a:prstGeom xmlns:a="http://schemas.openxmlformats.org/drawingml/2006/main" prst="rect">
            <a:avLst/>
          </a:prstGeom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0.34676</cdr:x>
      <cdr:y>0.04938</cdr:y>
    </cdr:from>
    <cdr:to>
      <cdr:x>0.72871</cdr:x>
      <cdr:y>0.18533</cdr:y>
    </cdr:to>
    <cdr:sp macro="" textlink="">
      <cdr:nvSpPr>
        <cdr:cNvPr id="2" name="CasellaDiTesto 1"/>
        <cdr:cNvSpPr txBox="1"/>
      </cdr:nvSpPr>
      <cdr:spPr>
        <a:xfrm xmlns:a="http://schemas.openxmlformats.org/drawingml/2006/main">
          <a:off x="1585384" y="135467"/>
          <a:ext cx="1746275" cy="372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/>
            <a:t>Actual vs.</a:t>
          </a:r>
          <a:r>
            <a:rPr lang="it-IT" sz="1100" baseline="0"/>
            <a:t> Planned M1-M4</a:t>
          </a:r>
          <a:endParaRPr lang="it-IT" sz="1100"/>
        </a:p>
      </cdr:txBody>
    </cdr:sp>
  </cdr:relSizeAnchor>
  <cdr:relSizeAnchor xmlns:cdr="http://schemas.openxmlformats.org/drawingml/2006/chartDrawing">
    <cdr:from>
      <cdr:x>0.80972</cdr:x>
      <cdr:y>0.22299</cdr:y>
    </cdr:from>
    <cdr:to>
      <cdr:x>0.97684</cdr:x>
      <cdr:y>0.37077</cdr:y>
    </cdr:to>
    <cdr:grpSp>
      <cdr:nvGrpSpPr>
        <cdr:cNvPr id="3" name="Gruppo 2">
          <a:extLst xmlns:a="http://schemas.openxmlformats.org/drawingml/2006/main">
            <a:ext uri="{FF2B5EF4-FFF2-40B4-BE49-F238E27FC236}">
              <a16:creationId xmlns:a16="http://schemas.microsoft.com/office/drawing/2014/main" id="{219392CB-AA7C-1E43-8D15-167720692A46}"/>
            </a:ext>
          </a:extLst>
        </cdr:cNvPr>
        <cdr:cNvGrpSpPr/>
      </cdr:nvGrpSpPr>
      <cdr:grpSpPr>
        <a:xfrm xmlns:a="http://schemas.openxmlformats.org/drawingml/2006/main">
          <a:off x="3727748" y="768881"/>
          <a:ext cx="769379" cy="509552"/>
          <a:chOff x="0" y="0"/>
          <a:chExt cx="764076" cy="405370"/>
        </a:xfrm>
      </cdr:grpSpPr>
      <cdr:sp macro="" textlink="">
        <cdr:nvSpPr>
          <cdr:cNvPr id="4" name="Rettangolo 3"/>
          <cdr:cNvSpPr/>
        </cdr:nvSpPr>
        <cdr:spPr>
          <a:xfrm xmlns:a="http://schemas.openxmlformats.org/drawingml/2006/main">
            <a:off x="0" y="84817"/>
            <a:ext cx="115397" cy="12699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  <cdr:sp macro="" textlink="">
        <cdr:nvSpPr>
          <cdr:cNvPr id="5" name="Rettangolo 4"/>
          <cdr:cNvSpPr/>
        </cdr:nvSpPr>
        <cdr:spPr>
          <a:xfrm xmlns:a="http://schemas.openxmlformats.org/drawingml/2006/main">
            <a:off x="65161" y="0"/>
            <a:ext cx="698915" cy="40537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>
            <a:sp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it-IT" sz="1000" dirty="0" err="1"/>
              <a:t>Actual</a:t>
            </a:r>
            <a:r>
              <a:rPr lang="it-IT" sz="1000" dirty="0"/>
              <a:t>    </a:t>
            </a:r>
          </a:p>
          <a:p xmlns:a="http://schemas.openxmlformats.org/drawingml/2006/main">
            <a:r>
              <a:rPr lang="it-IT" sz="1000" dirty="0" err="1"/>
              <a:t>Planned</a:t>
            </a:r>
            <a:r>
              <a:rPr lang="it-IT" sz="1000" dirty="0"/>
              <a:t> </a:t>
            </a:r>
          </a:p>
        </cdr:txBody>
      </cdr:sp>
      <cdr:sp macro="" textlink="">
        <cdr:nvSpPr>
          <cdr:cNvPr id="6" name="Rettangolo 5"/>
          <cdr:cNvSpPr/>
        </cdr:nvSpPr>
        <cdr:spPr>
          <a:xfrm xmlns:a="http://schemas.openxmlformats.org/drawingml/2006/main">
            <a:off x="4039" y="248785"/>
            <a:ext cx="115397" cy="126992"/>
          </a:xfrm>
          <a:prstGeom xmlns:a="http://schemas.openxmlformats.org/drawingml/2006/main" prst="rect">
            <a:avLst/>
          </a:prstGeom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74084</xdr:colOff>
      <xdr:row>2</xdr:row>
      <xdr:rowOff>10583</xdr:rowOff>
    </xdr:from>
    <xdr:to>
      <xdr:col>1</xdr:col>
      <xdr:colOff>4487334</xdr:colOff>
      <xdr:row>21</xdr:row>
      <xdr:rowOff>191558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137585</xdr:colOff>
      <xdr:row>25</xdr:row>
      <xdr:rowOff>104775</xdr:rowOff>
    </xdr:from>
    <xdr:to>
      <xdr:col>1</xdr:col>
      <xdr:colOff>4550835</xdr:colOff>
      <xdr:row>42</xdr:row>
      <xdr:rowOff>149225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0.27037</cdr:x>
      <cdr:y>0.04167</cdr:y>
    </cdr:from>
    <cdr:to>
      <cdr:x>0.65232</cdr:x>
      <cdr:y>0.17165</cdr:y>
    </cdr:to>
    <cdr:sp macro="" textlink="">
      <cdr:nvSpPr>
        <cdr:cNvPr id="4" name="CasellaDiTesto 1"/>
        <cdr:cNvSpPr txBox="1"/>
      </cdr:nvSpPr>
      <cdr:spPr>
        <a:xfrm xmlns:a="http://schemas.openxmlformats.org/drawingml/2006/main">
          <a:off x="1236133" y="114300"/>
          <a:ext cx="1746275" cy="3565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/>
            <a:t>Actual vs.</a:t>
          </a:r>
          <a:r>
            <a:rPr lang="it-IT" sz="1100" baseline="0"/>
            <a:t> Planned M1-M21</a:t>
          </a:r>
          <a:endParaRPr lang="it-IT" sz="1100"/>
        </a:p>
      </cdr:txBody>
    </cdr:sp>
  </cdr:relSizeAnchor>
  <cdr:relSizeAnchor xmlns:cdr="http://schemas.openxmlformats.org/drawingml/2006/chartDrawing">
    <cdr:from>
      <cdr:x>0.775</cdr:x>
      <cdr:y>0.08041</cdr:y>
    </cdr:from>
    <cdr:to>
      <cdr:x>0.94212</cdr:x>
      <cdr:y>0.2217</cdr:y>
    </cdr:to>
    <cdr:grpSp>
      <cdr:nvGrpSpPr>
        <cdr:cNvPr id="7" name="Gruppo 6">
          <a:extLst xmlns:a="http://schemas.openxmlformats.org/drawingml/2006/main">
            <a:ext uri="{FF2B5EF4-FFF2-40B4-BE49-F238E27FC236}">
              <a16:creationId xmlns:a16="http://schemas.microsoft.com/office/drawing/2014/main" id="{1A8D279F-4743-0B4F-9811-C72754D7A214}"/>
            </a:ext>
          </a:extLst>
        </cdr:cNvPr>
        <cdr:cNvGrpSpPr/>
      </cdr:nvGrpSpPr>
      <cdr:grpSpPr>
        <a:xfrm xmlns:a="http://schemas.openxmlformats.org/drawingml/2006/main">
          <a:off x="3567906" y="307639"/>
          <a:ext cx="769379" cy="540557"/>
          <a:chOff x="0" y="0"/>
          <a:chExt cx="764076" cy="405373"/>
        </a:xfrm>
      </cdr:grpSpPr>
      <cdr:sp macro="" textlink="">
        <cdr:nvSpPr>
          <cdr:cNvPr id="8" name="Rettangolo 7"/>
          <cdr:cNvSpPr/>
        </cdr:nvSpPr>
        <cdr:spPr>
          <a:xfrm xmlns:a="http://schemas.openxmlformats.org/drawingml/2006/main">
            <a:off x="0" y="84818"/>
            <a:ext cx="115397" cy="12699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  <cdr:sp macro="" textlink="">
        <cdr:nvSpPr>
          <cdr:cNvPr id="9" name="Rettangolo 8"/>
          <cdr:cNvSpPr/>
        </cdr:nvSpPr>
        <cdr:spPr>
          <a:xfrm xmlns:a="http://schemas.openxmlformats.org/drawingml/2006/main">
            <a:off x="65161" y="0"/>
            <a:ext cx="698915" cy="40537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>
            <a:sp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it-IT" sz="1000" dirty="0" err="1"/>
              <a:t>Actual</a:t>
            </a:r>
            <a:r>
              <a:rPr lang="it-IT" sz="1000" dirty="0"/>
              <a:t>    </a:t>
            </a:r>
          </a:p>
          <a:p xmlns:a="http://schemas.openxmlformats.org/drawingml/2006/main">
            <a:r>
              <a:rPr lang="it-IT" sz="1000" dirty="0" err="1"/>
              <a:t>Planned</a:t>
            </a:r>
            <a:r>
              <a:rPr lang="it-IT" sz="1000" dirty="0"/>
              <a:t> </a:t>
            </a:r>
          </a:p>
        </cdr:txBody>
      </cdr:sp>
      <cdr:sp macro="" textlink="">
        <cdr:nvSpPr>
          <cdr:cNvPr id="10" name="Rettangolo 9"/>
          <cdr:cNvSpPr/>
        </cdr:nvSpPr>
        <cdr:spPr>
          <a:xfrm xmlns:a="http://schemas.openxmlformats.org/drawingml/2006/main">
            <a:off x="4039" y="248787"/>
            <a:ext cx="115397" cy="126993"/>
          </a:xfrm>
          <a:prstGeom xmlns:a="http://schemas.openxmlformats.org/drawingml/2006/main" prst="rect">
            <a:avLst/>
          </a:prstGeom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0.34676</cdr:x>
      <cdr:y>0.04938</cdr:y>
    </cdr:from>
    <cdr:to>
      <cdr:x>0.72871</cdr:x>
      <cdr:y>0.18533</cdr:y>
    </cdr:to>
    <cdr:sp macro="" textlink="">
      <cdr:nvSpPr>
        <cdr:cNvPr id="2" name="CasellaDiTesto 1"/>
        <cdr:cNvSpPr txBox="1"/>
      </cdr:nvSpPr>
      <cdr:spPr>
        <a:xfrm xmlns:a="http://schemas.openxmlformats.org/drawingml/2006/main">
          <a:off x="1585384" y="135467"/>
          <a:ext cx="1746275" cy="3729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/>
            <a:t>Actual vs.</a:t>
          </a:r>
          <a:r>
            <a:rPr lang="it-IT" sz="1100" baseline="0"/>
            <a:t> Planned M1-M21</a:t>
          </a:r>
          <a:endParaRPr lang="it-IT" sz="1100"/>
        </a:p>
      </cdr:txBody>
    </cdr:sp>
  </cdr:relSizeAnchor>
  <cdr:relSizeAnchor xmlns:cdr="http://schemas.openxmlformats.org/drawingml/2006/chartDrawing">
    <cdr:from>
      <cdr:x>0.80972</cdr:x>
      <cdr:y>0.22299</cdr:y>
    </cdr:from>
    <cdr:to>
      <cdr:x>0.97684</cdr:x>
      <cdr:y>0.37077</cdr:y>
    </cdr:to>
    <cdr:grpSp>
      <cdr:nvGrpSpPr>
        <cdr:cNvPr id="3" name="Gruppo 2">
          <a:extLst xmlns:a="http://schemas.openxmlformats.org/drawingml/2006/main">
            <a:ext uri="{FF2B5EF4-FFF2-40B4-BE49-F238E27FC236}">
              <a16:creationId xmlns:a16="http://schemas.microsoft.com/office/drawing/2014/main" id="{1163D339-FFDA-C842-9FB9-2934F30E4F86}"/>
            </a:ext>
          </a:extLst>
        </cdr:cNvPr>
        <cdr:cNvGrpSpPr/>
      </cdr:nvGrpSpPr>
      <cdr:grpSpPr>
        <a:xfrm xmlns:a="http://schemas.openxmlformats.org/drawingml/2006/main">
          <a:off x="3727748" y="740561"/>
          <a:ext cx="769379" cy="490785"/>
          <a:chOff x="0" y="0"/>
          <a:chExt cx="764076" cy="405370"/>
        </a:xfrm>
      </cdr:grpSpPr>
      <cdr:sp macro="" textlink="">
        <cdr:nvSpPr>
          <cdr:cNvPr id="4" name="Rettangolo 3"/>
          <cdr:cNvSpPr/>
        </cdr:nvSpPr>
        <cdr:spPr>
          <a:xfrm xmlns:a="http://schemas.openxmlformats.org/drawingml/2006/main">
            <a:off x="0" y="84817"/>
            <a:ext cx="115397" cy="12699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  <cdr:sp macro="" textlink="">
        <cdr:nvSpPr>
          <cdr:cNvPr id="5" name="Rettangolo 4"/>
          <cdr:cNvSpPr/>
        </cdr:nvSpPr>
        <cdr:spPr>
          <a:xfrm xmlns:a="http://schemas.openxmlformats.org/drawingml/2006/main">
            <a:off x="65161" y="0"/>
            <a:ext cx="698915" cy="40537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>
            <a:sp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it-IT" sz="1000" dirty="0" err="1"/>
              <a:t>Actual</a:t>
            </a:r>
            <a:r>
              <a:rPr lang="it-IT" sz="1000" dirty="0"/>
              <a:t>    </a:t>
            </a:r>
          </a:p>
          <a:p xmlns:a="http://schemas.openxmlformats.org/drawingml/2006/main">
            <a:r>
              <a:rPr lang="it-IT" sz="1000" dirty="0" err="1"/>
              <a:t>Planned</a:t>
            </a:r>
            <a:r>
              <a:rPr lang="it-IT" sz="1000" dirty="0"/>
              <a:t> </a:t>
            </a:r>
          </a:p>
        </cdr:txBody>
      </cdr:sp>
      <cdr:sp macro="" textlink="">
        <cdr:nvSpPr>
          <cdr:cNvPr id="6" name="Rettangolo 5"/>
          <cdr:cNvSpPr/>
        </cdr:nvSpPr>
        <cdr:spPr>
          <a:xfrm xmlns:a="http://schemas.openxmlformats.org/drawingml/2006/main">
            <a:off x="4039" y="248785"/>
            <a:ext cx="115397" cy="126992"/>
          </a:xfrm>
          <a:prstGeom xmlns:a="http://schemas.openxmlformats.org/drawingml/2006/main" prst="rect">
            <a:avLst/>
          </a:prstGeom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wrap="square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it-IT"/>
          </a:p>
        </cdr:txBody>
      </cdr:sp>
    </cdr:grp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rgb="FF00B050"/>
  </sheetPr>
  <dimension ref="B1:C11"/>
  <sheetViews>
    <sheetView workbookViewId="0">
      <selection activeCell="B26" sqref="B26"/>
    </sheetView>
  </sheetViews>
  <sheetFormatPr baseColWidth="10" defaultColWidth="11.5" defaultRowHeight="15"/>
  <cols>
    <col min="1" max="1" width="2.83203125" customWidth="1"/>
    <col min="2" max="2" width="120.5" bestFit="1" customWidth="1"/>
    <col min="3" max="3" width="14.5" style="79" customWidth="1"/>
  </cols>
  <sheetData>
    <row r="1" spans="2:3" ht="16" thickBot="1"/>
    <row r="2" spans="2:3" ht="16" thickBot="1">
      <c r="B2" s="76" t="s">
        <v>77</v>
      </c>
      <c r="C2" s="80" t="s">
        <v>82</v>
      </c>
    </row>
    <row r="3" spans="2:3">
      <c r="B3" s="85" t="s">
        <v>78</v>
      </c>
      <c r="C3" s="86" t="s">
        <v>84</v>
      </c>
    </row>
    <row r="4" spans="2:3">
      <c r="B4" s="87" t="s">
        <v>85</v>
      </c>
      <c r="C4" s="88" t="s">
        <v>84</v>
      </c>
    </row>
    <row r="5" spans="2:3" ht="16" thickBot="1">
      <c r="B5" s="89" t="s">
        <v>86</v>
      </c>
      <c r="C5" s="90" t="s">
        <v>84</v>
      </c>
    </row>
    <row r="6" spans="2:3" ht="16" thickBot="1"/>
    <row r="7" spans="2:3" ht="16" thickBot="1">
      <c r="B7" s="78" t="s">
        <v>79</v>
      </c>
      <c r="C7" s="82" t="s">
        <v>82</v>
      </c>
    </row>
    <row r="8" spans="2:3" ht="16" thickBot="1">
      <c r="B8" s="91" t="s">
        <v>92</v>
      </c>
      <c r="C8" s="92" t="s">
        <v>83</v>
      </c>
    </row>
    <row r="9" spans="2:3" ht="16" thickBot="1"/>
    <row r="10" spans="2:3" ht="16" thickBot="1">
      <c r="B10" s="77" t="s">
        <v>81</v>
      </c>
      <c r="C10" s="81" t="s">
        <v>82</v>
      </c>
    </row>
    <row r="11" spans="2:3" ht="16" thickBot="1">
      <c r="B11" s="93" t="s">
        <v>80</v>
      </c>
      <c r="C11" s="92" t="s">
        <v>84</v>
      </c>
    </row>
  </sheetData>
  <sheetProtection password="DCAB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C3:AU43"/>
  <sheetViews>
    <sheetView workbookViewId="0">
      <selection activeCell="AU15" sqref="AU15"/>
    </sheetView>
  </sheetViews>
  <sheetFormatPr baseColWidth="10" defaultColWidth="11.5" defaultRowHeight="15"/>
  <cols>
    <col min="1" max="1" width="2.5" customWidth="1"/>
    <col min="2" max="2" width="71.83203125" customWidth="1"/>
    <col min="3" max="3" width="13.83203125" style="32" bestFit="1" customWidth="1"/>
    <col min="4" max="4" width="6.1640625" bestFit="1" customWidth="1"/>
    <col min="5" max="5" width="5.83203125" customWidth="1"/>
    <col min="6" max="6" width="8.5" customWidth="1"/>
    <col min="7" max="8" width="5.83203125" customWidth="1"/>
    <col min="9" max="9" width="7" bestFit="1" customWidth="1"/>
    <col min="10" max="14" width="5.83203125" customWidth="1"/>
    <col min="15" max="15" width="6.5" customWidth="1"/>
    <col min="16" max="17" width="5.83203125" customWidth="1"/>
    <col min="18" max="18" width="6.5" bestFit="1" customWidth="1"/>
    <col min="19" max="19" width="6.1640625" bestFit="1" customWidth="1"/>
    <col min="20" max="22" width="5.83203125" customWidth="1"/>
    <col min="23" max="23" width="7.5" bestFit="1" customWidth="1"/>
    <col min="24" max="24" width="5.83203125" customWidth="1"/>
    <col min="25" max="39" width="5.83203125" hidden="1" customWidth="1"/>
    <col min="40" max="41" width="5.83203125" customWidth="1"/>
    <col min="42" max="42" width="5.83203125" bestFit="1" customWidth="1"/>
    <col min="43" max="43" width="6.1640625" bestFit="1" customWidth="1"/>
    <col min="44" max="44" width="5.33203125" customWidth="1"/>
    <col min="45" max="45" width="5.83203125" bestFit="1" customWidth="1"/>
    <col min="47" max="47" width="18.5" bestFit="1" customWidth="1"/>
  </cols>
  <sheetData>
    <row r="3" spans="3:47" ht="16" thickBot="1">
      <c r="E3" s="42"/>
      <c r="H3" s="42"/>
    </row>
    <row r="4" spans="3:47">
      <c r="C4" s="63"/>
      <c r="D4" s="184" t="s">
        <v>192</v>
      </c>
      <c r="E4" s="185"/>
      <c r="F4" s="186"/>
      <c r="G4" s="184" t="s">
        <v>193</v>
      </c>
      <c r="H4" s="185"/>
      <c r="I4" s="186"/>
      <c r="J4" s="184" t="s">
        <v>71</v>
      </c>
      <c r="K4" s="185"/>
      <c r="L4" s="186"/>
      <c r="M4" s="184" t="s">
        <v>194</v>
      </c>
      <c r="N4" s="185"/>
      <c r="O4" s="186"/>
      <c r="P4" s="184" t="s">
        <v>195</v>
      </c>
      <c r="Q4" s="185"/>
      <c r="R4" s="186"/>
      <c r="S4" s="184" t="s">
        <v>72</v>
      </c>
      <c r="T4" s="185"/>
      <c r="U4" s="186"/>
      <c r="V4" s="184" t="s">
        <v>196</v>
      </c>
      <c r="W4" s="185"/>
      <c r="X4" s="186"/>
      <c r="Y4" s="184" t="s">
        <v>72</v>
      </c>
      <c r="Z4" s="185"/>
      <c r="AA4" s="186"/>
      <c r="AB4" s="184" t="s">
        <v>73</v>
      </c>
      <c r="AC4" s="185"/>
      <c r="AD4" s="186"/>
      <c r="AE4" s="184" t="s">
        <v>74</v>
      </c>
      <c r="AF4" s="185"/>
      <c r="AG4" s="186"/>
      <c r="AH4" s="184" t="s">
        <v>75</v>
      </c>
      <c r="AI4" s="185"/>
      <c r="AJ4" s="186"/>
      <c r="AK4" s="184" t="s">
        <v>76</v>
      </c>
      <c r="AL4" s="185"/>
      <c r="AM4" s="186"/>
      <c r="AN4" s="184" t="s">
        <v>197</v>
      </c>
      <c r="AO4" s="185"/>
      <c r="AP4" s="186"/>
      <c r="AQ4" s="184" t="s">
        <v>76</v>
      </c>
      <c r="AR4" s="185"/>
      <c r="AS4" s="186"/>
    </row>
    <row r="5" spans="3:47" s="33" customFormat="1" ht="16" thickBot="1">
      <c r="C5" s="63"/>
      <c r="D5" s="57" t="s">
        <v>200</v>
      </c>
      <c r="E5" s="58" t="s">
        <v>69</v>
      </c>
      <c r="F5" s="59" t="s">
        <v>70</v>
      </c>
      <c r="G5" s="57" t="s">
        <v>200</v>
      </c>
      <c r="H5" s="58" t="s">
        <v>69</v>
      </c>
      <c r="I5" s="59" t="s">
        <v>70</v>
      </c>
      <c r="J5" s="57" t="s">
        <v>200</v>
      </c>
      <c r="K5" s="58" t="s">
        <v>69</v>
      </c>
      <c r="L5" s="59" t="s">
        <v>70</v>
      </c>
      <c r="M5" s="57" t="s">
        <v>200</v>
      </c>
      <c r="N5" s="58" t="s">
        <v>69</v>
      </c>
      <c r="O5" s="59" t="s">
        <v>70</v>
      </c>
      <c r="P5" s="57" t="s">
        <v>200</v>
      </c>
      <c r="Q5" s="58" t="s">
        <v>69</v>
      </c>
      <c r="R5" s="59" t="s">
        <v>70</v>
      </c>
      <c r="S5" s="57" t="s">
        <v>200</v>
      </c>
      <c r="T5" s="58" t="s">
        <v>69</v>
      </c>
      <c r="U5" s="59" t="s">
        <v>70</v>
      </c>
      <c r="V5" s="57" t="s">
        <v>200</v>
      </c>
      <c r="W5" s="58" t="s">
        <v>69</v>
      </c>
      <c r="X5" s="59" t="s">
        <v>70</v>
      </c>
      <c r="Y5" s="57" t="s">
        <v>200</v>
      </c>
      <c r="Z5" s="58" t="s">
        <v>69</v>
      </c>
      <c r="AA5" s="59" t="s">
        <v>70</v>
      </c>
      <c r="AB5" s="57" t="s">
        <v>200</v>
      </c>
      <c r="AC5" s="58" t="s">
        <v>69</v>
      </c>
      <c r="AD5" s="59" t="s">
        <v>70</v>
      </c>
      <c r="AE5" s="57" t="s">
        <v>200</v>
      </c>
      <c r="AF5" s="58" t="s">
        <v>69</v>
      </c>
      <c r="AG5" s="59" t="s">
        <v>70</v>
      </c>
      <c r="AH5" s="57" t="s">
        <v>200</v>
      </c>
      <c r="AI5" s="58" t="s">
        <v>69</v>
      </c>
      <c r="AJ5" s="59" t="s">
        <v>70</v>
      </c>
      <c r="AK5" s="57" t="s">
        <v>200</v>
      </c>
      <c r="AL5" s="58" t="s">
        <v>69</v>
      </c>
      <c r="AM5" s="59" t="s">
        <v>70</v>
      </c>
      <c r="AN5" s="57" t="s">
        <v>200</v>
      </c>
      <c r="AO5" s="58" t="s">
        <v>69</v>
      </c>
      <c r="AP5" s="59" t="s">
        <v>70</v>
      </c>
      <c r="AQ5" s="57" t="s">
        <v>200</v>
      </c>
      <c r="AR5" s="58" t="s">
        <v>69</v>
      </c>
      <c r="AS5" s="59" t="s">
        <v>70</v>
      </c>
      <c r="AU5" s="172" t="s">
        <v>199</v>
      </c>
    </row>
    <row r="6" spans="3:47">
      <c r="C6" s="72" t="s">
        <v>25</v>
      </c>
      <c r="D6" s="60">
        <f>FUNDED!C6</f>
        <v>123</v>
      </c>
      <c r="E6" s="61">
        <f ca="1">SUMIF(ACTUAL!$C$5:$AL$5,"&lt;="&amp;MID(D$4,2,2),ACTUAL!$C21:$AL21)</f>
        <v>0</v>
      </c>
      <c r="F6" s="62">
        <f ca="1">IF(D6&lt;&gt;0,E6/D6,"")</f>
        <v>0</v>
      </c>
      <c r="G6" s="60">
        <f t="shared" ref="G6:G22" si="0">D6</f>
        <v>123</v>
      </c>
      <c r="H6" s="61">
        <f ca="1">SUMIF(ACTUAL!$C$5:$AL$5,"&lt;="&amp;MID(G$4,2,2),ACTUAL!$C21:$AL21)</f>
        <v>0</v>
      </c>
      <c r="I6" s="62">
        <f ca="1">IF(G6&lt;&gt;0,H6/G6,"")</f>
        <v>0</v>
      </c>
      <c r="J6" s="60">
        <f t="shared" ref="J6:J22" si="1">D6</f>
        <v>123</v>
      </c>
      <c r="K6" s="61">
        <f ca="1">SUMIF(ACTUAL!$C$5:$AL$5,"&lt;="&amp;MID(J$4,2,2),ACTUAL!$C21:$AL21)</f>
        <v>0</v>
      </c>
      <c r="L6" s="62">
        <f ca="1">IF(J6&lt;&gt;0,K6/J6,"")</f>
        <v>0</v>
      </c>
      <c r="M6" s="60">
        <f t="shared" ref="M6:M22" si="2">D6</f>
        <v>123</v>
      </c>
      <c r="N6" s="61">
        <f ca="1">SUMIF(ACTUAL!$C$5:$AL$5,"&lt;="&amp;MID(M$4,2,2),ACTUAL!$C21:$AL21)</f>
        <v>0</v>
      </c>
      <c r="O6" s="62">
        <f ca="1">IF(M6&lt;&gt;0,N6/M6,"")</f>
        <v>0</v>
      </c>
      <c r="P6" s="60">
        <f t="shared" ref="P6:P22" si="3">D6</f>
        <v>123</v>
      </c>
      <c r="Q6" s="61">
        <f ca="1">SUMIF(ACTUAL!$C$5:$AL$5,"&lt;="&amp;MID(P$4,2,2),ACTUAL!$C21:$AL21)</f>
        <v>0</v>
      </c>
      <c r="R6" s="62">
        <f ca="1">IF(P6&lt;&gt;0,Q6/P6,"")</f>
        <v>0</v>
      </c>
      <c r="S6" s="60">
        <f t="shared" ref="S6:S22" si="4">D6</f>
        <v>123</v>
      </c>
      <c r="T6" s="61">
        <f ca="1">SUMIF(ACTUAL!$C$5:$AL$5,"&lt;="&amp;MID(S$4,2,2),ACTUAL!$C21:$AL21)</f>
        <v>0</v>
      </c>
      <c r="U6" s="62">
        <f ca="1">IF(S6&lt;&gt;0,T6/S6,"")</f>
        <v>0</v>
      </c>
      <c r="V6" s="60">
        <f t="shared" ref="V6:V22" si="5">D6</f>
        <v>123</v>
      </c>
      <c r="W6" s="61">
        <f ca="1">SUMIF(ACTUAL!$C$5:$AL$5,"&lt;="&amp;MID(V$4,2,2),ACTUAL!$C21:$AL21)</f>
        <v>0</v>
      </c>
      <c r="X6" s="62">
        <f ca="1">IF(V6&lt;&gt;0,W6/V6,"")</f>
        <v>0</v>
      </c>
      <c r="Y6" s="60">
        <f>SUMIF(PLANNED!$C$5:$AL$5,"&lt;="&amp;MID(Y$4,2,2),PLANNED!$C21:$AL21)</f>
        <v>65.570201873853023</v>
      </c>
      <c r="Z6" s="61">
        <f ca="1">SUMIF(ACTUAL!$C$5:$AL$5,"&lt;="&amp;MID(Y$4,2,2),ACTUAL!$C21:$AL21)</f>
        <v>0</v>
      </c>
      <c r="AA6" s="62">
        <f ca="1">IF(Y6&lt;&gt;0,Z6/Y6,"")</f>
        <v>0</v>
      </c>
      <c r="AB6" s="60">
        <f>SUMIF(PLANNED!$C$5:$AL$5,"&lt;="&amp;MID(AB$4,2,2),PLANNED!$C21:$AL21)</f>
        <v>74.552033402702818</v>
      </c>
      <c r="AC6" s="61">
        <f ca="1">SUMIF(ACTUAL!$C$5:$AL$5,"&lt;="&amp;MID(AB$4,2,2),ACTUAL!$C21:$AL21)</f>
        <v>0</v>
      </c>
      <c r="AD6" s="62">
        <f ca="1">IF(AB6&lt;&gt;0,AC6/AB6,"")</f>
        <v>0</v>
      </c>
      <c r="AE6" s="60">
        <f>SUMIF(PLANNED!$C$5:$AL$5,"&lt;="&amp;MID(AE$4,2,2),PLANNED!$C21:$AL21)</f>
        <v>81.079319477007132</v>
      </c>
      <c r="AF6" s="61">
        <f ca="1">SUMIF(ACTUAL!$C$5:$AL$5,"&lt;="&amp;MID(AE$4,2,2),ACTUAL!$C21:$AL21)</f>
        <v>0</v>
      </c>
      <c r="AG6" s="62">
        <f ca="1">IF(AE6&lt;&gt;0,AF6/AE6,"")</f>
        <v>0</v>
      </c>
      <c r="AH6" s="60">
        <f>SUMIF(PLANNED!$C$5:$AL$5,"&lt;="&amp;MID(AH$4,2,2),PLANNED!$C21:$AL21)</f>
        <v>87.499462694168614</v>
      </c>
      <c r="AI6" s="61">
        <f ca="1">SUMIF(ACTUAL!$C$5:$AL$5,"&lt;="&amp;MID(AH$4,2,2),ACTUAL!$C21:$AL21)</f>
        <v>0</v>
      </c>
      <c r="AJ6" s="62">
        <f ca="1">IF(AH6&lt;&gt;0,AI6/AH6,"")</f>
        <v>0</v>
      </c>
      <c r="AK6" s="60">
        <f>SUMIF(PLANNED!$C$5:$AL$5,"&lt;="&amp;MID(AK$4,2,2),PLANNED!$C21:$AL21)</f>
        <v>91.000000000000028</v>
      </c>
      <c r="AL6" s="61">
        <f ca="1">SUMIF(ACTUAL!$C$5:$AL$5,"&lt;="&amp;MID(AK$4,2,2),ACTUAL!$C21:$AL21)</f>
        <v>0</v>
      </c>
      <c r="AM6" s="62">
        <f ca="1">IF(AK6&lt;&gt;0,AL6/AK6,"")</f>
        <v>0</v>
      </c>
      <c r="AN6" s="60">
        <f t="shared" ref="AN6:AN22" si="6">D6</f>
        <v>123</v>
      </c>
      <c r="AO6" s="61">
        <f ca="1">SUMIF(ACTUAL!$C$5:$AL$5,"&lt;="&amp;MID(AN$4,2,2),ACTUAL!$C21:$AL21)</f>
        <v>0</v>
      </c>
      <c r="AP6" s="62">
        <f ca="1">IF(AN6&lt;&gt;0,AO6/AN6,"")</f>
        <v>0</v>
      </c>
      <c r="AQ6" s="60">
        <f t="shared" ref="AQ6:AQ22" si="7">D6</f>
        <v>123</v>
      </c>
      <c r="AR6" s="61">
        <f ca="1">SUMIF(ACTUAL!$C$5:$AL$5,"&lt;="&amp;MID(AQ$4,2,2),ACTUAL!$C21:$AL21)</f>
        <v>0</v>
      </c>
      <c r="AS6" s="62">
        <f ca="1">IF(AQ6&lt;&gt;0,AR6/AQ6,"")</f>
        <v>0</v>
      </c>
      <c r="AU6" s="172" t="s">
        <v>201</v>
      </c>
    </row>
    <row r="7" spans="3:47">
      <c r="C7" s="73" t="s">
        <v>93</v>
      </c>
      <c r="D7" s="52">
        <f>FUNDED!D6</f>
        <v>75</v>
      </c>
      <c r="E7" s="34">
        <f ca="1">SUMIF(ACTUAL!$C$5:$AL$5,"&lt;="&amp;MID(D$4,2,2),ACTUAL!$C35:$AL35)</f>
        <v>0</v>
      </c>
      <c r="F7" s="53">
        <f t="shared" ref="F7:F22" ca="1" si="8">IF(D7&lt;&gt;0,E7/D7,"")</f>
        <v>0</v>
      </c>
      <c r="G7" s="52">
        <f t="shared" si="0"/>
        <v>75</v>
      </c>
      <c r="H7" s="34">
        <f ca="1">SUMIF(ACTUAL!$C$5:$AL$5,"&lt;="&amp;MID(G$4,2,2),ACTUAL!$C35:$AL35)</f>
        <v>0</v>
      </c>
      <c r="I7" s="53">
        <f t="shared" ref="I7:I22" ca="1" si="9">IF(G7&lt;&gt;0,H7/G7,"")</f>
        <v>0</v>
      </c>
      <c r="J7" s="52">
        <f t="shared" si="1"/>
        <v>75</v>
      </c>
      <c r="K7" s="34">
        <f ca="1">SUMIF(ACTUAL!$C$5:$AL$5,"&lt;="&amp;MID(J$4,2,2),ACTUAL!$C35:$AL35)</f>
        <v>0</v>
      </c>
      <c r="L7" s="53">
        <f t="shared" ref="L7:L22" ca="1" si="10">IF(J7&lt;&gt;0,K7/J7,"")</f>
        <v>0</v>
      </c>
      <c r="M7" s="52">
        <f t="shared" si="2"/>
        <v>75</v>
      </c>
      <c r="N7" s="34">
        <f ca="1">SUMIF(ACTUAL!$C$5:$AL$5,"&lt;="&amp;MID(M$4,2,2),ACTUAL!$C35:$AL35)</f>
        <v>0</v>
      </c>
      <c r="O7" s="53">
        <f t="shared" ref="O7:O22" ca="1" si="11">IF(M7&lt;&gt;0,N7/M7,"")</f>
        <v>0</v>
      </c>
      <c r="P7" s="52">
        <f t="shared" si="3"/>
        <v>75</v>
      </c>
      <c r="Q7" s="34">
        <f ca="1">SUMIF(ACTUAL!$C$5:$AL$5,"&lt;="&amp;MID(P$4,2,2),ACTUAL!$C35:$AL35)</f>
        <v>0</v>
      </c>
      <c r="R7" s="53">
        <f t="shared" ref="R7:R22" ca="1" si="12">IF(P7&lt;&gt;0,Q7/P7,"")</f>
        <v>0</v>
      </c>
      <c r="S7" s="52">
        <f t="shared" si="4"/>
        <v>75</v>
      </c>
      <c r="T7" s="34">
        <f ca="1">SUMIF(ACTUAL!$C$5:$AL$5,"&lt;="&amp;MID(S$4,2,2),ACTUAL!$C35:$AL35)</f>
        <v>0</v>
      </c>
      <c r="U7" s="53">
        <f t="shared" ref="U7:U22" ca="1" si="13">IF(S7&lt;&gt;0,T7/S7,"")</f>
        <v>0</v>
      </c>
      <c r="V7" s="52">
        <f t="shared" si="5"/>
        <v>75</v>
      </c>
      <c r="W7" s="34">
        <f ca="1">SUMIF(ACTUAL!$C$5:$AL$5,"&lt;="&amp;MID(V$4,2,2),ACTUAL!$C35:$AL35)</f>
        <v>0</v>
      </c>
      <c r="X7" s="53">
        <f t="shared" ref="X7:X22" ca="1" si="14">IF(V7&lt;&gt;0,W7/V7,"")</f>
        <v>0</v>
      </c>
      <c r="Y7" s="52">
        <f>SUMIF(PLANNED!$C$5:$AL$5,"&lt;="&amp;MID(Y$4,2,2),PLANNED!$C35:$AL35)</f>
        <v>29.614917766479643</v>
      </c>
      <c r="Z7" s="34">
        <f ca="1">SUMIF(ACTUAL!$C$5:$AL$5,"&lt;="&amp;MID(Y$4,2,2),ACTUAL!$C35:$AL35)</f>
        <v>0</v>
      </c>
      <c r="AA7" s="53">
        <f t="shared" ref="AA7:AA22" ca="1" si="15">IF(Y7&lt;&gt;0,Z7/Y7,"")</f>
        <v>0</v>
      </c>
      <c r="AB7" s="52">
        <f>SUMIF(PLANNED!$C$5:$AL$5,"&lt;="&amp;MID(AB$4,2,2),PLANNED!$C35:$AL35)</f>
        <v>33.076436869418622</v>
      </c>
      <c r="AC7" s="34">
        <f ca="1">SUMIF(ACTUAL!$C$5:$AL$5,"&lt;="&amp;MID(AB$4,2,2),ACTUAL!$C35:$AL35)</f>
        <v>0</v>
      </c>
      <c r="AD7" s="53">
        <f t="shared" ref="AD7:AD22" ca="1" si="16">IF(AB7&lt;&gt;0,AC7/AB7,"")</f>
        <v>0</v>
      </c>
      <c r="AE7" s="52">
        <f>SUMIF(PLANNED!$C$5:$AL$5,"&lt;="&amp;MID(AE$4,2,2),PLANNED!$C35:$AL35)</f>
        <v>36.128865063266701</v>
      </c>
      <c r="AF7" s="34">
        <f ca="1">SUMIF(ACTUAL!$C$5:$AL$5,"&lt;="&amp;MID(AE$4,2,2),ACTUAL!$C35:$AL35)</f>
        <v>0</v>
      </c>
      <c r="AG7" s="53">
        <f t="shared" ref="AG7:AG22" ca="1" si="17">IF(AE7&lt;&gt;0,AF7/AE7,"")</f>
        <v>0</v>
      </c>
      <c r="AH7" s="52">
        <f>SUMIF(PLANNED!$C$5:$AL$5,"&lt;="&amp;MID(AH$4,2,2),PLANNED!$C35:$AL35)</f>
        <v>37.386747802569317</v>
      </c>
      <c r="AI7" s="34">
        <f ca="1">SUMIF(ACTUAL!$C$5:$AL$5,"&lt;="&amp;MID(AH$4,2,2),ACTUAL!$C35:$AL35)</f>
        <v>0</v>
      </c>
      <c r="AJ7" s="53">
        <f t="shared" ref="AJ7:AJ22" ca="1" si="18">IF(AH7&lt;&gt;0,AI7/AH7,"")</f>
        <v>0</v>
      </c>
      <c r="AK7" s="52">
        <f>SUMIF(PLANNED!$C$5:$AL$5,"&lt;="&amp;MID(AK$4,2,2),PLANNED!$C35:$AL35)</f>
        <v>38.000000000000014</v>
      </c>
      <c r="AL7" s="34">
        <f ca="1">SUMIF(ACTUAL!$C$5:$AL$5,"&lt;="&amp;MID(AK$4,2,2),ACTUAL!$C35:$AL35)</f>
        <v>0</v>
      </c>
      <c r="AM7" s="53">
        <f t="shared" ref="AM7:AM22" ca="1" si="19">IF(AK7&lt;&gt;0,AL7/AK7,"")</f>
        <v>0</v>
      </c>
      <c r="AN7" s="52">
        <f t="shared" si="6"/>
        <v>75</v>
      </c>
      <c r="AO7" s="34">
        <f ca="1">SUMIF(ACTUAL!$C$5:$AL$5,"&lt;="&amp;MID(AN$4,2,2),ACTUAL!$C35:$AL35)</f>
        <v>0</v>
      </c>
      <c r="AP7" s="53">
        <f t="shared" ref="AP7:AP22" ca="1" si="20">IF(AN7&lt;&gt;0,AO7/AN7,"")</f>
        <v>0</v>
      </c>
      <c r="AQ7" s="52">
        <f t="shared" si="7"/>
        <v>75</v>
      </c>
      <c r="AR7" s="34">
        <f ca="1">SUMIF(ACTUAL!$C$5:$AL$5,"&lt;="&amp;MID(AQ$4,2,2),ACTUAL!$C35:$AL35)</f>
        <v>0</v>
      </c>
      <c r="AS7" s="53">
        <f t="shared" ref="AS7:AS22" ca="1" si="21">IF(AQ7&lt;&gt;0,AR7/AQ7,"")</f>
        <v>0</v>
      </c>
    </row>
    <row r="8" spans="3:47">
      <c r="C8" s="73" t="s">
        <v>94</v>
      </c>
      <c r="D8" s="52">
        <f>FUNDED!E6</f>
        <v>46</v>
      </c>
      <c r="E8" s="34">
        <f ca="1">SUMIF(ACTUAL!$C$5:$AL$5,"&lt;="&amp;MID(D$4,2,2),ACTUAL!$C49:$AL49)</f>
        <v>0</v>
      </c>
      <c r="F8" s="53">
        <f t="shared" ca="1" si="8"/>
        <v>0</v>
      </c>
      <c r="G8" s="52">
        <f t="shared" si="0"/>
        <v>46</v>
      </c>
      <c r="H8" s="34">
        <f ca="1">SUMIF(ACTUAL!$C$5:$AL$5,"&lt;="&amp;MID(G$4,2,2),ACTUAL!$C49:$AL49)</f>
        <v>0</v>
      </c>
      <c r="I8" s="53">
        <f t="shared" ca="1" si="9"/>
        <v>0</v>
      </c>
      <c r="J8" s="52">
        <f t="shared" si="1"/>
        <v>46</v>
      </c>
      <c r="K8" s="34">
        <f ca="1">SUMIF(ACTUAL!$C$5:$AL$5,"&lt;="&amp;MID(J$4,2,2),ACTUAL!$C49:$AL49)</f>
        <v>0</v>
      </c>
      <c r="L8" s="53">
        <f t="shared" ca="1" si="10"/>
        <v>0</v>
      </c>
      <c r="M8" s="52">
        <f t="shared" si="2"/>
        <v>46</v>
      </c>
      <c r="N8" s="34">
        <f ca="1">SUMIF(ACTUAL!$C$5:$AL$5,"&lt;="&amp;MID(M$4,2,2),ACTUAL!$C49:$AL49)</f>
        <v>0</v>
      </c>
      <c r="O8" s="53">
        <f t="shared" ca="1" si="11"/>
        <v>0</v>
      </c>
      <c r="P8" s="52">
        <f t="shared" si="3"/>
        <v>46</v>
      </c>
      <c r="Q8" s="34">
        <f ca="1">SUMIF(ACTUAL!$C$5:$AL$5,"&lt;="&amp;MID(P$4,2,2),ACTUAL!$C49:$AL49)</f>
        <v>0</v>
      </c>
      <c r="R8" s="53">
        <f t="shared" ca="1" si="12"/>
        <v>0</v>
      </c>
      <c r="S8" s="52">
        <f t="shared" si="4"/>
        <v>46</v>
      </c>
      <c r="T8" s="34">
        <f ca="1">SUMIF(ACTUAL!$C$5:$AL$5,"&lt;="&amp;MID(S$4,2,2),ACTUAL!$C49:$AL49)</f>
        <v>0</v>
      </c>
      <c r="U8" s="53">
        <f t="shared" ca="1" si="13"/>
        <v>0</v>
      </c>
      <c r="V8" s="52">
        <f t="shared" si="5"/>
        <v>46</v>
      </c>
      <c r="W8" s="34">
        <f ca="1">SUMIF(ACTUAL!$C$5:$AL$5,"&lt;="&amp;MID(V$4,2,2),ACTUAL!$C49:$AL49)</f>
        <v>0</v>
      </c>
      <c r="X8" s="53">
        <f t="shared" ca="1" si="14"/>
        <v>0</v>
      </c>
      <c r="Y8" s="52">
        <f>SUMIF(PLANNED!$C$5:$AL$5,"&lt;="&amp;MID(Y$4,2,2),PLANNED!$C49:$AL49)</f>
        <v>14.950214518409238</v>
      </c>
      <c r="Z8" s="34">
        <f ca="1">SUMIF(ACTUAL!$C$5:$AL$5,"&lt;="&amp;MID(Y$4,2,2),ACTUAL!$C49:$AL49)</f>
        <v>0</v>
      </c>
      <c r="AA8" s="53">
        <f t="shared" ca="1" si="15"/>
        <v>0</v>
      </c>
      <c r="AB8" s="52">
        <f>SUMIF(PLANNED!$C$5:$AL$5,"&lt;="&amp;MID(AB$4,2,2),PLANNED!$C49:$AL49)</f>
        <v>17.384290982850814</v>
      </c>
      <c r="AC8" s="34">
        <f ca="1">SUMIF(ACTUAL!$C$5:$AL$5,"&lt;="&amp;MID(AB$4,2,2),ACTUAL!$C49:$AL49)</f>
        <v>0</v>
      </c>
      <c r="AD8" s="53">
        <f t="shared" ca="1" si="16"/>
        <v>0</v>
      </c>
      <c r="AE8" s="52">
        <f>SUMIF(PLANNED!$C$5:$AL$5,"&lt;="&amp;MID(AE$4,2,2),PLANNED!$C49:$AL49)</f>
        <v>19.818367447292388</v>
      </c>
      <c r="AF8" s="34">
        <f ca="1">SUMIF(ACTUAL!$C$5:$AL$5,"&lt;="&amp;MID(AE$4,2,2),ACTUAL!$C49:$AL49)</f>
        <v>0</v>
      </c>
      <c r="AG8" s="53">
        <f t="shared" ca="1" si="17"/>
        <v>0</v>
      </c>
      <c r="AH8" s="52">
        <f>SUMIF(PLANNED!$C$5:$AL$5,"&lt;="&amp;MID(AH$4,2,2),PLANNED!$C49:$AL49)</f>
        <v>22.116080275370322</v>
      </c>
      <c r="AI8" s="34">
        <f ca="1">SUMIF(ACTUAL!$C$5:$AL$5,"&lt;="&amp;MID(AH$4,2,2),ACTUAL!$C49:$AL49)</f>
        <v>0</v>
      </c>
      <c r="AJ8" s="53">
        <f t="shared" ca="1" si="18"/>
        <v>0</v>
      </c>
      <c r="AK8" s="52">
        <f>SUMIF(PLANNED!$C$5:$AL$5,"&lt;="&amp;MID(AK$4,2,2),PLANNED!$C49:$AL49)</f>
        <v>23.999999999999982</v>
      </c>
      <c r="AL8" s="34">
        <f ca="1">SUMIF(ACTUAL!$C$5:$AL$5,"&lt;="&amp;MID(AK$4,2,2),ACTUAL!$C49:$AL49)</f>
        <v>0</v>
      </c>
      <c r="AM8" s="53">
        <f t="shared" ca="1" si="19"/>
        <v>0</v>
      </c>
      <c r="AN8" s="52">
        <f t="shared" si="6"/>
        <v>46</v>
      </c>
      <c r="AO8" s="34">
        <f ca="1">SUMIF(ACTUAL!$C$5:$AL$5,"&lt;="&amp;MID(AN$4,2,2),ACTUAL!$C49:$AL49)</f>
        <v>0</v>
      </c>
      <c r="AP8" s="53">
        <f t="shared" ca="1" si="20"/>
        <v>0</v>
      </c>
      <c r="AQ8" s="52">
        <f t="shared" si="7"/>
        <v>46</v>
      </c>
      <c r="AR8" s="34">
        <f ca="1">SUMIF(ACTUAL!$C$5:$AL$5,"&lt;="&amp;MID(AQ$4,2,2),ACTUAL!$C49:$AL49)</f>
        <v>0</v>
      </c>
      <c r="AS8" s="53">
        <f t="shared" ca="1" si="21"/>
        <v>0</v>
      </c>
    </row>
    <row r="9" spans="3:47">
      <c r="C9" s="73" t="s">
        <v>95</v>
      </c>
      <c r="D9" s="52">
        <f>FUNDED!F6</f>
        <v>69</v>
      </c>
      <c r="E9" s="34">
        <f ca="1">SUMIF(ACTUAL!$C$5:$AL$5,"&lt;="&amp;MID(D$4,2,2),ACTUAL!$C63:$AL63)</f>
        <v>0</v>
      </c>
      <c r="F9" s="53">
        <f t="shared" ca="1" si="8"/>
        <v>0</v>
      </c>
      <c r="G9" s="52">
        <f t="shared" si="0"/>
        <v>69</v>
      </c>
      <c r="H9" s="34">
        <f ca="1">SUMIF(ACTUAL!$C$5:$AL$5,"&lt;="&amp;MID(G$4,2,2),ACTUAL!$C63:$AL63)</f>
        <v>0</v>
      </c>
      <c r="I9" s="53">
        <f t="shared" ca="1" si="9"/>
        <v>0</v>
      </c>
      <c r="J9" s="52">
        <f t="shared" si="1"/>
        <v>69</v>
      </c>
      <c r="K9" s="34">
        <f ca="1">SUMIF(ACTUAL!$C$5:$AL$5,"&lt;="&amp;MID(J$4,2,2),ACTUAL!$C63:$AL63)</f>
        <v>0</v>
      </c>
      <c r="L9" s="53">
        <f t="shared" ca="1" si="10"/>
        <v>0</v>
      </c>
      <c r="M9" s="52">
        <f t="shared" si="2"/>
        <v>69</v>
      </c>
      <c r="N9" s="34">
        <f ca="1">SUMIF(ACTUAL!$C$5:$AL$5,"&lt;="&amp;MID(M$4,2,2),ACTUAL!$C63:$AL63)</f>
        <v>0</v>
      </c>
      <c r="O9" s="53">
        <f t="shared" ca="1" si="11"/>
        <v>0</v>
      </c>
      <c r="P9" s="52">
        <f t="shared" si="3"/>
        <v>69</v>
      </c>
      <c r="Q9" s="34">
        <f ca="1">SUMIF(ACTUAL!$C$5:$AL$5,"&lt;="&amp;MID(P$4,2,2),ACTUAL!$C63:$AL63)</f>
        <v>0</v>
      </c>
      <c r="R9" s="53">
        <f t="shared" ca="1" si="12"/>
        <v>0</v>
      </c>
      <c r="S9" s="52">
        <f t="shared" si="4"/>
        <v>69</v>
      </c>
      <c r="T9" s="34">
        <f ca="1">SUMIF(ACTUAL!$C$5:$AL$5,"&lt;="&amp;MID(S$4,2,2),ACTUAL!$C63:$AL63)</f>
        <v>0</v>
      </c>
      <c r="U9" s="53">
        <f t="shared" ca="1" si="13"/>
        <v>0</v>
      </c>
      <c r="V9" s="52">
        <f t="shared" si="5"/>
        <v>69</v>
      </c>
      <c r="W9" s="34">
        <f ca="1">SUMIF(ACTUAL!$C$5:$AL$5,"&lt;="&amp;MID(V$4,2,2),ACTUAL!$C63:$AL63)</f>
        <v>0</v>
      </c>
      <c r="X9" s="53">
        <f t="shared" ca="1" si="14"/>
        <v>0</v>
      </c>
      <c r="Y9" s="52">
        <f>SUMIF(PLANNED!$C$5:$AL$5,"&lt;="&amp;MID(Y$4,2,2),PLANNED!$C63:$AL63)</f>
        <v>19.927518593644347</v>
      </c>
      <c r="Z9" s="34">
        <f ca="1">SUMIF(ACTUAL!$C$5:$AL$5,"&lt;="&amp;MID(Y$4,2,2),ACTUAL!$C63:$AL63)</f>
        <v>0</v>
      </c>
      <c r="AA9" s="53">
        <f t="shared" ca="1" si="15"/>
        <v>0</v>
      </c>
      <c r="AB9" s="52">
        <f>SUMIF(PLANNED!$C$5:$AL$5,"&lt;="&amp;MID(AB$4,2,2),PLANNED!$C63:$AL63)</f>
        <v>23.081218882537335</v>
      </c>
      <c r="AC9" s="34">
        <f ca="1">SUMIF(ACTUAL!$C$5:$AL$5,"&lt;="&amp;MID(AB$4,2,2),ACTUAL!$C63:$AL63)</f>
        <v>0</v>
      </c>
      <c r="AD9" s="53">
        <f t="shared" ca="1" si="16"/>
        <v>0</v>
      </c>
      <c r="AE9" s="52">
        <f>SUMIF(PLANNED!$C$5:$AL$5,"&lt;="&amp;MID(AE$4,2,2),PLANNED!$C63:$AL63)</f>
        <v>26.234919171430327</v>
      </c>
      <c r="AF9" s="34">
        <f ca="1">SUMIF(ACTUAL!$C$5:$AL$5,"&lt;="&amp;MID(AE$4,2,2),ACTUAL!$C63:$AL63)</f>
        <v>0</v>
      </c>
      <c r="AG9" s="53">
        <f t="shared" ca="1" si="17"/>
        <v>0</v>
      </c>
      <c r="AH9" s="52">
        <f>SUMIF(PLANNED!$C$5:$AL$5,"&lt;="&amp;MID(AH$4,2,2),PLANNED!$C63:$AL63)</f>
        <v>28.979528551232409</v>
      </c>
      <c r="AI9" s="34">
        <f ca="1">SUMIF(ACTUAL!$C$5:$AL$5,"&lt;="&amp;MID(AH$4,2,2),ACTUAL!$C63:$AL63)</f>
        <v>0</v>
      </c>
      <c r="AJ9" s="53">
        <f t="shared" ca="1" si="18"/>
        <v>0</v>
      </c>
      <c r="AK9" s="52">
        <f>SUMIF(PLANNED!$C$5:$AL$5,"&lt;="&amp;MID(AK$4,2,2),PLANNED!$C63:$AL63)</f>
        <v>31.000000000000004</v>
      </c>
      <c r="AL9" s="34">
        <f ca="1">SUMIF(ACTUAL!$C$5:$AL$5,"&lt;="&amp;MID(AK$4,2,2),ACTUAL!$C63:$AL63)</f>
        <v>0</v>
      </c>
      <c r="AM9" s="53">
        <f t="shared" ca="1" si="19"/>
        <v>0</v>
      </c>
      <c r="AN9" s="52">
        <f t="shared" si="6"/>
        <v>69</v>
      </c>
      <c r="AO9" s="34">
        <f ca="1">SUMIF(ACTUAL!$C$5:$AL$5,"&lt;="&amp;MID(AN$4,2,2),ACTUAL!$C63:$AL63)</f>
        <v>0</v>
      </c>
      <c r="AP9" s="53">
        <f t="shared" ca="1" si="20"/>
        <v>0</v>
      </c>
      <c r="AQ9" s="52">
        <f t="shared" si="7"/>
        <v>69</v>
      </c>
      <c r="AR9" s="34">
        <f ca="1">SUMIF(ACTUAL!$C$5:$AL$5,"&lt;="&amp;MID(AQ$4,2,2),ACTUAL!$C63:$AL63)</f>
        <v>0</v>
      </c>
      <c r="AS9" s="53">
        <f t="shared" ca="1" si="21"/>
        <v>0</v>
      </c>
    </row>
    <row r="10" spans="3:47">
      <c r="C10" s="73" t="s">
        <v>31</v>
      </c>
      <c r="D10" s="52">
        <f>FUNDED!G6</f>
        <v>38</v>
      </c>
      <c r="E10" s="34">
        <f ca="1">SUMIF(ACTUAL!$C$5:$AL$5,"&lt;="&amp;MID(D$4,2,2),ACTUAL!$C77:$AL77)</f>
        <v>0</v>
      </c>
      <c r="F10" s="53">
        <f t="shared" ca="1" si="8"/>
        <v>0</v>
      </c>
      <c r="G10" s="52">
        <f t="shared" si="0"/>
        <v>38</v>
      </c>
      <c r="H10" s="34">
        <f ca="1">SUMIF(ACTUAL!$C$5:$AL$5,"&lt;="&amp;MID(G$4,2,2),ACTUAL!$C77:$AL77)</f>
        <v>0</v>
      </c>
      <c r="I10" s="53">
        <f t="shared" ca="1" si="9"/>
        <v>0</v>
      </c>
      <c r="J10" s="52">
        <f t="shared" si="1"/>
        <v>38</v>
      </c>
      <c r="K10" s="34">
        <f ca="1">SUMIF(ACTUAL!$C$5:$AL$5,"&lt;="&amp;MID(J$4,2,2),ACTUAL!$C77:$AL77)</f>
        <v>0</v>
      </c>
      <c r="L10" s="53">
        <f t="shared" ca="1" si="10"/>
        <v>0</v>
      </c>
      <c r="M10" s="52">
        <f t="shared" si="2"/>
        <v>38</v>
      </c>
      <c r="N10" s="34">
        <f ca="1">SUMIF(ACTUAL!$C$5:$AL$5,"&lt;="&amp;MID(M$4,2,2),ACTUAL!$C77:$AL77)</f>
        <v>0</v>
      </c>
      <c r="O10" s="53">
        <f t="shared" ca="1" si="11"/>
        <v>0</v>
      </c>
      <c r="P10" s="52">
        <f t="shared" si="3"/>
        <v>38</v>
      </c>
      <c r="Q10" s="34">
        <f ca="1">SUMIF(ACTUAL!$C$5:$AL$5,"&lt;="&amp;MID(P$4,2,2),ACTUAL!$C77:$AL77)</f>
        <v>0</v>
      </c>
      <c r="R10" s="53">
        <f t="shared" ca="1" si="12"/>
        <v>0</v>
      </c>
      <c r="S10" s="52">
        <f t="shared" si="4"/>
        <v>38</v>
      </c>
      <c r="T10" s="34">
        <f ca="1">SUMIF(ACTUAL!$C$5:$AL$5,"&lt;="&amp;MID(S$4,2,2),ACTUAL!$C77:$AL77)</f>
        <v>0</v>
      </c>
      <c r="U10" s="53">
        <f t="shared" ca="1" si="13"/>
        <v>0</v>
      </c>
      <c r="V10" s="52">
        <f t="shared" si="5"/>
        <v>38</v>
      </c>
      <c r="W10" s="34">
        <f ca="1">SUMIF(ACTUAL!$C$5:$AL$5,"&lt;="&amp;MID(V$4,2,2),ACTUAL!$C77:$AL77)</f>
        <v>0</v>
      </c>
      <c r="X10" s="53">
        <f t="shared" ca="1" si="14"/>
        <v>0</v>
      </c>
      <c r="Y10" s="52">
        <f>SUMIF(PLANNED!$C$5:$AL$5,"&lt;="&amp;MID(Y$4,2,2),PLANNED!$C77:$AL77)</f>
        <v>28.691960169647789</v>
      </c>
      <c r="Z10" s="34">
        <f ca="1">SUMIF(ACTUAL!$C$5:$AL$5,"&lt;="&amp;MID(Y$4,2,2),ACTUAL!$C77:$AL77)</f>
        <v>0</v>
      </c>
      <c r="AA10" s="53">
        <f t="shared" ca="1" si="15"/>
        <v>0</v>
      </c>
      <c r="AB10" s="52">
        <f>SUMIF(PLANNED!$C$5:$AL$5,"&lt;="&amp;MID(AB$4,2,2),PLANNED!$C77:$AL77)</f>
        <v>32.210192697768754</v>
      </c>
      <c r="AC10" s="34">
        <f ca="1">SUMIF(ACTUAL!$C$5:$AL$5,"&lt;="&amp;MID(AB$4,2,2),ACTUAL!$C77:$AL77)</f>
        <v>0</v>
      </c>
      <c r="AD10" s="53">
        <f t="shared" ca="1" si="16"/>
        <v>0</v>
      </c>
      <c r="AE10" s="52">
        <f>SUMIF(PLANNED!$C$5:$AL$5,"&lt;="&amp;MID(AE$4,2,2),PLANNED!$C77:$AL77)</f>
        <v>33.41024340770791</v>
      </c>
      <c r="AF10" s="34">
        <f ca="1">SUMIF(ACTUAL!$C$5:$AL$5,"&lt;="&amp;MID(AE$4,2,2),ACTUAL!$C77:$AL77)</f>
        <v>0</v>
      </c>
      <c r="AG10" s="53">
        <f t="shared" ca="1" si="17"/>
        <v>0</v>
      </c>
      <c r="AH10" s="52">
        <f>SUMIF(PLANNED!$C$5:$AL$5,"&lt;="&amp;MID(AH$4,2,2),PLANNED!$C77:$AL77)</f>
        <v>34.610294117647065</v>
      </c>
      <c r="AI10" s="34">
        <f ca="1">SUMIF(ACTUAL!$C$5:$AL$5,"&lt;="&amp;MID(AH$4,2,2),ACTUAL!$C77:$AL77)</f>
        <v>0</v>
      </c>
      <c r="AJ10" s="53">
        <f t="shared" ca="1" si="18"/>
        <v>0</v>
      </c>
      <c r="AK10" s="52">
        <f>SUMIF(PLANNED!$C$5:$AL$5,"&lt;="&amp;MID(AK$4,2,2),PLANNED!$C77:$AL77)</f>
        <v>35.500000000000007</v>
      </c>
      <c r="AL10" s="34">
        <f ca="1">SUMIF(ACTUAL!$C$5:$AL$5,"&lt;="&amp;MID(AK$4,2,2),ACTUAL!$C77:$AL77)</f>
        <v>0</v>
      </c>
      <c r="AM10" s="53">
        <f t="shared" ca="1" si="19"/>
        <v>0</v>
      </c>
      <c r="AN10" s="52">
        <f t="shared" si="6"/>
        <v>38</v>
      </c>
      <c r="AO10" s="34">
        <f ca="1">SUMIF(ACTUAL!$C$5:$AL$5,"&lt;="&amp;MID(AN$4,2,2),ACTUAL!$C77:$AL77)</f>
        <v>0</v>
      </c>
      <c r="AP10" s="53">
        <f t="shared" ca="1" si="20"/>
        <v>0</v>
      </c>
      <c r="AQ10" s="52">
        <f t="shared" si="7"/>
        <v>38</v>
      </c>
      <c r="AR10" s="34">
        <f ca="1">SUMIF(ACTUAL!$C$5:$AL$5,"&lt;="&amp;MID(AQ$4,2,2),ACTUAL!$C77:$AL77)</f>
        <v>0</v>
      </c>
      <c r="AS10" s="53">
        <f t="shared" ca="1" si="21"/>
        <v>0</v>
      </c>
    </row>
    <row r="11" spans="3:47">
      <c r="C11" s="73" t="s">
        <v>96</v>
      </c>
      <c r="D11" s="52">
        <f>FUNDED!H6</f>
        <v>48</v>
      </c>
      <c r="E11" s="34">
        <f ca="1">SUMIF(ACTUAL!$C$5:$AL$5,"&lt;="&amp;MID(D$4,2,2),ACTUAL!$C91:$AL91)</f>
        <v>0</v>
      </c>
      <c r="F11" s="53">
        <f t="shared" ca="1" si="8"/>
        <v>0</v>
      </c>
      <c r="G11" s="52">
        <f t="shared" si="0"/>
        <v>48</v>
      </c>
      <c r="H11" s="34">
        <f ca="1">SUMIF(ACTUAL!$C$5:$AL$5,"&lt;="&amp;MID(G$4,2,2),ACTUAL!$C91:$AL91)</f>
        <v>0</v>
      </c>
      <c r="I11" s="53">
        <f t="shared" ca="1" si="9"/>
        <v>0</v>
      </c>
      <c r="J11" s="52">
        <f t="shared" si="1"/>
        <v>48</v>
      </c>
      <c r="K11" s="34">
        <f ca="1">SUMIF(ACTUAL!$C$5:$AL$5,"&lt;="&amp;MID(J$4,2,2),ACTUAL!$C91:$AL91)</f>
        <v>0</v>
      </c>
      <c r="L11" s="53">
        <f t="shared" ca="1" si="10"/>
        <v>0</v>
      </c>
      <c r="M11" s="52">
        <f t="shared" si="2"/>
        <v>48</v>
      </c>
      <c r="N11" s="34">
        <f ca="1">SUMIF(ACTUAL!$C$5:$AL$5,"&lt;="&amp;MID(M$4,2,2),ACTUAL!$C91:$AL91)</f>
        <v>0</v>
      </c>
      <c r="O11" s="53">
        <f t="shared" ca="1" si="11"/>
        <v>0</v>
      </c>
      <c r="P11" s="52">
        <f t="shared" si="3"/>
        <v>48</v>
      </c>
      <c r="Q11" s="34">
        <f ca="1">SUMIF(ACTUAL!$C$5:$AL$5,"&lt;="&amp;MID(P$4,2,2),ACTUAL!$C91:$AL91)</f>
        <v>0</v>
      </c>
      <c r="R11" s="53">
        <f t="shared" ca="1" si="12"/>
        <v>0</v>
      </c>
      <c r="S11" s="52">
        <f t="shared" si="4"/>
        <v>48</v>
      </c>
      <c r="T11" s="34">
        <f ca="1">SUMIF(ACTUAL!$C$5:$AL$5,"&lt;="&amp;MID(S$4,2,2),ACTUAL!$C91:$AL91)</f>
        <v>0</v>
      </c>
      <c r="U11" s="53">
        <f t="shared" ca="1" si="13"/>
        <v>0</v>
      </c>
      <c r="V11" s="52">
        <f t="shared" si="5"/>
        <v>48</v>
      </c>
      <c r="W11" s="34">
        <f ca="1">SUMIF(ACTUAL!$C$5:$AL$5,"&lt;="&amp;MID(V$4,2,2),ACTUAL!$C91:$AL91)</f>
        <v>0</v>
      </c>
      <c r="X11" s="53">
        <f t="shared" ca="1" si="14"/>
        <v>0</v>
      </c>
      <c r="Y11" s="52">
        <f>SUMIF(PLANNED!$C$5:$AL$5,"&lt;="&amp;MID(Y$4,2,2),PLANNED!$C91:$AL91)</f>
        <v>28.276626537762453</v>
      </c>
      <c r="Z11" s="34">
        <f ca="1">SUMIF(ACTUAL!$C$5:$AL$5,"&lt;="&amp;MID(Y$4,2,2),ACTUAL!$C91:$AL91)</f>
        <v>0</v>
      </c>
      <c r="AA11" s="53">
        <f t="shared" ca="1" si="15"/>
        <v>0</v>
      </c>
      <c r="AB11" s="52">
        <f>SUMIF(PLANNED!$C$5:$AL$5,"&lt;="&amp;MID(AB$4,2,2),PLANNED!$C91:$AL91)</f>
        <v>32.262404968256909</v>
      </c>
      <c r="AC11" s="34">
        <f ca="1">SUMIF(ACTUAL!$C$5:$AL$5,"&lt;="&amp;MID(AB$4,2,2),ACTUAL!$C91:$AL91)</f>
        <v>0</v>
      </c>
      <c r="AD11" s="53">
        <f t="shared" ca="1" si="16"/>
        <v>0</v>
      </c>
      <c r="AE11" s="52">
        <f>SUMIF(PLANNED!$C$5:$AL$5,"&lt;="&amp;MID(AE$4,2,2),PLANNED!$C91:$AL91)</f>
        <v>36.248183398751372</v>
      </c>
      <c r="AF11" s="34">
        <f ca="1">SUMIF(ACTUAL!$C$5:$AL$5,"&lt;="&amp;MID(AE$4,2,2),ACTUAL!$C91:$AL91)</f>
        <v>0</v>
      </c>
      <c r="AG11" s="53">
        <f t="shared" ca="1" si="17"/>
        <v>0</v>
      </c>
      <c r="AH11" s="52">
        <f>SUMIF(PLANNED!$C$5:$AL$5,"&lt;="&amp;MID(AH$4,2,2),PLANNED!$C91:$AL91)</f>
        <v>39.37409169937569</v>
      </c>
      <c r="AI11" s="34">
        <f ca="1">SUMIF(ACTUAL!$C$5:$AL$5,"&lt;="&amp;MID(AH$4,2,2),ACTUAL!$C91:$AL91)</f>
        <v>0</v>
      </c>
      <c r="AJ11" s="53">
        <f t="shared" ca="1" si="18"/>
        <v>0</v>
      </c>
      <c r="AK11" s="52">
        <f>SUMIF(PLANNED!$C$5:$AL$5,"&lt;="&amp;MID(AK$4,2,2),PLANNED!$C91:$AL91)</f>
        <v>42.500000000000007</v>
      </c>
      <c r="AL11" s="34">
        <f ca="1">SUMIF(ACTUAL!$C$5:$AL$5,"&lt;="&amp;MID(AK$4,2,2),ACTUAL!$C91:$AL91)</f>
        <v>0</v>
      </c>
      <c r="AM11" s="53">
        <f t="shared" ca="1" si="19"/>
        <v>0</v>
      </c>
      <c r="AN11" s="52">
        <f t="shared" si="6"/>
        <v>48</v>
      </c>
      <c r="AO11" s="34">
        <f ca="1">SUMIF(ACTUAL!$C$5:$AL$5,"&lt;="&amp;MID(AN$4,2,2),ACTUAL!$C91:$AL91)</f>
        <v>0</v>
      </c>
      <c r="AP11" s="53">
        <f t="shared" ca="1" si="20"/>
        <v>0</v>
      </c>
      <c r="AQ11" s="52">
        <f t="shared" si="7"/>
        <v>48</v>
      </c>
      <c r="AR11" s="34">
        <f ca="1">SUMIF(ACTUAL!$C$5:$AL$5,"&lt;="&amp;MID(AQ$4,2,2),ACTUAL!$C91:$AL91)</f>
        <v>0</v>
      </c>
      <c r="AS11" s="53">
        <f t="shared" ca="1" si="21"/>
        <v>0</v>
      </c>
    </row>
    <row r="12" spans="3:47">
      <c r="C12" s="73" t="s">
        <v>97</v>
      </c>
      <c r="D12" s="52">
        <f>FUNDED!I6</f>
        <v>27</v>
      </c>
      <c r="E12" s="34">
        <f ca="1">SUMIF(ACTUAL!$C$5:$AL$5,"&lt;="&amp;MID(D$4,2,2),ACTUAL!$C105:$AL105)</f>
        <v>0</v>
      </c>
      <c r="F12" s="53">
        <f t="shared" ca="1" si="8"/>
        <v>0</v>
      </c>
      <c r="G12" s="52">
        <f t="shared" si="0"/>
        <v>27</v>
      </c>
      <c r="H12" s="34">
        <f ca="1">SUMIF(ACTUAL!$C$5:$AL$5,"&lt;="&amp;MID(G$4,2,2),ACTUAL!$C105:$AL105)</f>
        <v>0</v>
      </c>
      <c r="I12" s="53">
        <f t="shared" ca="1" si="9"/>
        <v>0</v>
      </c>
      <c r="J12" s="52">
        <f t="shared" si="1"/>
        <v>27</v>
      </c>
      <c r="K12" s="34">
        <f ca="1">SUMIF(ACTUAL!$C$5:$AL$5,"&lt;="&amp;MID(J$4,2,2),ACTUAL!$C105:$AL105)</f>
        <v>0</v>
      </c>
      <c r="L12" s="53">
        <f t="shared" ca="1" si="10"/>
        <v>0</v>
      </c>
      <c r="M12" s="52">
        <f t="shared" si="2"/>
        <v>27</v>
      </c>
      <c r="N12" s="34">
        <f ca="1">SUMIF(ACTUAL!$C$5:$AL$5,"&lt;="&amp;MID(M$4,2,2),ACTUAL!$C105:$AL105)</f>
        <v>0</v>
      </c>
      <c r="O12" s="53">
        <f t="shared" ca="1" si="11"/>
        <v>0</v>
      </c>
      <c r="P12" s="52">
        <f t="shared" si="3"/>
        <v>27</v>
      </c>
      <c r="Q12" s="34">
        <f ca="1">SUMIF(ACTUAL!$C$5:$AL$5,"&lt;="&amp;MID(P$4,2,2),ACTUAL!$C105:$AL105)</f>
        <v>0</v>
      </c>
      <c r="R12" s="53">
        <f t="shared" ca="1" si="12"/>
        <v>0</v>
      </c>
      <c r="S12" s="52">
        <f t="shared" si="4"/>
        <v>27</v>
      </c>
      <c r="T12" s="34">
        <f ca="1">SUMIF(ACTUAL!$C$5:$AL$5,"&lt;="&amp;MID(S$4,2,2),ACTUAL!$C105:$AL105)</f>
        <v>0</v>
      </c>
      <c r="U12" s="53">
        <f t="shared" ca="1" si="13"/>
        <v>0</v>
      </c>
      <c r="V12" s="52">
        <f t="shared" si="5"/>
        <v>27</v>
      </c>
      <c r="W12" s="34">
        <f ca="1">SUMIF(ACTUAL!$C$5:$AL$5,"&lt;="&amp;MID(V$4,2,2),ACTUAL!$C105:$AL105)</f>
        <v>0</v>
      </c>
      <c r="X12" s="53">
        <f t="shared" ca="1" si="14"/>
        <v>0</v>
      </c>
      <c r="Y12" s="52">
        <f>SUMIF(PLANNED!$C$5:$AL$5,"&lt;="&amp;MID(Y$4,2,2),PLANNED!$C105:$AL105)</f>
        <v>38.460877742946714</v>
      </c>
      <c r="Z12" s="34">
        <f ca="1">SUMIF(ACTUAL!$C$5:$AL$5,"&lt;="&amp;MID(Y$4,2,2),ACTUAL!$C105:$AL105)</f>
        <v>0</v>
      </c>
      <c r="AA12" s="53">
        <f t="shared" ca="1" si="15"/>
        <v>0</v>
      </c>
      <c r="AB12" s="52">
        <f>SUMIF(PLANNED!$C$5:$AL$5,"&lt;="&amp;MID(AB$4,2,2),PLANNED!$C105:$AL105)</f>
        <v>42.06391849529782</v>
      </c>
      <c r="AC12" s="34">
        <f ca="1">SUMIF(ACTUAL!$C$5:$AL$5,"&lt;="&amp;MID(AB$4,2,2),ACTUAL!$C105:$AL105)</f>
        <v>0</v>
      </c>
      <c r="AD12" s="53">
        <f t="shared" ca="1" si="16"/>
        <v>0</v>
      </c>
      <c r="AE12" s="52">
        <f>SUMIF(PLANNED!$C$5:$AL$5,"&lt;="&amp;MID(AE$4,2,2),PLANNED!$C105:$AL105)</f>
        <v>44.712413793103465</v>
      </c>
      <c r="AF12" s="34">
        <f ca="1">SUMIF(ACTUAL!$C$5:$AL$5,"&lt;="&amp;MID(AE$4,2,2),ACTUAL!$C105:$AL105)</f>
        <v>0</v>
      </c>
      <c r="AG12" s="53">
        <f t="shared" ca="1" si="17"/>
        <v>0</v>
      </c>
      <c r="AH12" s="52">
        <f>SUMIF(PLANNED!$C$5:$AL$5,"&lt;="&amp;MID(AH$4,2,2),PLANNED!$C105:$AL105)</f>
        <v>46.27000000000001</v>
      </c>
      <c r="AI12" s="34">
        <f ca="1">SUMIF(ACTUAL!$C$5:$AL$5,"&lt;="&amp;MID(AH$4,2,2),ACTUAL!$C105:$AL105)</f>
        <v>0</v>
      </c>
      <c r="AJ12" s="53">
        <f t="shared" ca="1" si="18"/>
        <v>0</v>
      </c>
      <c r="AK12" s="52">
        <f>SUMIF(PLANNED!$C$5:$AL$5,"&lt;="&amp;MID(AK$4,2,2),PLANNED!$C105:$AL105)</f>
        <v>47.000000000000007</v>
      </c>
      <c r="AL12" s="34">
        <f ca="1">SUMIF(ACTUAL!$C$5:$AL$5,"&lt;="&amp;MID(AK$4,2,2),ACTUAL!$C105:$AL105)</f>
        <v>0</v>
      </c>
      <c r="AM12" s="53">
        <f t="shared" ca="1" si="19"/>
        <v>0</v>
      </c>
      <c r="AN12" s="52">
        <f t="shared" si="6"/>
        <v>27</v>
      </c>
      <c r="AO12" s="34">
        <f ca="1">SUMIF(ACTUAL!$C$5:$AL$5,"&lt;="&amp;MID(AN$4,2,2),ACTUAL!$C105:$AL105)</f>
        <v>0</v>
      </c>
      <c r="AP12" s="53">
        <f t="shared" ca="1" si="20"/>
        <v>0</v>
      </c>
      <c r="AQ12" s="52">
        <f t="shared" si="7"/>
        <v>27</v>
      </c>
      <c r="AR12" s="34">
        <f ca="1">SUMIF(ACTUAL!$C$5:$AL$5,"&lt;="&amp;MID(AQ$4,2,2),ACTUAL!$C105:$AL105)</f>
        <v>0</v>
      </c>
      <c r="AS12" s="53">
        <f t="shared" ca="1" si="21"/>
        <v>0</v>
      </c>
    </row>
    <row r="13" spans="3:47">
      <c r="C13" s="73" t="s">
        <v>98</v>
      </c>
      <c r="D13" s="52">
        <f>FUNDED!J6</f>
        <v>28</v>
      </c>
      <c r="E13" s="34">
        <f ca="1">SUMIF(ACTUAL!$C$5:$AL$5,"&lt;="&amp;MID(D$4,2,2),ACTUAL!$C119:$AL119)</f>
        <v>0</v>
      </c>
      <c r="F13" s="53">
        <f t="shared" ca="1" si="8"/>
        <v>0</v>
      </c>
      <c r="G13" s="52">
        <f t="shared" si="0"/>
        <v>28</v>
      </c>
      <c r="H13" s="34">
        <f ca="1">SUMIF(ACTUAL!$C$5:$AL$5,"&lt;="&amp;MID(G$4,2,2),ACTUAL!$C119:$AL119)</f>
        <v>0</v>
      </c>
      <c r="I13" s="53">
        <f t="shared" ca="1" si="9"/>
        <v>0</v>
      </c>
      <c r="J13" s="52">
        <f t="shared" si="1"/>
        <v>28</v>
      </c>
      <c r="K13" s="34">
        <f ca="1">SUMIF(ACTUAL!$C$5:$AL$5,"&lt;="&amp;MID(J$4,2,2),ACTUAL!$C119:$AL119)</f>
        <v>0</v>
      </c>
      <c r="L13" s="53">
        <f t="shared" ca="1" si="10"/>
        <v>0</v>
      </c>
      <c r="M13" s="52">
        <f t="shared" si="2"/>
        <v>28</v>
      </c>
      <c r="N13" s="34">
        <f ca="1">SUMIF(ACTUAL!$C$5:$AL$5,"&lt;="&amp;MID(M$4,2,2),ACTUAL!$C119:$AL119)</f>
        <v>0</v>
      </c>
      <c r="O13" s="53">
        <f t="shared" ca="1" si="11"/>
        <v>0</v>
      </c>
      <c r="P13" s="52">
        <f t="shared" si="3"/>
        <v>28</v>
      </c>
      <c r="Q13" s="34">
        <f ca="1">SUMIF(ACTUAL!$C$5:$AL$5,"&lt;="&amp;MID(P$4,2,2),ACTUAL!$C119:$AL119)</f>
        <v>0</v>
      </c>
      <c r="R13" s="53">
        <f t="shared" ca="1" si="12"/>
        <v>0</v>
      </c>
      <c r="S13" s="52">
        <f t="shared" si="4"/>
        <v>28</v>
      </c>
      <c r="T13" s="34">
        <f ca="1">SUMIF(ACTUAL!$C$5:$AL$5,"&lt;="&amp;MID(S$4,2,2),ACTUAL!$C119:$AL119)</f>
        <v>0</v>
      </c>
      <c r="U13" s="53">
        <f t="shared" ca="1" si="13"/>
        <v>0</v>
      </c>
      <c r="V13" s="52">
        <f t="shared" si="5"/>
        <v>28</v>
      </c>
      <c r="W13" s="34">
        <f ca="1">SUMIF(ACTUAL!$C$5:$AL$5,"&lt;="&amp;MID(V$4,2,2),ACTUAL!$C119:$AL119)</f>
        <v>0</v>
      </c>
      <c r="X13" s="53">
        <f t="shared" ca="1" si="14"/>
        <v>0</v>
      </c>
      <c r="Y13" s="52">
        <f>SUMIF(PLANNED!$C$5:$AL$5,"&lt;="&amp;MID(Y$4,2,2),PLANNED!$C119:$AL119)</f>
        <v>26.729571577847452</v>
      </c>
      <c r="Z13" s="34">
        <f ca="1">SUMIF(ACTUAL!$C$5:$AL$5,"&lt;="&amp;MID(Y$4,2,2),ACTUAL!$C119:$AL119)</f>
        <v>0</v>
      </c>
      <c r="AA13" s="53">
        <f t="shared" ca="1" si="15"/>
        <v>0</v>
      </c>
      <c r="AB13" s="52">
        <f>SUMIF(PLANNED!$C$5:$AL$5,"&lt;="&amp;MID(AB$4,2,2),PLANNED!$C119:$AL119)</f>
        <v>30.213076578593828</v>
      </c>
      <c r="AC13" s="34">
        <f ca="1">SUMIF(ACTUAL!$C$5:$AL$5,"&lt;="&amp;MID(AB$4,2,2),ACTUAL!$C119:$AL119)</f>
        <v>0</v>
      </c>
      <c r="AD13" s="53">
        <f t="shared" ca="1" si="16"/>
        <v>0</v>
      </c>
      <c r="AE13" s="52">
        <f>SUMIF(PLANNED!$C$5:$AL$5,"&lt;="&amp;MID(AE$4,2,2),PLANNED!$C119:$AL119)</f>
        <v>32.469308852067485</v>
      </c>
      <c r="AF13" s="34">
        <f ca="1">SUMIF(ACTUAL!$C$5:$AL$5,"&lt;="&amp;MID(AE$4,2,2),ACTUAL!$C119:$AL119)</f>
        <v>0</v>
      </c>
      <c r="AG13" s="53">
        <f t="shared" ca="1" si="17"/>
        <v>0</v>
      </c>
      <c r="AH13" s="52">
        <f>SUMIF(PLANNED!$C$5:$AL$5,"&lt;="&amp;MID(AH$4,2,2),PLANNED!$C119:$AL119)</f>
        <v>34.296969696969704</v>
      </c>
      <c r="AI13" s="34">
        <f ca="1">SUMIF(ACTUAL!$C$5:$AL$5,"&lt;="&amp;MID(AH$4,2,2),ACTUAL!$C119:$AL119)</f>
        <v>0</v>
      </c>
      <c r="AJ13" s="53">
        <f t="shared" ca="1" si="18"/>
        <v>0</v>
      </c>
      <c r="AK13" s="52">
        <f>SUMIF(PLANNED!$C$5:$AL$5,"&lt;="&amp;MID(AK$4,2,2),PLANNED!$C119:$AL119)</f>
        <v>35.000000000000014</v>
      </c>
      <c r="AL13" s="34">
        <f ca="1">SUMIF(ACTUAL!$C$5:$AL$5,"&lt;="&amp;MID(AK$4,2,2),ACTUAL!$C119:$AL119)</f>
        <v>0</v>
      </c>
      <c r="AM13" s="53">
        <f t="shared" ca="1" si="19"/>
        <v>0</v>
      </c>
      <c r="AN13" s="52">
        <f t="shared" si="6"/>
        <v>28</v>
      </c>
      <c r="AO13" s="34">
        <f ca="1">SUMIF(ACTUAL!$C$5:$AL$5,"&lt;="&amp;MID(AN$4,2,2),ACTUAL!$C119:$AL119)</f>
        <v>0</v>
      </c>
      <c r="AP13" s="53">
        <f t="shared" ca="1" si="20"/>
        <v>0</v>
      </c>
      <c r="AQ13" s="52">
        <f t="shared" si="7"/>
        <v>28</v>
      </c>
      <c r="AR13" s="34">
        <f ca="1">SUMIF(ACTUAL!$C$5:$AL$5,"&lt;="&amp;MID(AQ$4,2,2),ACTUAL!$C119:$AL119)</f>
        <v>0</v>
      </c>
      <c r="AS13" s="53">
        <f t="shared" ca="1" si="21"/>
        <v>0</v>
      </c>
    </row>
    <row r="14" spans="3:47">
      <c r="C14" s="73" t="s">
        <v>99</v>
      </c>
      <c r="D14" s="52">
        <f>FUNDED!K6</f>
        <v>25</v>
      </c>
      <c r="E14" s="34">
        <f ca="1">SUMIF(ACTUAL!$C$5:$AL$5,"&lt;="&amp;MID(D$4,2,2),ACTUAL!$C133:$AL133)</f>
        <v>3.2</v>
      </c>
      <c r="F14" s="53">
        <f t="shared" ca="1" si="8"/>
        <v>0.128</v>
      </c>
      <c r="G14" s="52">
        <f t="shared" si="0"/>
        <v>25</v>
      </c>
      <c r="H14" s="34">
        <f ca="1">SUMIF(ACTUAL!$C$5:$AL$5,"&lt;="&amp;MID(G$4,2,2),ACTUAL!$C133:$AL133)</f>
        <v>4</v>
      </c>
      <c r="I14" s="53">
        <f t="shared" ca="1" si="9"/>
        <v>0.16</v>
      </c>
      <c r="J14" s="52">
        <f t="shared" si="1"/>
        <v>25</v>
      </c>
      <c r="K14" s="34">
        <f ca="1">SUMIF(ACTUAL!$C$5:$AL$5,"&lt;="&amp;MID(J$4,2,2),ACTUAL!$C133:$AL133)</f>
        <v>4</v>
      </c>
      <c r="L14" s="53">
        <f t="shared" ca="1" si="10"/>
        <v>0.16</v>
      </c>
      <c r="M14" s="52">
        <f t="shared" si="2"/>
        <v>25</v>
      </c>
      <c r="N14" s="34">
        <f ca="1">SUMIF(ACTUAL!$C$5:$AL$5,"&lt;="&amp;MID(M$4,2,2),ACTUAL!$C133:$AL133)</f>
        <v>4</v>
      </c>
      <c r="O14" s="53">
        <f t="shared" ca="1" si="11"/>
        <v>0.16</v>
      </c>
      <c r="P14" s="52">
        <f t="shared" si="3"/>
        <v>25</v>
      </c>
      <c r="Q14" s="34">
        <f ca="1">SUMIF(ACTUAL!$C$5:$AL$5,"&lt;="&amp;MID(P$4,2,2),ACTUAL!$C133:$AL133)</f>
        <v>4</v>
      </c>
      <c r="R14" s="53">
        <f t="shared" ca="1" si="12"/>
        <v>0.16</v>
      </c>
      <c r="S14" s="52">
        <f t="shared" si="4"/>
        <v>25</v>
      </c>
      <c r="T14" s="34">
        <f ca="1">SUMIF(ACTUAL!$C$5:$AL$5,"&lt;="&amp;MID(S$4,2,2),ACTUAL!$C133:$AL133)</f>
        <v>4</v>
      </c>
      <c r="U14" s="53">
        <f t="shared" ca="1" si="13"/>
        <v>0.16</v>
      </c>
      <c r="V14" s="52">
        <f t="shared" si="5"/>
        <v>25</v>
      </c>
      <c r="W14" s="34">
        <f ca="1">SUMIF(ACTUAL!$C$5:$AL$5,"&lt;="&amp;MID(V$4,2,2),ACTUAL!$C133:$AL133)</f>
        <v>4</v>
      </c>
      <c r="X14" s="53">
        <f t="shared" ca="1" si="14"/>
        <v>0.16</v>
      </c>
      <c r="Y14" s="52">
        <f>SUMIF(PLANNED!$C$5:$AL$5,"&lt;="&amp;MID(Y$4,2,2),PLANNED!$C133:$AL133)</f>
        <v>34.505006893039351</v>
      </c>
      <c r="Z14" s="34">
        <f ca="1">SUMIF(ACTUAL!$C$5:$AL$5,"&lt;="&amp;MID(Y$4,2,2),ACTUAL!$C133:$AL133)</f>
        <v>4</v>
      </c>
      <c r="AA14" s="53">
        <f t="shared" ca="1" si="15"/>
        <v>0.11592520506949716</v>
      </c>
      <c r="AB14" s="52">
        <f>SUMIF(PLANNED!$C$5:$AL$5,"&lt;="&amp;MID(AB$4,2,2),PLANNED!$C133:$AL133)</f>
        <v>37.709912805247484</v>
      </c>
      <c r="AC14" s="34">
        <f ca="1">SUMIF(ACTUAL!$C$5:$AL$5,"&lt;="&amp;MID(AB$4,2,2),ACTUAL!$C133:$AL133)</f>
        <v>4</v>
      </c>
      <c r="AD14" s="53">
        <f t="shared" ca="1" si="16"/>
        <v>0.10607290503847</v>
      </c>
      <c r="AE14" s="52">
        <f>SUMIF(PLANNED!$C$5:$AL$5,"&lt;="&amp;MID(AE$4,2,2),PLANNED!$C133:$AL133)</f>
        <v>40.914818717455617</v>
      </c>
      <c r="AF14" s="34">
        <f ca="1">SUMIF(ACTUAL!$C$5:$AL$5,"&lt;="&amp;MID(AE$4,2,2),ACTUAL!$C133:$AL133)</f>
        <v>4</v>
      </c>
      <c r="AG14" s="53">
        <f t="shared" ca="1" si="17"/>
        <v>9.7764089525183881E-2</v>
      </c>
      <c r="AH14" s="52">
        <f>SUMIF(PLANNED!$C$5:$AL$5,"&lt;="&amp;MID(AH$4,2,2),PLANNED!$C133:$AL133)</f>
        <v>43.519724629663763</v>
      </c>
      <c r="AI14" s="34">
        <f ca="1">SUMIF(ACTUAL!$C$5:$AL$5,"&lt;="&amp;MID(AH$4,2,2),ACTUAL!$C133:$AL133)</f>
        <v>4</v>
      </c>
      <c r="AJ14" s="53">
        <f t="shared" ca="1" si="18"/>
        <v>9.191234627605005E-2</v>
      </c>
      <c r="AK14" s="52">
        <f>SUMIF(PLANNED!$C$5:$AL$5,"&lt;="&amp;MID(AK$4,2,2),PLANNED!$C133:$AL133)</f>
        <v>44.999999999999979</v>
      </c>
      <c r="AL14" s="34">
        <f ca="1">SUMIF(ACTUAL!$C$5:$AL$5,"&lt;="&amp;MID(AK$4,2,2),ACTUAL!$C133:$AL133)</f>
        <v>4</v>
      </c>
      <c r="AM14" s="53">
        <f t="shared" ca="1" si="19"/>
        <v>8.8888888888888934E-2</v>
      </c>
      <c r="AN14" s="52">
        <f t="shared" si="6"/>
        <v>25</v>
      </c>
      <c r="AO14" s="34">
        <f ca="1">SUMIF(ACTUAL!$C$5:$AL$5,"&lt;="&amp;MID(AN$4,2,2),ACTUAL!$C133:$AL133)</f>
        <v>4</v>
      </c>
      <c r="AP14" s="53">
        <f t="shared" ca="1" si="20"/>
        <v>0.16</v>
      </c>
      <c r="AQ14" s="52">
        <f t="shared" si="7"/>
        <v>25</v>
      </c>
      <c r="AR14" s="34">
        <f ca="1">SUMIF(ACTUAL!$C$5:$AL$5,"&lt;="&amp;MID(AQ$4,2,2),ACTUAL!$C133:$AL133)</f>
        <v>4</v>
      </c>
      <c r="AS14" s="53">
        <f t="shared" ca="1" si="21"/>
        <v>0.16</v>
      </c>
    </row>
    <row r="15" spans="3:47">
      <c r="C15" s="73" t="s">
        <v>100</v>
      </c>
      <c r="D15" s="52">
        <f>FUNDED!L6</f>
        <v>23</v>
      </c>
      <c r="E15" s="34">
        <f ca="1">SUMIF(ACTUAL!$C$5:$AL$5,"&lt;="&amp;MID(D$4,2,2),ACTUAL!$C147:$AL147)</f>
        <v>0</v>
      </c>
      <c r="F15" s="53">
        <f t="shared" ca="1" si="8"/>
        <v>0</v>
      </c>
      <c r="G15" s="52">
        <f t="shared" si="0"/>
        <v>23</v>
      </c>
      <c r="H15" s="34">
        <f ca="1">SUMIF(ACTUAL!$C$5:$AL$5,"&lt;="&amp;MID(G$4,2,2),ACTUAL!$C147:$AL147)</f>
        <v>0</v>
      </c>
      <c r="I15" s="53">
        <f t="shared" ca="1" si="9"/>
        <v>0</v>
      </c>
      <c r="J15" s="52">
        <f t="shared" si="1"/>
        <v>23</v>
      </c>
      <c r="K15" s="34">
        <f ca="1">SUMIF(ACTUAL!$C$5:$AL$5,"&lt;="&amp;MID(J$4,2,2),ACTUAL!$C147:$AL147)</f>
        <v>0</v>
      </c>
      <c r="L15" s="53">
        <f t="shared" ca="1" si="10"/>
        <v>0</v>
      </c>
      <c r="M15" s="52">
        <f t="shared" si="2"/>
        <v>23</v>
      </c>
      <c r="N15" s="34">
        <f ca="1">SUMIF(ACTUAL!$C$5:$AL$5,"&lt;="&amp;MID(M$4,2,2),ACTUAL!$C147:$AL147)</f>
        <v>0</v>
      </c>
      <c r="O15" s="53">
        <f t="shared" ca="1" si="11"/>
        <v>0</v>
      </c>
      <c r="P15" s="52">
        <f t="shared" si="3"/>
        <v>23</v>
      </c>
      <c r="Q15" s="34">
        <f ca="1">SUMIF(ACTUAL!$C$5:$AL$5,"&lt;="&amp;MID(P$4,2,2),ACTUAL!$C147:$AL147)</f>
        <v>0</v>
      </c>
      <c r="R15" s="53">
        <f t="shared" ca="1" si="12"/>
        <v>0</v>
      </c>
      <c r="S15" s="52">
        <f t="shared" si="4"/>
        <v>23</v>
      </c>
      <c r="T15" s="34">
        <f ca="1">SUMIF(ACTUAL!$C$5:$AL$5,"&lt;="&amp;MID(S$4,2,2),ACTUAL!$C147:$AL147)</f>
        <v>0</v>
      </c>
      <c r="U15" s="53">
        <f t="shared" ca="1" si="13"/>
        <v>0</v>
      </c>
      <c r="V15" s="52">
        <f t="shared" si="5"/>
        <v>23</v>
      </c>
      <c r="W15" s="34">
        <f ca="1">SUMIF(ACTUAL!$C$5:$AL$5,"&lt;="&amp;MID(V$4,2,2),ACTUAL!$C147:$AL147)</f>
        <v>0</v>
      </c>
      <c r="X15" s="53">
        <f t="shared" ca="1" si="14"/>
        <v>0</v>
      </c>
      <c r="Y15" s="52">
        <f>SUMIF(PLANNED!$C$5:$AL$5,"&lt;="&amp;MID(Y$4,2,2),PLANNED!$C147:$AL147)</f>
        <v>27.528418640183357</v>
      </c>
      <c r="Z15" s="34">
        <f ca="1">SUMIF(ACTUAL!$C$5:$AL$5,"&lt;="&amp;MID(Y$4,2,2),ACTUAL!$C147:$AL147)</f>
        <v>0</v>
      </c>
      <c r="AA15" s="53">
        <f t="shared" ca="1" si="15"/>
        <v>0</v>
      </c>
      <c r="AB15" s="52">
        <f>SUMIF(PLANNED!$C$5:$AL$5,"&lt;="&amp;MID(AB$4,2,2),PLANNED!$C147:$AL147)</f>
        <v>30.449885408708948</v>
      </c>
      <c r="AC15" s="34">
        <f ca="1">SUMIF(ACTUAL!$C$5:$AL$5,"&lt;="&amp;MID(AB$4,2,2),ACTUAL!$C147:$AL147)</f>
        <v>0</v>
      </c>
      <c r="AD15" s="53">
        <f t="shared" ca="1" si="16"/>
        <v>0</v>
      </c>
      <c r="AE15" s="52">
        <f>SUMIF(PLANNED!$C$5:$AL$5,"&lt;="&amp;MID(AE$4,2,2),PLANNED!$C147:$AL147)</f>
        <v>33.371352177234542</v>
      </c>
      <c r="AF15" s="34">
        <f ca="1">SUMIF(ACTUAL!$C$5:$AL$5,"&lt;="&amp;MID(AE$4,2,2),ACTUAL!$C147:$AL147)</f>
        <v>0</v>
      </c>
      <c r="AG15" s="53">
        <f t="shared" ca="1" si="17"/>
        <v>0</v>
      </c>
      <c r="AH15" s="52">
        <f>SUMIF(PLANNED!$C$5:$AL$5,"&lt;="&amp;MID(AH$4,2,2),PLANNED!$C147:$AL147)</f>
        <v>36.185676088617278</v>
      </c>
      <c r="AI15" s="34">
        <f ca="1">SUMIF(ACTUAL!$C$5:$AL$5,"&lt;="&amp;MID(AH$4,2,2),ACTUAL!$C147:$AL147)</f>
        <v>0</v>
      </c>
      <c r="AJ15" s="53">
        <f t="shared" ca="1" si="18"/>
        <v>0</v>
      </c>
      <c r="AK15" s="52">
        <f>SUMIF(PLANNED!$C$5:$AL$5,"&lt;="&amp;MID(AK$4,2,2),PLANNED!$C147:$AL147)</f>
        <v>39.000000000000014</v>
      </c>
      <c r="AL15" s="34">
        <f ca="1">SUMIF(ACTUAL!$C$5:$AL$5,"&lt;="&amp;MID(AK$4,2,2),ACTUAL!$C147:$AL147)</f>
        <v>0</v>
      </c>
      <c r="AM15" s="53">
        <f t="shared" ca="1" si="19"/>
        <v>0</v>
      </c>
      <c r="AN15" s="52">
        <f t="shared" si="6"/>
        <v>23</v>
      </c>
      <c r="AO15" s="34">
        <f ca="1">SUMIF(ACTUAL!$C$5:$AL$5,"&lt;="&amp;MID(AN$4,2,2),ACTUAL!$C147:$AL147)</f>
        <v>0</v>
      </c>
      <c r="AP15" s="53">
        <f t="shared" ca="1" si="20"/>
        <v>0</v>
      </c>
      <c r="AQ15" s="52">
        <f t="shared" si="7"/>
        <v>23</v>
      </c>
      <c r="AR15" s="34">
        <f ca="1">SUMIF(ACTUAL!$C$5:$AL$5,"&lt;="&amp;MID(AQ$4,2,2),ACTUAL!$C147:$AL147)</f>
        <v>0</v>
      </c>
      <c r="AS15" s="53">
        <f t="shared" ca="1" si="21"/>
        <v>0</v>
      </c>
    </row>
    <row r="16" spans="3:47">
      <c r="C16" s="73" t="s">
        <v>101</v>
      </c>
      <c r="D16" s="52">
        <f>FUNDED!M6</f>
        <v>13</v>
      </c>
      <c r="E16" s="34">
        <f ca="1">SUMIF(ACTUAL!$C$5:$AL$5,"&lt;="&amp;MID(D$4,2,2),ACTUAL!$C161:$AL161)</f>
        <v>0</v>
      </c>
      <c r="F16" s="53">
        <f t="shared" ca="1" si="8"/>
        <v>0</v>
      </c>
      <c r="G16" s="52">
        <f t="shared" si="0"/>
        <v>13</v>
      </c>
      <c r="H16" s="34">
        <f ca="1">SUMIF(ACTUAL!$C$5:$AL$5,"&lt;="&amp;MID(G$4,2,2),ACTUAL!$C161:$AL161)</f>
        <v>0</v>
      </c>
      <c r="I16" s="53">
        <f t="shared" ca="1" si="9"/>
        <v>0</v>
      </c>
      <c r="J16" s="52">
        <f t="shared" si="1"/>
        <v>13</v>
      </c>
      <c r="K16" s="34">
        <f ca="1">SUMIF(ACTUAL!$C$5:$AL$5,"&lt;="&amp;MID(J$4,2,2),ACTUAL!$C161:$AL161)</f>
        <v>0</v>
      </c>
      <c r="L16" s="53">
        <f t="shared" ca="1" si="10"/>
        <v>0</v>
      </c>
      <c r="M16" s="52">
        <f t="shared" si="2"/>
        <v>13</v>
      </c>
      <c r="N16" s="34">
        <f ca="1">SUMIF(ACTUAL!$C$5:$AL$5,"&lt;="&amp;MID(M$4,2,2),ACTUAL!$C161:$AL161)</f>
        <v>0</v>
      </c>
      <c r="O16" s="53">
        <f t="shared" ca="1" si="11"/>
        <v>0</v>
      </c>
      <c r="P16" s="52">
        <f t="shared" si="3"/>
        <v>13</v>
      </c>
      <c r="Q16" s="34">
        <f ca="1">SUMIF(ACTUAL!$C$5:$AL$5,"&lt;="&amp;MID(P$4,2,2),ACTUAL!$C161:$AL161)</f>
        <v>0</v>
      </c>
      <c r="R16" s="53">
        <f t="shared" ca="1" si="12"/>
        <v>0</v>
      </c>
      <c r="S16" s="52">
        <f t="shared" si="4"/>
        <v>13</v>
      </c>
      <c r="T16" s="34">
        <f ca="1">SUMIF(ACTUAL!$C$5:$AL$5,"&lt;="&amp;MID(S$4,2,2),ACTUAL!$C161:$AL161)</f>
        <v>0</v>
      </c>
      <c r="U16" s="53">
        <f t="shared" ca="1" si="13"/>
        <v>0</v>
      </c>
      <c r="V16" s="52">
        <f t="shared" si="5"/>
        <v>13</v>
      </c>
      <c r="W16" s="34">
        <f ca="1">SUMIF(ACTUAL!$C$5:$AL$5,"&lt;="&amp;MID(V$4,2,2),ACTUAL!$C161:$AL161)</f>
        <v>0</v>
      </c>
      <c r="X16" s="53">
        <f t="shared" ca="1" si="14"/>
        <v>0</v>
      </c>
      <c r="Y16" s="52">
        <f>SUMIF(PLANNED!$C$5:$AL$5,"&lt;="&amp;MID(Y$4,2,2),PLANNED!$C161:$AL161)</f>
        <v>20.643678160919546</v>
      </c>
      <c r="Z16" s="34">
        <f ca="1">SUMIF(ACTUAL!$C$5:$AL$5,"&lt;="&amp;MID(Y$4,2,2),ACTUAL!$C161:$AL161)</f>
        <v>0</v>
      </c>
      <c r="AA16" s="53">
        <f t="shared" ca="1" si="15"/>
        <v>0</v>
      </c>
      <c r="AB16" s="52">
        <f>SUMIF(PLANNED!$C$5:$AL$5,"&lt;="&amp;MID(AB$4,2,2),PLANNED!$C161:$AL161)</f>
        <v>24.172413793103456</v>
      </c>
      <c r="AC16" s="34">
        <f ca="1">SUMIF(ACTUAL!$C$5:$AL$5,"&lt;="&amp;MID(AB$4,2,2),ACTUAL!$C161:$AL161)</f>
        <v>0</v>
      </c>
      <c r="AD16" s="53">
        <f t="shared" ca="1" si="16"/>
        <v>0</v>
      </c>
      <c r="AE16" s="52">
        <f>SUMIF(PLANNED!$C$5:$AL$5,"&lt;="&amp;MID(AE$4,2,2),PLANNED!$C161:$AL161)</f>
        <v>27.701149425287365</v>
      </c>
      <c r="AF16" s="34">
        <f ca="1">SUMIF(ACTUAL!$C$5:$AL$5,"&lt;="&amp;MID(AE$4,2,2),ACTUAL!$C161:$AL161)</f>
        <v>0</v>
      </c>
      <c r="AG16" s="53">
        <f t="shared" ca="1" si="17"/>
        <v>0</v>
      </c>
      <c r="AH16" s="52">
        <f>SUMIF(PLANNED!$C$5:$AL$5,"&lt;="&amp;MID(AH$4,2,2),PLANNED!$C161:$AL161)</f>
        <v>31.229885057471275</v>
      </c>
      <c r="AI16" s="34">
        <f ca="1">SUMIF(ACTUAL!$C$5:$AL$5,"&lt;="&amp;MID(AH$4,2,2),ACTUAL!$C161:$AL161)</f>
        <v>0</v>
      </c>
      <c r="AJ16" s="53">
        <f t="shared" ca="1" si="18"/>
        <v>0</v>
      </c>
      <c r="AK16" s="52">
        <f>SUMIF(PLANNED!$C$5:$AL$5,"&lt;="&amp;MID(AK$4,2,2),PLANNED!$C161:$AL161)</f>
        <v>33.000000000000014</v>
      </c>
      <c r="AL16" s="34">
        <f ca="1">SUMIF(ACTUAL!$C$5:$AL$5,"&lt;="&amp;MID(AK$4,2,2),ACTUAL!$C161:$AL161)</f>
        <v>0</v>
      </c>
      <c r="AM16" s="53">
        <f t="shared" ca="1" si="19"/>
        <v>0</v>
      </c>
      <c r="AN16" s="52">
        <f t="shared" si="6"/>
        <v>13</v>
      </c>
      <c r="AO16" s="34">
        <f ca="1">SUMIF(ACTUAL!$C$5:$AL$5,"&lt;="&amp;MID(AN$4,2,2),ACTUAL!$C161:$AL161)</f>
        <v>0</v>
      </c>
      <c r="AP16" s="53">
        <f t="shared" ca="1" si="20"/>
        <v>0</v>
      </c>
      <c r="AQ16" s="52">
        <f t="shared" si="7"/>
        <v>13</v>
      </c>
      <c r="AR16" s="34">
        <f ca="1">SUMIF(ACTUAL!$C$5:$AL$5,"&lt;="&amp;MID(AQ$4,2,2),ACTUAL!$C161:$AL161)</f>
        <v>0</v>
      </c>
      <c r="AS16" s="53">
        <f t="shared" ca="1" si="21"/>
        <v>0</v>
      </c>
    </row>
    <row r="17" spans="3:45">
      <c r="C17" s="154" t="s">
        <v>102</v>
      </c>
      <c r="D17" s="140">
        <f>FUNDED!N6</f>
        <v>18</v>
      </c>
      <c r="E17" s="141">
        <f ca="1">SUMIF(ACTUAL!$C$5:$AL$5,"&lt;="&amp;MID(D$4,2,2),ACTUAL!$C175:$AL175)</f>
        <v>0</v>
      </c>
      <c r="F17" s="53">
        <f t="shared" ca="1" si="8"/>
        <v>0</v>
      </c>
      <c r="G17" s="140">
        <f t="shared" si="0"/>
        <v>18</v>
      </c>
      <c r="H17" s="141">
        <f ca="1">SUMIF(ACTUAL!$C$5:$AL$5,"&lt;="&amp;MID(G$4,2,2),ACTUAL!$C175:$AL175)</f>
        <v>0</v>
      </c>
      <c r="I17" s="53">
        <f t="shared" ca="1" si="9"/>
        <v>0</v>
      </c>
      <c r="J17" s="140">
        <f t="shared" si="1"/>
        <v>18</v>
      </c>
      <c r="K17" s="141">
        <f ca="1">SUMIF(ACTUAL!$C$5:$AL$5,"&lt;="&amp;MID(J$4,2,2),ACTUAL!$C175:$AL175)</f>
        <v>0</v>
      </c>
      <c r="L17" s="53">
        <f t="shared" ca="1" si="10"/>
        <v>0</v>
      </c>
      <c r="M17" s="140">
        <f t="shared" si="2"/>
        <v>18</v>
      </c>
      <c r="N17" s="141">
        <f ca="1">SUMIF(ACTUAL!$C$5:$AL$5,"&lt;="&amp;MID(M$4,2,2),ACTUAL!$C175:$AL175)</f>
        <v>0</v>
      </c>
      <c r="O17" s="53">
        <f t="shared" ca="1" si="11"/>
        <v>0</v>
      </c>
      <c r="P17" s="140">
        <f t="shared" si="3"/>
        <v>18</v>
      </c>
      <c r="Q17" s="141">
        <f ca="1">SUMIF(ACTUAL!$C$5:$AL$5,"&lt;="&amp;MID(P$4,2,2),ACTUAL!$C175:$AL175)</f>
        <v>0</v>
      </c>
      <c r="R17" s="53">
        <f t="shared" ca="1" si="12"/>
        <v>0</v>
      </c>
      <c r="S17" s="140">
        <f t="shared" si="4"/>
        <v>18</v>
      </c>
      <c r="T17" s="141">
        <f ca="1">SUMIF(ACTUAL!$C$5:$AL$5,"&lt;="&amp;MID(S$4,2,2),ACTUAL!$C175:$AL175)</f>
        <v>0</v>
      </c>
      <c r="U17" s="53">
        <f t="shared" ca="1" si="13"/>
        <v>0</v>
      </c>
      <c r="V17" s="140">
        <f t="shared" si="5"/>
        <v>18</v>
      </c>
      <c r="W17" s="141">
        <f ca="1">SUMIF(ACTUAL!$C$5:$AL$5,"&lt;="&amp;MID(V$4,2,2),ACTUAL!$C175:$AL175)</f>
        <v>0</v>
      </c>
      <c r="X17" s="53">
        <f t="shared" ca="1" si="14"/>
        <v>0</v>
      </c>
      <c r="Y17" s="140"/>
      <c r="Z17" s="141"/>
      <c r="AA17" s="155"/>
      <c r="AB17" s="140"/>
      <c r="AC17" s="141"/>
      <c r="AD17" s="155"/>
      <c r="AE17" s="140"/>
      <c r="AF17" s="141"/>
      <c r="AG17" s="155"/>
      <c r="AH17" s="140"/>
      <c r="AI17" s="141"/>
      <c r="AJ17" s="155"/>
      <c r="AK17" s="140"/>
      <c r="AL17" s="141"/>
      <c r="AM17" s="155"/>
      <c r="AN17" s="140">
        <f t="shared" si="6"/>
        <v>18</v>
      </c>
      <c r="AO17" s="141">
        <f ca="1">SUMIF(ACTUAL!$C$5:$AL$5,"&lt;="&amp;MID(AN$4,2,2),ACTUAL!$C175:$AL175)</f>
        <v>0</v>
      </c>
      <c r="AP17" s="53">
        <f t="shared" ca="1" si="20"/>
        <v>0</v>
      </c>
      <c r="AQ17" s="140">
        <f t="shared" si="7"/>
        <v>18</v>
      </c>
      <c r="AR17" s="141">
        <f ca="1">SUMIF(ACTUAL!$C$5:$AL$5,"&lt;="&amp;MID(AQ$4,2,2),ACTUAL!$C175:$AL175)</f>
        <v>0</v>
      </c>
      <c r="AS17" s="53">
        <f t="shared" ca="1" si="21"/>
        <v>0</v>
      </c>
    </row>
    <row r="18" spans="3:45">
      <c r="C18" s="154" t="s">
        <v>103</v>
      </c>
      <c r="D18" s="140">
        <f>FUNDED!O6</f>
        <v>26</v>
      </c>
      <c r="E18" s="141">
        <f ca="1">SUMIF(ACTUAL!$C$5:$AL$5,"&lt;="&amp;MID(D$4,2,2),ACTUAL!$C189:$AL189)</f>
        <v>0</v>
      </c>
      <c r="F18" s="53">
        <f t="shared" ca="1" si="8"/>
        <v>0</v>
      </c>
      <c r="G18" s="140">
        <f t="shared" si="0"/>
        <v>26</v>
      </c>
      <c r="H18" s="141">
        <f ca="1">SUMIF(ACTUAL!$C$5:$AL$5,"&lt;="&amp;MID(G$4,2,2),ACTUAL!$C189:$AL189)</f>
        <v>0</v>
      </c>
      <c r="I18" s="53">
        <f t="shared" ca="1" si="9"/>
        <v>0</v>
      </c>
      <c r="J18" s="140">
        <f t="shared" si="1"/>
        <v>26</v>
      </c>
      <c r="K18" s="141">
        <f ca="1">SUMIF(ACTUAL!$C$5:$AL$5,"&lt;="&amp;MID(J$4,2,2),ACTUAL!$C189:$AL189)</f>
        <v>0</v>
      </c>
      <c r="L18" s="53">
        <f t="shared" ca="1" si="10"/>
        <v>0</v>
      </c>
      <c r="M18" s="140">
        <f t="shared" si="2"/>
        <v>26</v>
      </c>
      <c r="N18" s="141">
        <f ca="1">SUMIF(ACTUAL!$C$5:$AL$5,"&lt;="&amp;MID(M$4,2,2),ACTUAL!$C189:$AL189)</f>
        <v>0</v>
      </c>
      <c r="O18" s="53">
        <f t="shared" ca="1" si="11"/>
        <v>0</v>
      </c>
      <c r="P18" s="140">
        <f t="shared" si="3"/>
        <v>26</v>
      </c>
      <c r="Q18" s="141">
        <f ca="1">SUMIF(ACTUAL!$C$5:$AL$5,"&lt;="&amp;MID(P$4,2,2),ACTUAL!$C189:$AL189)</f>
        <v>0</v>
      </c>
      <c r="R18" s="53">
        <f t="shared" ca="1" si="12"/>
        <v>0</v>
      </c>
      <c r="S18" s="140">
        <f t="shared" si="4"/>
        <v>26</v>
      </c>
      <c r="T18" s="141">
        <f ca="1">SUMIF(ACTUAL!$C$5:$AL$5,"&lt;="&amp;MID(S$4,2,2),ACTUAL!$C189:$AL189)</f>
        <v>0</v>
      </c>
      <c r="U18" s="53">
        <f t="shared" ca="1" si="13"/>
        <v>0</v>
      </c>
      <c r="V18" s="140">
        <f t="shared" si="5"/>
        <v>26</v>
      </c>
      <c r="W18" s="141">
        <f ca="1">SUMIF(ACTUAL!$C$5:$AL$5,"&lt;="&amp;MID(V$4,2,2),ACTUAL!$C189:$AL189)</f>
        <v>0</v>
      </c>
      <c r="X18" s="53">
        <f t="shared" ca="1" si="14"/>
        <v>0</v>
      </c>
      <c r="Y18" s="140"/>
      <c r="Z18" s="141"/>
      <c r="AA18" s="155"/>
      <c r="AB18" s="140"/>
      <c r="AC18" s="141"/>
      <c r="AD18" s="155"/>
      <c r="AE18" s="140"/>
      <c r="AF18" s="141"/>
      <c r="AG18" s="155"/>
      <c r="AH18" s="140"/>
      <c r="AI18" s="141"/>
      <c r="AJ18" s="155"/>
      <c r="AK18" s="140"/>
      <c r="AL18" s="141"/>
      <c r="AM18" s="155"/>
      <c r="AN18" s="140">
        <f t="shared" si="6"/>
        <v>26</v>
      </c>
      <c r="AO18" s="141">
        <f ca="1">SUMIF(ACTUAL!$C$5:$AL$5,"&lt;="&amp;MID(AN$4,2,2),ACTUAL!$C189:$AL189)</f>
        <v>0</v>
      </c>
      <c r="AP18" s="53">
        <f t="shared" ca="1" si="20"/>
        <v>0</v>
      </c>
      <c r="AQ18" s="140">
        <f t="shared" si="7"/>
        <v>26</v>
      </c>
      <c r="AR18" s="141">
        <f ca="1">SUMIF(ACTUAL!$C$5:$AL$5,"&lt;="&amp;MID(AQ$4,2,2),ACTUAL!$C189:$AL189)</f>
        <v>0</v>
      </c>
      <c r="AS18" s="53">
        <f t="shared" ca="1" si="21"/>
        <v>0</v>
      </c>
    </row>
    <row r="19" spans="3:45">
      <c r="C19" s="154" t="s">
        <v>104</v>
      </c>
      <c r="D19" s="140">
        <f>FUNDED!P6</f>
        <v>21</v>
      </c>
      <c r="E19" s="141">
        <f ca="1">SUMIF(ACTUAL!$C$5:$AL$5,"&lt;="&amp;MID(D$4,2,2),ACTUAL!$C203:$AL203)</f>
        <v>0</v>
      </c>
      <c r="F19" s="53">
        <f t="shared" ca="1" si="8"/>
        <v>0</v>
      </c>
      <c r="G19" s="140">
        <f t="shared" si="0"/>
        <v>21</v>
      </c>
      <c r="H19" s="141">
        <f ca="1">SUMIF(ACTUAL!$C$5:$AL$5,"&lt;="&amp;MID(G$4,2,2),ACTUAL!$C203:$AL203)</f>
        <v>0</v>
      </c>
      <c r="I19" s="53">
        <f t="shared" ca="1" si="9"/>
        <v>0</v>
      </c>
      <c r="J19" s="140">
        <f t="shared" si="1"/>
        <v>21</v>
      </c>
      <c r="K19" s="141">
        <f ca="1">SUMIF(ACTUAL!$C$5:$AL$5,"&lt;="&amp;MID(J$4,2,2),ACTUAL!$C203:$AL203)</f>
        <v>0</v>
      </c>
      <c r="L19" s="53">
        <f t="shared" ca="1" si="10"/>
        <v>0</v>
      </c>
      <c r="M19" s="140">
        <f t="shared" si="2"/>
        <v>21</v>
      </c>
      <c r="N19" s="141">
        <f ca="1">SUMIF(ACTUAL!$C$5:$AL$5,"&lt;="&amp;MID(M$4,2,2),ACTUAL!$C203:$AL203)</f>
        <v>0</v>
      </c>
      <c r="O19" s="53">
        <f t="shared" ca="1" si="11"/>
        <v>0</v>
      </c>
      <c r="P19" s="140">
        <f t="shared" si="3"/>
        <v>21</v>
      </c>
      <c r="Q19" s="141">
        <f ca="1">SUMIF(ACTUAL!$C$5:$AL$5,"&lt;="&amp;MID(P$4,2,2),ACTUAL!$C203:$AL203)</f>
        <v>0</v>
      </c>
      <c r="R19" s="53">
        <f t="shared" ca="1" si="12"/>
        <v>0</v>
      </c>
      <c r="S19" s="140">
        <f t="shared" si="4"/>
        <v>21</v>
      </c>
      <c r="T19" s="141">
        <f ca="1">SUMIF(ACTUAL!$C$5:$AL$5,"&lt;="&amp;MID(S$4,2,2),ACTUAL!$C203:$AL203)</f>
        <v>0</v>
      </c>
      <c r="U19" s="53">
        <f t="shared" ca="1" si="13"/>
        <v>0</v>
      </c>
      <c r="V19" s="140">
        <f t="shared" si="5"/>
        <v>21</v>
      </c>
      <c r="W19" s="141">
        <f ca="1">SUMIF(ACTUAL!$C$5:$AL$5,"&lt;="&amp;MID(V$4,2,2),ACTUAL!$C203:$AL203)</f>
        <v>0</v>
      </c>
      <c r="X19" s="53">
        <f t="shared" ca="1" si="14"/>
        <v>0</v>
      </c>
      <c r="Y19" s="140"/>
      <c r="Z19" s="141"/>
      <c r="AA19" s="155"/>
      <c r="AB19" s="140"/>
      <c r="AC19" s="141"/>
      <c r="AD19" s="155"/>
      <c r="AE19" s="140"/>
      <c r="AF19" s="141"/>
      <c r="AG19" s="155"/>
      <c r="AH19" s="140"/>
      <c r="AI19" s="141"/>
      <c r="AJ19" s="155"/>
      <c r="AK19" s="140"/>
      <c r="AL19" s="141"/>
      <c r="AM19" s="155"/>
      <c r="AN19" s="140">
        <f t="shared" si="6"/>
        <v>21</v>
      </c>
      <c r="AO19" s="141">
        <f ca="1">SUMIF(ACTUAL!$C$5:$AL$5,"&lt;="&amp;MID(AN$4,2,2),ACTUAL!$C203:$AL203)</f>
        <v>0</v>
      </c>
      <c r="AP19" s="53">
        <f t="shared" ca="1" si="20"/>
        <v>0</v>
      </c>
      <c r="AQ19" s="140">
        <f t="shared" si="7"/>
        <v>21</v>
      </c>
      <c r="AR19" s="141">
        <f ca="1">SUMIF(ACTUAL!$C$5:$AL$5,"&lt;="&amp;MID(AQ$4,2,2),ACTUAL!$C203:$AL203)</f>
        <v>0</v>
      </c>
      <c r="AS19" s="53">
        <f t="shared" ca="1" si="21"/>
        <v>0</v>
      </c>
    </row>
    <row r="20" spans="3:45">
      <c r="C20" s="154" t="s">
        <v>105</v>
      </c>
      <c r="D20" s="140">
        <f>FUNDED!Q6</f>
        <v>13</v>
      </c>
      <c r="E20" s="141">
        <f ca="1">SUMIF(ACTUAL!$C$5:$AL$5,"&lt;="&amp;MID(D$4,2,2),ACTUAL!$C217:$AL217)</f>
        <v>0</v>
      </c>
      <c r="F20" s="53">
        <f t="shared" ca="1" si="8"/>
        <v>0</v>
      </c>
      <c r="G20" s="140">
        <f t="shared" si="0"/>
        <v>13</v>
      </c>
      <c r="H20" s="141">
        <f ca="1">SUMIF(ACTUAL!$C$5:$AL$5,"&lt;="&amp;MID(G$4,2,2),ACTUAL!$C217:$AL217)</f>
        <v>0</v>
      </c>
      <c r="I20" s="53">
        <f t="shared" ca="1" si="9"/>
        <v>0</v>
      </c>
      <c r="J20" s="140">
        <f t="shared" si="1"/>
        <v>13</v>
      </c>
      <c r="K20" s="141">
        <f ca="1">SUMIF(ACTUAL!$C$5:$AL$5,"&lt;="&amp;MID(J$4,2,2),ACTUAL!$C217:$AL217)</f>
        <v>0</v>
      </c>
      <c r="L20" s="53">
        <f t="shared" ca="1" si="10"/>
        <v>0</v>
      </c>
      <c r="M20" s="140">
        <f t="shared" si="2"/>
        <v>13</v>
      </c>
      <c r="N20" s="141">
        <f ca="1">SUMIF(ACTUAL!$C$5:$AL$5,"&lt;="&amp;MID(M$4,2,2),ACTUAL!$C217:$AL217)</f>
        <v>0</v>
      </c>
      <c r="O20" s="53">
        <f t="shared" ca="1" si="11"/>
        <v>0</v>
      </c>
      <c r="P20" s="140">
        <f t="shared" si="3"/>
        <v>13</v>
      </c>
      <c r="Q20" s="141">
        <f ca="1">SUMIF(ACTUAL!$C$5:$AL$5,"&lt;="&amp;MID(P$4,2,2),ACTUAL!$C217:$AL217)</f>
        <v>0</v>
      </c>
      <c r="R20" s="53">
        <f t="shared" ca="1" si="12"/>
        <v>0</v>
      </c>
      <c r="S20" s="140">
        <f t="shared" si="4"/>
        <v>13</v>
      </c>
      <c r="T20" s="141">
        <f ca="1">SUMIF(ACTUAL!$C$5:$AL$5,"&lt;="&amp;MID(S$4,2,2),ACTUAL!$C217:$AL217)</f>
        <v>0</v>
      </c>
      <c r="U20" s="53">
        <f t="shared" ca="1" si="13"/>
        <v>0</v>
      </c>
      <c r="V20" s="140">
        <f t="shared" si="5"/>
        <v>13</v>
      </c>
      <c r="W20" s="141">
        <f ca="1">SUMIF(ACTUAL!$C$5:$AL$5,"&lt;="&amp;MID(V$4,2,2),ACTUAL!$C217:$AL217)</f>
        <v>0</v>
      </c>
      <c r="X20" s="53">
        <f t="shared" ca="1" si="14"/>
        <v>0</v>
      </c>
      <c r="Y20" s="140"/>
      <c r="Z20" s="141"/>
      <c r="AA20" s="155"/>
      <c r="AB20" s="140"/>
      <c r="AC20" s="141"/>
      <c r="AD20" s="155"/>
      <c r="AE20" s="140"/>
      <c r="AF20" s="141"/>
      <c r="AG20" s="155"/>
      <c r="AH20" s="140"/>
      <c r="AI20" s="141"/>
      <c r="AJ20" s="155"/>
      <c r="AK20" s="140"/>
      <c r="AL20" s="141"/>
      <c r="AM20" s="155"/>
      <c r="AN20" s="140">
        <f t="shared" si="6"/>
        <v>13</v>
      </c>
      <c r="AO20" s="141">
        <f ca="1">SUMIF(ACTUAL!$C$5:$AL$5,"&lt;="&amp;MID(AN$4,2,2),ACTUAL!$C217:$AL217)</f>
        <v>0</v>
      </c>
      <c r="AP20" s="53">
        <f t="shared" ca="1" si="20"/>
        <v>0</v>
      </c>
      <c r="AQ20" s="140">
        <f t="shared" si="7"/>
        <v>13</v>
      </c>
      <c r="AR20" s="141">
        <f ca="1">SUMIF(ACTUAL!$C$5:$AL$5,"&lt;="&amp;MID(AQ$4,2,2),ACTUAL!$C217:$AL217)</f>
        <v>0</v>
      </c>
      <c r="AS20" s="53">
        <f t="shared" ca="1" si="21"/>
        <v>0</v>
      </c>
    </row>
    <row r="21" spans="3:45">
      <c r="C21" s="154" t="s">
        <v>106</v>
      </c>
      <c r="D21" s="140">
        <f>FUNDED!R6</f>
        <v>15</v>
      </c>
      <c r="E21" s="141">
        <f ca="1">SUMIF(ACTUAL!$C$5:$AL$5,"&lt;="&amp;MID(D$4,2,2),ACTUAL!$C231:$AL231)</f>
        <v>0</v>
      </c>
      <c r="F21" s="53">
        <f t="shared" ca="1" si="8"/>
        <v>0</v>
      </c>
      <c r="G21" s="140">
        <f t="shared" si="0"/>
        <v>15</v>
      </c>
      <c r="H21" s="141">
        <f ca="1">SUMIF(ACTUAL!$C$5:$AL$5,"&lt;="&amp;MID(G$4,2,2),ACTUAL!$C231:$AL231)</f>
        <v>0</v>
      </c>
      <c r="I21" s="53">
        <f t="shared" ca="1" si="9"/>
        <v>0</v>
      </c>
      <c r="J21" s="140">
        <f t="shared" si="1"/>
        <v>15</v>
      </c>
      <c r="K21" s="141">
        <f ca="1">SUMIF(ACTUAL!$C$5:$AL$5,"&lt;="&amp;MID(J$4,2,2),ACTUAL!$C231:$AL231)</f>
        <v>0</v>
      </c>
      <c r="L21" s="53">
        <f t="shared" ca="1" si="10"/>
        <v>0</v>
      </c>
      <c r="M21" s="140">
        <f t="shared" si="2"/>
        <v>15</v>
      </c>
      <c r="N21" s="141">
        <f ca="1">SUMIF(ACTUAL!$C$5:$AL$5,"&lt;="&amp;MID(M$4,2,2),ACTUAL!$C231:$AL231)</f>
        <v>0</v>
      </c>
      <c r="O21" s="53">
        <f t="shared" ca="1" si="11"/>
        <v>0</v>
      </c>
      <c r="P21" s="140">
        <f t="shared" si="3"/>
        <v>15</v>
      </c>
      <c r="Q21" s="141">
        <f ca="1">SUMIF(ACTUAL!$C$5:$AL$5,"&lt;="&amp;MID(P$4,2,2),ACTUAL!$C231:$AL231)</f>
        <v>0</v>
      </c>
      <c r="R21" s="53">
        <f t="shared" ca="1" si="12"/>
        <v>0</v>
      </c>
      <c r="S21" s="140">
        <f t="shared" si="4"/>
        <v>15</v>
      </c>
      <c r="T21" s="141">
        <f ca="1">SUMIF(ACTUAL!$C$5:$AL$5,"&lt;="&amp;MID(S$4,2,2),ACTUAL!$C231:$AL231)</f>
        <v>0</v>
      </c>
      <c r="U21" s="53">
        <f t="shared" ca="1" si="13"/>
        <v>0</v>
      </c>
      <c r="V21" s="140">
        <f t="shared" si="5"/>
        <v>15</v>
      </c>
      <c r="W21" s="141">
        <f ca="1">SUMIF(ACTUAL!$C$5:$AL$5,"&lt;="&amp;MID(V$4,2,2),ACTUAL!$C231:$AL231)</f>
        <v>0</v>
      </c>
      <c r="X21" s="53">
        <f t="shared" ca="1" si="14"/>
        <v>0</v>
      </c>
      <c r="Y21" s="140"/>
      <c r="Z21" s="141"/>
      <c r="AA21" s="155"/>
      <c r="AB21" s="140"/>
      <c r="AC21" s="141"/>
      <c r="AD21" s="155"/>
      <c r="AE21" s="140"/>
      <c r="AF21" s="141"/>
      <c r="AG21" s="155"/>
      <c r="AH21" s="140"/>
      <c r="AI21" s="141"/>
      <c r="AJ21" s="155"/>
      <c r="AK21" s="140"/>
      <c r="AL21" s="141"/>
      <c r="AM21" s="155"/>
      <c r="AN21" s="140">
        <f t="shared" si="6"/>
        <v>15</v>
      </c>
      <c r="AO21" s="141">
        <f ca="1">SUMIF(ACTUAL!$C$5:$AL$5,"&lt;="&amp;MID(AN$4,2,2),ACTUAL!$C231:$AL231)</f>
        <v>0</v>
      </c>
      <c r="AP21" s="53">
        <f t="shared" ca="1" si="20"/>
        <v>0</v>
      </c>
      <c r="AQ21" s="140">
        <f t="shared" si="7"/>
        <v>15</v>
      </c>
      <c r="AR21" s="141">
        <f ca="1">SUMIF(ACTUAL!$C$5:$AL$5,"&lt;="&amp;MID(AQ$4,2,2),ACTUAL!$C231:$AL231)</f>
        <v>0</v>
      </c>
      <c r="AS21" s="53">
        <f t="shared" ca="1" si="21"/>
        <v>0</v>
      </c>
    </row>
    <row r="22" spans="3:45" ht="16" thickBot="1">
      <c r="C22" s="74" t="s">
        <v>107</v>
      </c>
      <c r="D22" s="54">
        <f>FUNDED!S6</f>
        <v>12</v>
      </c>
      <c r="E22" s="55">
        <f ca="1">SUMIF(ACTUAL!$C$5:$AL$5,"&lt;="&amp;MID(D$4,2,2),ACTUAL!$C245:$AL245)</f>
        <v>0</v>
      </c>
      <c r="F22" s="56">
        <f t="shared" ca="1" si="8"/>
        <v>0</v>
      </c>
      <c r="G22" s="54">
        <f t="shared" si="0"/>
        <v>12</v>
      </c>
      <c r="H22" s="55">
        <f ca="1">SUMIF(ACTUAL!$C$5:$AL$5,"&lt;="&amp;MID(G$4,2,2),ACTUAL!$C245:$AL245)</f>
        <v>0</v>
      </c>
      <c r="I22" s="56">
        <f t="shared" ca="1" si="9"/>
        <v>0</v>
      </c>
      <c r="J22" s="54">
        <f t="shared" si="1"/>
        <v>12</v>
      </c>
      <c r="K22" s="55">
        <f ca="1">SUMIF(ACTUAL!$C$5:$AL$5,"&lt;="&amp;MID(J$4,2,2),ACTUAL!$C245:$AL245)</f>
        <v>0</v>
      </c>
      <c r="L22" s="56">
        <f t="shared" ca="1" si="10"/>
        <v>0</v>
      </c>
      <c r="M22" s="54">
        <f t="shared" si="2"/>
        <v>12</v>
      </c>
      <c r="N22" s="55">
        <f ca="1">SUMIF(ACTUAL!$C$5:$AL$5,"&lt;="&amp;MID(M$4,2,2),ACTUAL!$C245:$AL245)</f>
        <v>0</v>
      </c>
      <c r="O22" s="56">
        <f t="shared" ca="1" si="11"/>
        <v>0</v>
      </c>
      <c r="P22" s="54">
        <f t="shared" si="3"/>
        <v>12</v>
      </c>
      <c r="Q22" s="55">
        <f ca="1">SUMIF(ACTUAL!$C$5:$AL$5,"&lt;="&amp;MID(P$4,2,2),ACTUAL!$C245:$AL245)</f>
        <v>0</v>
      </c>
      <c r="R22" s="56">
        <f t="shared" ca="1" si="12"/>
        <v>0</v>
      </c>
      <c r="S22" s="54">
        <f t="shared" si="4"/>
        <v>12</v>
      </c>
      <c r="T22" s="55">
        <f ca="1">SUMIF(ACTUAL!$C$5:$AL$5,"&lt;="&amp;MID(S$4,2,2),ACTUAL!$C245:$AL245)</f>
        <v>0</v>
      </c>
      <c r="U22" s="56">
        <f t="shared" ca="1" si="13"/>
        <v>0</v>
      </c>
      <c r="V22" s="54">
        <f t="shared" si="5"/>
        <v>12</v>
      </c>
      <c r="W22" s="55">
        <f ca="1">SUMIF(ACTUAL!$C$5:$AL$5,"&lt;="&amp;MID(V$4,2,2),ACTUAL!$C245:$AL245)</f>
        <v>0</v>
      </c>
      <c r="X22" s="56">
        <f t="shared" ca="1" si="14"/>
        <v>0</v>
      </c>
      <c r="Y22" s="54">
        <f>SUMIF(PLANNED!$C$5:$AL$5,"&lt;="&amp;MID(Y$4,2,2),PLANNED!$C175:$AL175)</f>
        <v>41.749136745607352</v>
      </c>
      <c r="Z22" s="55">
        <f ca="1">SUMIF(ACTUAL!$C$5:$AL$5,"&lt;="&amp;MID(Y$4,2,2),ACTUAL!$C175:$AL175)</f>
        <v>0</v>
      </c>
      <c r="AA22" s="56">
        <f t="shared" ca="1" si="15"/>
        <v>0</v>
      </c>
      <c r="AB22" s="54">
        <f>SUMIF(PLANNED!$C$5:$AL$5,"&lt;="&amp;MID(AB$4,2,2),PLANNED!$C175:$AL175)</f>
        <v>45.840359052712003</v>
      </c>
      <c r="AC22" s="55">
        <f ca="1">SUMIF(ACTUAL!$C$5:$AL$5,"&lt;="&amp;MID(AB$4,2,2),ACTUAL!$C175:$AL175)</f>
        <v>0</v>
      </c>
      <c r="AD22" s="56">
        <f t="shared" ca="1" si="16"/>
        <v>0</v>
      </c>
      <c r="AE22" s="54">
        <f>SUMIF(PLANNED!$C$5:$AL$5,"&lt;="&amp;MID(AE$4,2,2),PLANNED!$C175:$AL175)</f>
        <v>49.249763177998474</v>
      </c>
      <c r="AF22" s="55">
        <f ca="1">SUMIF(ACTUAL!$C$5:$AL$5,"&lt;="&amp;MID(AE$4,2,2),ACTUAL!$C175:$AL175)</f>
        <v>0</v>
      </c>
      <c r="AG22" s="56">
        <f t="shared" ca="1" si="17"/>
        <v>0</v>
      </c>
      <c r="AH22" s="54">
        <f>SUMIF(PLANNED!$C$5:$AL$5,"&lt;="&amp;MID(AH$4,2,2),PLANNED!$C175:$AL175)</f>
        <v>51.352024446142096</v>
      </c>
      <c r="AI22" s="55">
        <f ca="1">SUMIF(ACTUAL!$C$5:$AL$5,"&lt;="&amp;MID(AH$4,2,2),ACTUAL!$C175:$AL175)</f>
        <v>0</v>
      </c>
      <c r="AJ22" s="56">
        <f t="shared" ca="1" si="18"/>
        <v>0</v>
      </c>
      <c r="AK22" s="54">
        <f>SUMIF(PLANNED!$C$5:$AL$5,"&lt;="&amp;MID(AK$4,2,2),PLANNED!$C175:$AL175)</f>
        <v>52.999999999999993</v>
      </c>
      <c r="AL22" s="55">
        <f ca="1">SUMIF(ACTUAL!$C$5:$AL$5,"&lt;="&amp;MID(AK$4,2,2),ACTUAL!$C175:$AL175)</f>
        <v>0</v>
      </c>
      <c r="AM22" s="56">
        <f t="shared" ca="1" si="19"/>
        <v>0</v>
      </c>
      <c r="AN22" s="54">
        <f t="shared" si="6"/>
        <v>12</v>
      </c>
      <c r="AO22" s="55">
        <f ca="1">SUMIF(ACTUAL!$C$5:$AL$5,"&lt;="&amp;MID(AN$4,2,2),ACTUAL!$C245:$AL245)</f>
        <v>0</v>
      </c>
      <c r="AP22" s="56">
        <f t="shared" ca="1" si="20"/>
        <v>0</v>
      </c>
      <c r="AQ22" s="54">
        <f t="shared" si="7"/>
        <v>12</v>
      </c>
      <c r="AR22" s="55">
        <f ca="1">SUMIF(ACTUAL!$C$5:$AL$5,"&lt;="&amp;MID(AQ$4,2,2),ACTUAL!$C245:$AL245)</f>
        <v>0</v>
      </c>
      <c r="AS22" s="56">
        <f t="shared" ca="1" si="21"/>
        <v>0</v>
      </c>
    </row>
    <row r="23" spans="3:45">
      <c r="D23" s="112"/>
      <c r="E23" s="112"/>
      <c r="G23" s="112"/>
      <c r="H23" s="112"/>
      <c r="I23" s="113"/>
      <c r="J23" s="112"/>
      <c r="K23" s="112"/>
      <c r="L23" s="113"/>
      <c r="M23" s="112"/>
      <c r="N23" s="112"/>
      <c r="O23" s="113"/>
      <c r="P23" s="112"/>
      <c r="Q23" s="112"/>
      <c r="R23" s="113"/>
      <c r="S23" s="112"/>
      <c r="T23" s="112"/>
      <c r="U23" s="113"/>
      <c r="V23" s="112"/>
      <c r="W23" s="112"/>
      <c r="X23" s="113"/>
      <c r="Y23" s="112"/>
      <c r="Z23" s="112"/>
      <c r="AA23" s="113"/>
      <c r="AB23" s="112"/>
      <c r="AC23" s="112"/>
      <c r="AD23" s="113"/>
      <c r="AE23" s="112"/>
      <c r="AF23" s="112"/>
      <c r="AG23" s="113"/>
      <c r="AH23" s="112"/>
      <c r="AI23" s="112"/>
      <c r="AJ23" s="113"/>
      <c r="AK23" s="112"/>
      <c r="AL23" s="112"/>
      <c r="AM23" s="113"/>
    </row>
    <row r="29" spans="3:45" ht="16" thickBot="1"/>
    <row r="30" spans="3:45">
      <c r="C30" s="63"/>
      <c r="D30" s="184" t="s">
        <v>192</v>
      </c>
      <c r="E30" s="185"/>
      <c r="F30" s="186"/>
      <c r="G30" s="184" t="s">
        <v>193</v>
      </c>
      <c r="H30" s="185"/>
      <c r="I30" s="186"/>
      <c r="J30" s="184" t="s">
        <v>71</v>
      </c>
      <c r="K30" s="185"/>
      <c r="L30" s="186"/>
      <c r="M30" s="184" t="s">
        <v>194</v>
      </c>
      <c r="N30" s="185"/>
      <c r="O30" s="186"/>
      <c r="P30" s="184" t="s">
        <v>195</v>
      </c>
      <c r="Q30" s="185"/>
      <c r="R30" s="186"/>
      <c r="S30" s="184" t="s">
        <v>72</v>
      </c>
      <c r="T30" s="185"/>
      <c r="U30" s="186"/>
      <c r="V30" s="184" t="s">
        <v>196</v>
      </c>
      <c r="W30" s="185"/>
      <c r="X30" s="186"/>
      <c r="Y30" s="184" t="s">
        <v>72</v>
      </c>
      <c r="Z30" s="185"/>
      <c r="AA30" s="186"/>
      <c r="AB30" s="184" t="s">
        <v>73</v>
      </c>
      <c r="AC30" s="185"/>
      <c r="AD30" s="186"/>
      <c r="AE30" s="184" t="s">
        <v>74</v>
      </c>
      <c r="AF30" s="185"/>
      <c r="AG30" s="186"/>
      <c r="AH30" s="184" t="s">
        <v>75</v>
      </c>
      <c r="AI30" s="185"/>
      <c r="AJ30" s="186"/>
      <c r="AK30" s="184" t="s">
        <v>76</v>
      </c>
      <c r="AL30" s="185"/>
      <c r="AM30" s="186"/>
      <c r="AN30" s="184" t="s">
        <v>197</v>
      </c>
      <c r="AO30" s="185"/>
      <c r="AP30" s="186"/>
      <c r="AQ30" s="184" t="s">
        <v>76</v>
      </c>
      <c r="AR30" s="185"/>
      <c r="AS30" s="186"/>
    </row>
    <row r="31" spans="3:45" s="33" customFormat="1" ht="16" thickBot="1">
      <c r="C31" s="63"/>
      <c r="D31" s="57" t="s">
        <v>200</v>
      </c>
      <c r="E31" s="58" t="s">
        <v>69</v>
      </c>
      <c r="F31" s="59" t="s">
        <v>70</v>
      </c>
      <c r="G31" s="57" t="s">
        <v>200</v>
      </c>
      <c r="H31" s="58" t="s">
        <v>69</v>
      </c>
      <c r="I31" s="59" t="s">
        <v>70</v>
      </c>
      <c r="J31" s="57" t="s">
        <v>200</v>
      </c>
      <c r="K31" s="58" t="s">
        <v>69</v>
      </c>
      <c r="L31" s="59" t="s">
        <v>70</v>
      </c>
      <c r="M31" s="57" t="s">
        <v>200</v>
      </c>
      <c r="N31" s="58" t="s">
        <v>69</v>
      </c>
      <c r="O31" s="59" t="s">
        <v>70</v>
      </c>
      <c r="P31" s="57" t="s">
        <v>200</v>
      </c>
      <c r="Q31" s="58" t="s">
        <v>69</v>
      </c>
      <c r="R31" s="59" t="s">
        <v>70</v>
      </c>
      <c r="S31" s="57" t="s">
        <v>200</v>
      </c>
      <c r="T31" s="58" t="s">
        <v>69</v>
      </c>
      <c r="U31" s="59" t="s">
        <v>70</v>
      </c>
      <c r="V31" s="57" t="s">
        <v>200</v>
      </c>
      <c r="W31" s="58" t="s">
        <v>69</v>
      </c>
      <c r="X31" s="59" t="s">
        <v>70</v>
      </c>
      <c r="Y31" s="57" t="s">
        <v>200</v>
      </c>
      <c r="Z31" s="58" t="s">
        <v>69</v>
      </c>
      <c r="AA31" s="59" t="s">
        <v>70</v>
      </c>
      <c r="AB31" s="57" t="s">
        <v>200</v>
      </c>
      <c r="AC31" s="58" t="s">
        <v>69</v>
      </c>
      <c r="AD31" s="59" t="s">
        <v>70</v>
      </c>
      <c r="AE31" s="57" t="s">
        <v>200</v>
      </c>
      <c r="AF31" s="58" t="s">
        <v>69</v>
      </c>
      <c r="AG31" s="59" t="s">
        <v>70</v>
      </c>
      <c r="AH31" s="57" t="s">
        <v>200</v>
      </c>
      <c r="AI31" s="58" t="s">
        <v>69</v>
      </c>
      <c r="AJ31" s="59" t="s">
        <v>70</v>
      </c>
      <c r="AK31" s="57" t="s">
        <v>200</v>
      </c>
      <c r="AL31" s="58" t="s">
        <v>69</v>
      </c>
      <c r="AM31" s="59" t="s">
        <v>70</v>
      </c>
      <c r="AN31" s="57" t="s">
        <v>200</v>
      </c>
      <c r="AO31" s="58" t="s">
        <v>69</v>
      </c>
      <c r="AP31" s="59" t="s">
        <v>70</v>
      </c>
      <c r="AQ31" s="57" t="s">
        <v>200</v>
      </c>
      <c r="AR31" s="58" t="s">
        <v>69</v>
      </c>
      <c r="AS31" s="59" t="s">
        <v>70</v>
      </c>
    </row>
    <row r="32" spans="3:45" ht="16" thickBot="1">
      <c r="C32" s="72" t="s">
        <v>11</v>
      </c>
      <c r="D32" s="60">
        <f>GANTT!V4</f>
        <v>47</v>
      </c>
      <c r="E32" s="61">
        <f ca="1">SUM(INDEX(ACTUAL!$C$7:$AL$17,MID($C32,3,3),1):INDEX(ACTUAL!$C$7:$AL$17,MID($C32,3,3),MID(D$4,2,2)))</f>
        <v>0</v>
      </c>
      <c r="F32" s="62">
        <f ca="1">IF(D32&lt;&gt;0,E32/D32,"")</f>
        <v>0</v>
      </c>
      <c r="G32" s="60">
        <f t="shared" ref="G32:G42" si="22">D32</f>
        <v>47</v>
      </c>
      <c r="H32" s="61">
        <f ca="1">SUM(INDEX(ACTUAL!$C$7:$AL$17,MID($C32,3,3),1):INDEX(ACTUAL!$C$7:$AL$17,MID($C32,3,3),MID(G$4,2,2)))</f>
        <v>0</v>
      </c>
      <c r="I32" s="62">
        <f ca="1">IF(G32&lt;&gt;0,H32/G32,"")</f>
        <v>0</v>
      </c>
      <c r="J32" s="60">
        <f t="shared" ref="J32:J42" si="23">G32</f>
        <v>47</v>
      </c>
      <c r="K32" s="61">
        <f ca="1">SUM(INDEX(ACTUAL!$C$7:$AL$17,MID($C32,3,3),1):INDEX(ACTUAL!$C$7:$AL$17,MID($C32,3,3),MID(J$4,2,2)))</f>
        <v>0</v>
      </c>
      <c r="L32" s="62">
        <f ca="1">IF(J32&lt;&gt;0,K32/J32,"")</f>
        <v>0</v>
      </c>
      <c r="M32" s="60">
        <f t="shared" ref="M32:M42" si="24">G32</f>
        <v>47</v>
      </c>
      <c r="N32" s="61">
        <f ca="1">SUM(INDEX(ACTUAL!$C$7:$AL$17,MID($C32,3,3),1):INDEX(ACTUAL!$C$7:$AL$17,MID($C32,3,3),MID(M$4,2,2)))</f>
        <v>0</v>
      </c>
      <c r="O32" s="62">
        <f ca="1">IF(M32&lt;&gt;0,N32/M32,"")</f>
        <v>0</v>
      </c>
      <c r="P32" s="60">
        <f t="shared" ref="P32:P42" si="25">G32</f>
        <v>47</v>
      </c>
      <c r="Q32" s="61">
        <f ca="1">SUM(INDEX(ACTUAL!$C$7:$AL$17,MID($C32,3,3),1):INDEX(ACTUAL!$C$7:$AL$17,MID($C32,3,3),MID(P$4,2,2)))</f>
        <v>0</v>
      </c>
      <c r="R32" s="62">
        <f ca="1">IF(P32&lt;&gt;0,Q32/P32,"")</f>
        <v>0</v>
      </c>
      <c r="S32" s="60">
        <f t="shared" ref="S32:S42" si="26">G32</f>
        <v>47</v>
      </c>
      <c r="T32" s="61">
        <f ca="1">SUM(INDEX(ACTUAL!$C$7:$AL$17,MID($C32,3,3),1):INDEX(ACTUAL!$C$7:$AL$17,MID($C32,3,3),MID(S$4,2,2)))</f>
        <v>0</v>
      </c>
      <c r="U32" s="62">
        <f ca="1">IF(S32&lt;&gt;0,T32/S32,"")</f>
        <v>0</v>
      </c>
      <c r="V32" s="60">
        <f t="shared" ref="V32:V42" si="27">G32</f>
        <v>47</v>
      </c>
      <c r="W32" s="61">
        <f ca="1">SUM(INDEX(ACTUAL!$C$7:$AL$17,MID($C32,3,3),1):INDEX(ACTUAL!$C$7:$AL$17,MID($C32,3,3),MID(V$4,2,2)))</f>
        <v>0</v>
      </c>
      <c r="X32" s="62">
        <f ca="1">IF(V32&lt;&gt;0,W32/V32,"")</f>
        <v>0</v>
      </c>
      <c r="Y32" s="60">
        <f>SUM(INDEX(PLANNED!$C$7:$AL$17,MID($C32,3,3),1):INDEX(PLANNED!$C$7:$AL$17,MID($C32,3,3),MID(Y$4,2,2)))</f>
        <v>25.666666666666657</v>
      </c>
      <c r="Z32" s="61">
        <f ca="1">SUM(INDEX(ACTUAL!$C$7:$AL$17,MID($C32,3,3),1):INDEX(ACTUAL!$C$7:$AL$17,MID($C32,3,3),MID(Y$4,2,2)))</f>
        <v>0</v>
      </c>
      <c r="AA32" s="62">
        <f ca="1">IF(Y32&lt;&gt;0,Z32/Y32,"")</f>
        <v>0</v>
      </c>
      <c r="AB32" s="60">
        <f>SUM(INDEX(PLANNED!$C$7:$AL$17,MID($C32,3,3),1):INDEX(PLANNED!$C$7:$AL$17,MID($C32,3,3),MID(AB$4,2,2)))</f>
        <v>28.874999999999986</v>
      </c>
      <c r="AC32" s="61">
        <f ca="1">SUM(INDEX(ACTUAL!$C$7:$AL$17,MID($C32,3,3),1):INDEX(ACTUAL!$C$7:$AL$17,MID($C32,3,3),MID(AB$4,2,2)))</f>
        <v>0</v>
      </c>
      <c r="AD32" s="62">
        <f ca="1">IF(AB32&lt;&gt;0,AC32/AB32,"")</f>
        <v>0</v>
      </c>
      <c r="AE32" s="60">
        <f>SUM(INDEX(PLANNED!$C$7:$AL$17,MID($C32,3,3),1):INDEX(PLANNED!$C$7:$AL$17,MID($C32,3,3),MID(AE$4,2,2)))</f>
        <v>32.083333333333314</v>
      </c>
      <c r="AF32" s="61">
        <f ca="1">SUM(INDEX(ACTUAL!$C$7:$AL$17,MID($C32,3,3),1):INDEX(ACTUAL!$C$7:$AL$17,MID($C32,3,3),MID(AE$4,2,2)))</f>
        <v>0</v>
      </c>
      <c r="AG32" s="62">
        <f ca="1">IF(AE32&lt;&gt;0,AF32/AE32,"")</f>
        <v>0</v>
      </c>
      <c r="AH32" s="60">
        <f>SUM(INDEX(PLANNED!$C$7:$AL$17,MID($C32,3,3),1):INDEX(PLANNED!$C$7:$AL$17,MID($C32,3,3),MID(AH$4,2,2)))</f>
        <v>35.291666666666643</v>
      </c>
      <c r="AI32" s="61">
        <f ca="1">SUM(INDEX(ACTUAL!$C$7:$AL$17,MID($C32,3,3),1):INDEX(ACTUAL!$C$7:$AL$17,MID($C32,3,3),MID(AH$4,2,2)))</f>
        <v>0</v>
      </c>
      <c r="AJ32" s="62">
        <f ca="1">IF(AH32&lt;&gt;0,AI32/AH32,"")</f>
        <v>0</v>
      </c>
      <c r="AK32" s="60">
        <f>SUM(INDEX(PLANNED!$C$7:$AL$17,MID($C32,3,3),1):INDEX(PLANNED!$C$7:$AL$17,MID($C32,3,3),MID(AK$4,2,2)))</f>
        <v>38.499999999999972</v>
      </c>
      <c r="AL32" s="61">
        <f ca="1">SUM(INDEX(ACTUAL!$C$7:$AL$17,MID($C32,3,3),1):INDEX(ACTUAL!$C$7:$AL$17,MID($C32,3,3),MID(AK$4,2,2)))</f>
        <v>0</v>
      </c>
      <c r="AM32" s="62">
        <f ca="1">IF(AK32&lt;&gt;0,AL32/AK32,"")</f>
        <v>0</v>
      </c>
      <c r="AN32" s="60">
        <f t="shared" ref="AN32:AN42" si="28">G32</f>
        <v>47</v>
      </c>
      <c r="AO32" s="61">
        <f ca="1">SUM(INDEX(ACTUAL!$C$7:$AL$17,MID($C32,3,3),1):INDEX(ACTUAL!$C$7:$AL$17,MID($C32,3,3),MID(AN$4,2,2)))</f>
        <v>0</v>
      </c>
      <c r="AP32" s="62">
        <f ca="1">IF(AN32&lt;&gt;0,AO32/AN32,"")</f>
        <v>0</v>
      </c>
      <c r="AQ32" s="60">
        <f t="shared" ref="AQ32:AQ42" si="29">G32</f>
        <v>47</v>
      </c>
      <c r="AR32" s="61">
        <f ca="1">SUM(INDEX(ACTUAL!$C$7:$AL$17,MID($C32,3,3),1):INDEX(ACTUAL!$C$7:$AL$17,MID($C32,3,3),MID(AQ$4,2,2)))</f>
        <v>0</v>
      </c>
      <c r="AS32" s="62">
        <f ca="1">IF(AQ32&lt;&gt;0,AR32/AQ32,"")</f>
        <v>0</v>
      </c>
    </row>
    <row r="33" spans="3:45" ht="16" thickBot="1">
      <c r="C33" s="73" t="s">
        <v>12</v>
      </c>
      <c r="D33" s="60">
        <f>GANTT!V9</f>
        <v>53</v>
      </c>
      <c r="E33" s="34">
        <f ca="1">SUM(INDEX(ACTUAL!$C$7:$AL$17,MID($C33,3,3),1):INDEX(ACTUAL!$C$7:$AL$17,MID($C33,3,3),MID(D$4,2,2)))</f>
        <v>0</v>
      </c>
      <c r="F33" s="62">
        <f t="shared" ref="F33:F42" ca="1" si="30">IF(D33&lt;&gt;0,E33/D33,"")</f>
        <v>0</v>
      </c>
      <c r="G33" s="52">
        <f t="shared" si="22"/>
        <v>53</v>
      </c>
      <c r="H33" s="34">
        <f ca="1">SUM(INDEX(ACTUAL!$C$7:$AL$17,MID($C33,3,3),1):INDEX(ACTUAL!$C$7:$AL$17,MID($C33,3,3),MID(G$4,2,2)))</f>
        <v>0</v>
      </c>
      <c r="I33" s="62">
        <f t="shared" ref="I33:I42" ca="1" si="31">IF(G33&lt;&gt;0,H33/G33,"")</f>
        <v>0</v>
      </c>
      <c r="J33" s="52">
        <f t="shared" si="23"/>
        <v>53</v>
      </c>
      <c r="K33" s="34">
        <f ca="1">SUM(INDEX(ACTUAL!$C$7:$AL$17,MID($C33,3,3),1):INDEX(ACTUAL!$C$7:$AL$17,MID($C33,3,3),MID(J$4,2,2)))</f>
        <v>0</v>
      </c>
      <c r="L33" s="53">
        <f t="shared" ref="L33:L42" ca="1" si="32">IF(J33&lt;&gt;0,K33/J33,"")</f>
        <v>0</v>
      </c>
      <c r="M33" s="52">
        <f t="shared" si="24"/>
        <v>53</v>
      </c>
      <c r="N33" s="34">
        <f ca="1">SUM(INDEX(ACTUAL!$C$7:$AL$17,MID($C33,3,3),1):INDEX(ACTUAL!$C$7:$AL$17,MID($C33,3,3),MID(M$4,2,2)))</f>
        <v>0</v>
      </c>
      <c r="O33" s="53">
        <f t="shared" ref="O33:O42" ca="1" si="33">IF(M33&lt;&gt;0,N33/M33,"")</f>
        <v>0</v>
      </c>
      <c r="P33" s="52">
        <f t="shared" si="25"/>
        <v>53</v>
      </c>
      <c r="Q33" s="34">
        <f ca="1">SUM(INDEX(ACTUAL!$C$7:$AL$17,MID($C33,3,3),1):INDEX(ACTUAL!$C$7:$AL$17,MID($C33,3,3),MID(P$4,2,2)))</f>
        <v>0</v>
      </c>
      <c r="R33" s="53">
        <f t="shared" ref="R33:R42" ca="1" si="34">IF(P33&lt;&gt;0,Q33/P33,"")</f>
        <v>0</v>
      </c>
      <c r="S33" s="52">
        <f t="shared" si="26"/>
        <v>53</v>
      </c>
      <c r="T33" s="34">
        <f ca="1">SUM(INDEX(ACTUAL!$C$7:$AL$17,MID($C33,3,3),1):INDEX(ACTUAL!$C$7:$AL$17,MID($C33,3,3),MID(S$4,2,2)))</f>
        <v>0</v>
      </c>
      <c r="U33" s="53">
        <f t="shared" ref="U33:U42" ca="1" si="35">IF(S33&lt;&gt;0,T33/S33,"")</f>
        <v>0</v>
      </c>
      <c r="V33" s="52">
        <f t="shared" si="27"/>
        <v>53</v>
      </c>
      <c r="W33" s="34">
        <f ca="1">SUM(INDEX(ACTUAL!$C$7:$AL$17,MID($C33,3,3),1):INDEX(ACTUAL!$C$7:$AL$17,MID($C33,3,3),MID(V$4,2,2)))</f>
        <v>0</v>
      </c>
      <c r="X33" s="53">
        <f t="shared" ref="X33:X42" ca="1" si="36">IF(V33&lt;&gt;0,W33/V33,"")</f>
        <v>0</v>
      </c>
      <c r="Y33" s="52">
        <f>SUM(INDEX(PLANNED!$C$7:$AL$17,MID($C33,3,3),1):INDEX(PLANNED!$C$7:$AL$17,MID($C33,3,3),MID(Y$4,2,2)))</f>
        <v>92</v>
      </c>
      <c r="Z33" s="34">
        <f ca="1">SUM(INDEX(ACTUAL!$C$7:$AL$17,MID($C33,3,3),1):INDEX(ACTUAL!$C$7:$AL$17,MID($C33,3,3),MID(Y$4,2,2)))</f>
        <v>0</v>
      </c>
      <c r="AA33" s="53">
        <f t="shared" ref="AA33:AA42" ca="1" si="37">IF(Y33&lt;&gt;0,Z33/Y33,"")</f>
        <v>0</v>
      </c>
      <c r="AB33" s="52">
        <f>SUM(INDEX(PLANNED!$C$7:$AL$17,MID($C33,3,3),1):INDEX(PLANNED!$C$7:$AL$17,MID($C33,3,3),MID(AB$4,2,2)))</f>
        <v>92</v>
      </c>
      <c r="AC33" s="34">
        <f ca="1">SUM(INDEX(ACTUAL!$C$7:$AL$17,MID($C33,3,3),1):INDEX(ACTUAL!$C$7:$AL$17,MID($C33,3,3),MID(AB$4,2,2)))</f>
        <v>0</v>
      </c>
      <c r="AD33" s="53">
        <f t="shared" ref="AD33:AD42" ca="1" si="38">IF(AB33&lt;&gt;0,AC33/AB33,"")</f>
        <v>0</v>
      </c>
      <c r="AE33" s="52">
        <f>SUM(INDEX(PLANNED!$C$7:$AL$17,MID($C33,3,3),1):INDEX(PLANNED!$C$7:$AL$17,MID($C33,3,3),MID(AE$4,2,2)))</f>
        <v>92</v>
      </c>
      <c r="AF33" s="34">
        <f ca="1">SUM(INDEX(ACTUAL!$C$7:$AL$17,MID($C33,3,3),1):INDEX(ACTUAL!$C$7:$AL$17,MID($C33,3,3),MID(AE$4,2,2)))</f>
        <v>0</v>
      </c>
      <c r="AG33" s="53">
        <f t="shared" ref="AG33:AG42" ca="1" si="39">IF(AE33&lt;&gt;0,AF33/AE33,"")</f>
        <v>0</v>
      </c>
      <c r="AH33" s="52">
        <f>SUM(INDEX(PLANNED!$C$7:$AL$17,MID($C33,3,3),1):INDEX(PLANNED!$C$7:$AL$17,MID($C33,3,3),MID(AH$4,2,2)))</f>
        <v>92</v>
      </c>
      <c r="AI33" s="34">
        <f ca="1">SUM(INDEX(ACTUAL!$C$7:$AL$17,MID($C33,3,3),1):INDEX(ACTUAL!$C$7:$AL$17,MID($C33,3,3),MID(AH$4,2,2)))</f>
        <v>0</v>
      </c>
      <c r="AJ33" s="53">
        <f t="shared" ref="AJ33:AJ42" ca="1" si="40">IF(AH33&lt;&gt;0,AI33/AH33,"")</f>
        <v>0</v>
      </c>
      <c r="AK33" s="52">
        <f>SUM(INDEX(PLANNED!$C$7:$AL$17,MID($C33,3,3),1):INDEX(PLANNED!$C$7:$AL$17,MID($C33,3,3),MID(AK$4,2,2)))</f>
        <v>92</v>
      </c>
      <c r="AL33" s="34">
        <f ca="1">SUM(INDEX(ACTUAL!$C$7:$AL$17,MID($C33,3,3),1):INDEX(ACTUAL!$C$7:$AL$17,MID($C33,3,3),MID(AK$4,2,2)))</f>
        <v>0</v>
      </c>
      <c r="AM33" s="53">
        <f t="shared" ref="AM33:AM42" ca="1" si="41">IF(AK33&lt;&gt;0,AL33/AK33,"")</f>
        <v>0</v>
      </c>
      <c r="AN33" s="52">
        <f t="shared" si="28"/>
        <v>53</v>
      </c>
      <c r="AO33" s="34">
        <f ca="1">SUM(INDEX(ACTUAL!$C$7:$AL$17,MID($C33,3,3),1):INDEX(ACTUAL!$C$7:$AL$17,MID($C33,3,3),MID(AN$4,2,2)))</f>
        <v>0</v>
      </c>
      <c r="AP33" s="53">
        <f t="shared" ref="AP33:AP42" ca="1" si="42">IF(AN33&lt;&gt;0,AO33/AN33,"")</f>
        <v>0</v>
      </c>
      <c r="AQ33" s="52">
        <f t="shared" si="29"/>
        <v>53</v>
      </c>
      <c r="AR33" s="34">
        <f ca="1">SUM(INDEX(ACTUAL!$C$7:$AL$17,MID($C33,3,3),1):INDEX(ACTUAL!$C$7:$AL$17,MID($C33,3,3),MID(AQ$4,2,2)))</f>
        <v>0</v>
      </c>
      <c r="AS33" s="53">
        <f t="shared" ref="AS33:AS42" ca="1" si="43">IF(AQ33&lt;&gt;0,AR33/AQ33,"")</f>
        <v>0</v>
      </c>
    </row>
    <row r="34" spans="3:45" ht="16" thickBot="1">
      <c r="C34" s="73" t="s">
        <v>13</v>
      </c>
      <c r="D34" s="60">
        <f>GANTT!V13</f>
        <v>28</v>
      </c>
      <c r="E34" s="75">
        <f ca="1">SUM(INDEX(ACTUAL!$C$7:$AL$17,MID($C34,3,3),1):INDEX(ACTUAL!$C$7:$AL$17,MID($C34,3,3),MID(D$4,2,2)))</f>
        <v>0</v>
      </c>
      <c r="F34" s="62">
        <f t="shared" ca="1" si="30"/>
        <v>0</v>
      </c>
      <c r="G34" s="52">
        <f t="shared" si="22"/>
        <v>28</v>
      </c>
      <c r="H34" s="75">
        <f ca="1">SUM(INDEX(ACTUAL!$C$7:$AL$17,MID($C34,3,3),1):INDEX(ACTUAL!$C$7:$AL$17,MID($C34,3,3),MID(G$4,2,2)))</f>
        <v>0</v>
      </c>
      <c r="I34" s="62">
        <f t="shared" ca="1" si="31"/>
        <v>0</v>
      </c>
      <c r="J34" s="52">
        <f t="shared" si="23"/>
        <v>28</v>
      </c>
      <c r="K34" s="75">
        <f ca="1">SUM(INDEX(ACTUAL!$C$7:$AL$17,MID($C34,3,3),1):INDEX(ACTUAL!$C$7:$AL$17,MID($C34,3,3),MID(J$4,2,2)))</f>
        <v>0</v>
      </c>
      <c r="L34" s="53">
        <f t="shared" ca="1" si="32"/>
        <v>0</v>
      </c>
      <c r="M34" s="52">
        <f t="shared" si="24"/>
        <v>28</v>
      </c>
      <c r="N34" s="75">
        <f ca="1">SUM(INDEX(ACTUAL!$C$7:$AL$17,MID($C34,3,3),1):INDEX(ACTUAL!$C$7:$AL$17,MID($C34,3,3),MID(M$4,2,2)))</f>
        <v>0</v>
      </c>
      <c r="O34" s="53">
        <f t="shared" ca="1" si="33"/>
        <v>0</v>
      </c>
      <c r="P34" s="52">
        <f t="shared" si="25"/>
        <v>28</v>
      </c>
      <c r="Q34" s="75">
        <f ca="1">SUM(INDEX(ACTUAL!$C$7:$AL$17,MID($C34,3,3),1):INDEX(ACTUAL!$C$7:$AL$17,MID($C34,3,3),MID(P$4,2,2)))</f>
        <v>0</v>
      </c>
      <c r="R34" s="53">
        <f t="shared" ca="1" si="34"/>
        <v>0</v>
      </c>
      <c r="S34" s="52">
        <f t="shared" si="26"/>
        <v>28</v>
      </c>
      <c r="T34" s="75">
        <f ca="1">SUM(INDEX(ACTUAL!$C$7:$AL$17,MID($C34,3,3),1):INDEX(ACTUAL!$C$7:$AL$17,MID($C34,3,3),MID(S$4,2,2)))</f>
        <v>0</v>
      </c>
      <c r="U34" s="53">
        <f t="shared" ca="1" si="35"/>
        <v>0</v>
      </c>
      <c r="V34" s="52">
        <f t="shared" si="27"/>
        <v>28</v>
      </c>
      <c r="W34" s="75">
        <f ca="1">SUM(INDEX(ACTUAL!$C$7:$AL$17,MID($C34,3,3),1):INDEX(ACTUAL!$C$7:$AL$17,MID($C34,3,3),MID(V$4,2,2)))</f>
        <v>0</v>
      </c>
      <c r="X34" s="53">
        <f t="shared" ca="1" si="36"/>
        <v>0</v>
      </c>
      <c r="Y34" s="52">
        <f>SUM(INDEX(PLANNED!$C$7:$AL$17,MID($C34,3,3),1):INDEX(PLANNED!$C$7:$AL$17,MID($C34,3,3),MID(Y$4,2,2)))</f>
        <v>144.93272727272728</v>
      </c>
      <c r="Z34" s="75">
        <f ca="1">SUM(INDEX(ACTUAL!$C$7:$AL$17,MID($C34,3,3),1):INDEX(ACTUAL!$C$7:$AL$17,MID($C34,3,3),MID(Y$4,2,2)))</f>
        <v>0</v>
      </c>
      <c r="AA34" s="53">
        <f t="shared" ca="1" si="37"/>
        <v>0</v>
      </c>
      <c r="AB34" s="52">
        <f>SUM(INDEX(PLANNED!$C$7:$AL$17,MID($C34,3,3),1):INDEX(PLANNED!$C$7:$AL$17,MID($C34,3,3),MID(AB$4,2,2)))</f>
        <v>157.08000000000004</v>
      </c>
      <c r="AC34" s="75">
        <f ca="1">SUM(INDEX(ACTUAL!$C$7:$AL$17,MID($C34,3,3),1):INDEX(ACTUAL!$C$7:$AL$17,MID($C34,3,3),MID(AB$4,2,2)))</f>
        <v>0</v>
      </c>
      <c r="AD34" s="53">
        <f t="shared" ca="1" si="38"/>
        <v>0</v>
      </c>
      <c r="AE34" s="52">
        <f>SUM(INDEX(PLANNED!$C$7:$AL$17,MID($C34,3,3),1):INDEX(PLANNED!$C$7:$AL$17,MID($C34,3,3),MID(AE$4,2,2)))</f>
        <v>159</v>
      </c>
      <c r="AF34" s="75">
        <f ca="1">SUM(INDEX(ACTUAL!$C$7:$AL$17,MID($C34,3,3),1):INDEX(ACTUAL!$C$7:$AL$17,MID($C34,3,3),MID(AE$4,2,2)))</f>
        <v>0</v>
      </c>
      <c r="AG34" s="53">
        <f t="shared" ca="1" si="39"/>
        <v>0</v>
      </c>
      <c r="AH34" s="52">
        <f>SUM(INDEX(PLANNED!$C$7:$AL$17,MID($C34,3,3),1):INDEX(PLANNED!$C$7:$AL$17,MID($C34,3,3),MID(AH$4,2,2)))</f>
        <v>159</v>
      </c>
      <c r="AI34" s="75">
        <f ca="1">SUM(INDEX(ACTUAL!$C$7:$AL$17,MID($C34,3,3),1):INDEX(ACTUAL!$C$7:$AL$17,MID($C34,3,3),MID(AH$4,2,2)))</f>
        <v>0</v>
      </c>
      <c r="AJ34" s="53">
        <f t="shared" ca="1" si="40"/>
        <v>0</v>
      </c>
      <c r="AK34" s="52">
        <f>SUM(INDEX(PLANNED!$C$7:$AL$17,MID($C34,3,3),1):INDEX(PLANNED!$C$7:$AL$17,MID($C34,3,3),MID(AK$4,2,2)))</f>
        <v>159</v>
      </c>
      <c r="AL34" s="75">
        <f ca="1">SUM(INDEX(ACTUAL!$C$7:$AL$17,MID($C34,3,3),1):INDEX(ACTUAL!$C$7:$AL$17,MID($C34,3,3),MID(AK$4,2,2)))</f>
        <v>0</v>
      </c>
      <c r="AM34" s="53">
        <f t="shared" ca="1" si="41"/>
        <v>0</v>
      </c>
      <c r="AN34" s="52">
        <f t="shared" si="28"/>
        <v>28</v>
      </c>
      <c r="AO34" s="75">
        <f ca="1">SUM(INDEX(ACTUAL!$C$7:$AL$17,MID($C34,3,3),1):INDEX(ACTUAL!$C$7:$AL$17,MID($C34,3,3),MID(AN$4,2,2)))</f>
        <v>0</v>
      </c>
      <c r="AP34" s="53">
        <f t="shared" ca="1" si="42"/>
        <v>0</v>
      </c>
      <c r="AQ34" s="52">
        <f t="shared" si="29"/>
        <v>28</v>
      </c>
      <c r="AR34" s="75">
        <f ca="1">SUM(INDEX(ACTUAL!$C$7:$AL$17,MID($C34,3,3),1):INDEX(ACTUAL!$C$7:$AL$17,MID($C34,3,3),MID(AQ$4,2,2)))</f>
        <v>0</v>
      </c>
      <c r="AS34" s="53">
        <f t="shared" ca="1" si="43"/>
        <v>0</v>
      </c>
    </row>
    <row r="35" spans="3:45" ht="16" thickBot="1">
      <c r="C35" s="73" t="s">
        <v>17</v>
      </c>
      <c r="D35" s="60">
        <f>GANTT!V18</f>
        <v>36</v>
      </c>
      <c r="E35" s="34">
        <f ca="1">SUM(INDEX(ACTUAL!$C$7:$AL$17,MID($C35,3,3),1):INDEX(ACTUAL!$C$7:$AL$17,MID($C35,3,3),MID(D$4,2,2)))</f>
        <v>0</v>
      </c>
      <c r="F35" s="62">
        <f t="shared" ca="1" si="30"/>
        <v>0</v>
      </c>
      <c r="G35" s="52">
        <f t="shared" si="22"/>
        <v>36</v>
      </c>
      <c r="H35" s="34">
        <f ca="1">SUM(INDEX(ACTUAL!$C$7:$AL$17,MID($C35,3,3),1):INDEX(ACTUAL!$C$7:$AL$17,MID($C35,3,3),MID(G$4,2,2)))</f>
        <v>0</v>
      </c>
      <c r="I35" s="62">
        <f t="shared" ca="1" si="31"/>
        <v>0</v>
      </c>
      <c r="J35" s="52">
        <f t="shared" si="23"/>
        <v>36</v>
      </c>
      <c r="K35" s="34">
        <f ca="1">SUM(INDEX(ACTUAL!$C$7:$AL$17,MID($C35,3,3),1):INDEX(ACTUAL!$C$7:$AL$17,MID($C35,3,3),MID(J$4,2,2)))</f>
        <v>0</v>
      </c>
      <c r="L35" s="53">
        <f t="shared" ca="1" si="32"/>
        <v>0</v>
      </c>
      <c r="M35" s="52">
        <f t="shared" si="24"/>
        <v>36</v>
      </c>
      <c r="N35" s="34">
        <f ca="1">SUM(INDEX(ACTUAL!$C$7:$AL$17,MID($C35,3,3),1):INDEX(ACTUAL!$C$7:$AL$17,MID($C35,3,3),MID(M$4,2,2)))</f>
        <v>0</v>
      </c>
      <c r="O35" s="53">
        <f t="shared" ca="1" si="33"/>
        <v>0</v>
      </c>
      <c r="P35" s="52">
        <f t="shared" si="25"/>
        <v>36</v>
      </c>
      <c r="Q35" s="34">
        <f ca="1">SUM(INDEX(ACTUAL!$C$7:$AL$17,MID($C35,3,3),1):INDEX(ACTUAL!$C$7:$AL$17,MID($C35,3,3),MID(P$4,2,2)))</f>
        <v>0</v>
      </c>
      <c r="R35" s="53">
        <f t="shared" ca="1" si="34"/>
        <v>0</v>
      </c>
      <c r="S35" s="52">
        <f t="shared" si="26"/>
        <v>36</v>
      </c>
      <c r="T35" s="34">
        <f ca="1">SUM(INDEX(ACTUAL!$C$7:$AL$17,MID($C35,3,3),1):INDEX(ACTUAL!$C$7:$AL$17,MID($C35,3,3),MID(S$4,2,2)))</f>
        <v>0</v>
      </c>
      <c r="U35" s="53">
        <f t="shared" ca="1" si="35"/>
        <v>0</v>
      </c>
      <c r="V35" s="52">
        <f t="shared" si="27"/>
        <v>36</v>
      </c>
      <c r="W35" s="34">
        <f ca="1">SUM(INDEX(ACTUAL!$C$7:$AL$17,MID($C35,3,3),1):INDEX(ACTUAL!$C$7:$AL$17,MID($C35,3,3),MID(V$4,2,2)))</f>
        <v>0</v>
      </c>
      <c r="X35" s="53">
        <f t="shared" ca="1" si="36"/>
        <v>0</v>
      </c>
      <c r="Y35" s="52">
        <f>SUM(INDEX(PLANNED!$C$7:$AL$17,MID($C35,3,3),1):INDEX(PLANNED!$C$7:$AL$17,MID($C35,3,3),MID(Y$4,2,2)))</f>
        <v>48.045454545454525</v>
      </c>
      <c r="Z35" s="34">
        <f ca="1">SUM(INDEX(ACTUAL!$C$7:$AL$17,MID($C35,3,3),1):INDEX(ACTUAL!$C$7:$AL$17,MID($C35,3,3),MID(Y$4,2,2)))</f>
        <v>0</v>
      </c>
      <c r="AA35" s="53">
        <f t="shared" ca="1" si="37"/>
        <v>0</v>
      </c>
      <c r="AB35" s="52">
        <f>SUM(INDEX(PLANNED!$C$7:$AL$17,MID($C35,3,3),1):INDEX(PLANNED!$C$7:$AL$17,MID($C35,3,3),MID(AB$4,2,2)))</f>
        <v>52.136363636363626</v>
      </c>
      <c r="AC35" s="34">
        <f ca="1">SUM(INDEX(ACTUAL!$C$7:$AL$17,MID($C35,3,3),1):INDEX(ACTUAL!$C$7:$AL$17,MID($C35,3,3),MID(AB$4,2,2)))</f>
        <v>0</v>
      </c>
      <c r="AD35" s="53">
        <f t="shared" ca="1" si="38"/>
        <v>0</v>
      </c>
      <c r="AE35" s="52">
        <f>SUM(INDEX(PLANNED!$C$7:$AL$17,MID($C35,3,3),1):INDEX(PLANNED!$C$7:$AL$17,MID($C35,3,3),MID(AE$4,2,2)))</f>
        <v>54.999999999999986</v>
      </c>
      <c r="AF35" s="34">
        <f ca="1">SUM(INDEX(ACTUAL!$C$7:$AL$17,MID($C35,3,3),1):INDEX(ACTUAL!$C$7:$AL$17,MID($C35,3,3),MID(AE$4,2,2)))</f>
        <v>0</v>
      </c>
      <c r="AG35" s="53">
        <f t="shared" ca="1" si="39"/>
        <v>0</v>
      </c>
      <c r="AH35" s="52">
        <f>SUM(INDEX(PLANNED!$C$7:$AL$17,MID($C35,3,3),1):INDEX(PLANNED!$C$7:$AL$17,MID($C35,3,3),MID(AH$4,2,2)))</f>
        <v>54.999999999999986</v>
      </c>
      <c r="AI35" s="34">
        <f ca="1">SUM(INDEX(ACTUAL!$C$7:$AL$17,MID($C35,3,3),1):INDEX(ACTUAL!$C$7:$AL$17,MID($C35,3,3),MID(AH$4,2,2)))</f>
        <v>0</v>
      </c>
      <c r="AJ35" s="53">
        <f t="shared" ca="1" si="40"/>
        <v>0</v>
      </c>
      <c r="AK35" s="52">
        <f>SUM(INDEX(PLANNED!$C$7:$AL$17,MID($C35,3,3),1):INDEX(PLANNED!$C$7:$AL$17,MID($C35,3,3),MID(AK$4,2,2)))</f>
        <v>54.999999999999986</v>
      </c>
      <c r="AL35" s="34">
        <f ca="1">SUM(INDEX(ACTUAL!$C$7:$AL$17,MID($C35,3,3),1):INDEX(ACTUAL!$C$7:$AL$17,MID($C35,3,3),MID(AK$4,2,2)))</f>
        <v>0</v>
      </c>
      <c r="AM35" s="53">
        <f t="shared" ca="1" si="41"/>
        <v>0</v>
      </c>
      <c r="AN35" s="52">
        <f t="shared" si="28"/>
        <v>36</v>
      </c>
      <c r="AO35" s="34">
        <f ca="1">SUM(INDEX(ACTUAL!$C$7:$AL$17,MID($C35,3,3),1):INDEX(ACTUAL!$C$7:$AL$17,MID($C35,3,3),MID(AN$4,2,2)))</f>
        <v>0</v>
      </c>
      <c r="AP35" s="53">
        <f t="shared" ca="1" si="42"/>
        <v>0</v>
      </c>
      <c r="AQ35" s="52">
        <f t="shared" si="29"/>
        <v>36</v>
      </c>
      <c r="AR35" s="34">
        <f ca="1">SUM(INDEX(ACTUAL!$C$7:$AL$17,MID($C35,3,3),1):INDEX(ACTUAL!$C$7:$AL$17,MID($C35,3,3),MID(AQ$4,2,2)))</f>
        <v>0</v>
      </c>
      <c r="AS35" s="53">
        <f t="shared" ca="1" si="43"/>
        <v>0</v>
      </c>
    </row>
    <row r="36" spans="3:45" ht="16" thickBot="1">
      <c r="C36" s="73" t="s">
        <v>14</v>
      </c>
      <c r="D36" s="60">
        <f>GANTT!V22</f>
        <v>47</v>
      </c>
      <c r="E36" s="34">
        <f ca="1">SUM(INDEX(ACTUAL!$C$7:$AL$17,MID($C36,3,3),1):INDEX(ACTUAL!$C$7:$AL$17,MID($C36,3,3),MID(D$4,2,2)))</f>
        <v>3.2</v>
      </c>
      <c r="F36" s="62">
        <f t="shared" ca="1" si="30"/>
        <v>6.8085106382978725E-2</v>
      </c>
      <c r="G36" s="52">
        <f t="shared" si="22"/>
        <v>47</v>
      </c>
      <c r="H36" s="34">
        <f ca="1">SUM(INDEX(ACTUAL!$C$7:$AL$17,MID($C36,3,3),1):INDEX(ACTUAL!$C$7:$AL$17,MID($C36,3,3),MID(G$4,2,2)))</f>
        <v>4</v>
      </c>
      <c r="I36" s="62">
        <f t="shared" ca="1" si="31"/>
        <v>8.5106382978723402E-2</v>
      </c>
      <c r="J36" s="52">
        <f t="shared" si="23"/>
        <v>47</v>
      </c>
      <c r="K36" s="34">
        <f ca="1">SUM(INDEX(ACTUAL!$C$7:$AL$17,MID($C36,3,3),1):INDEX(ACTUAL!$C$7:$AL$17,MID($C36,3,3),MID(J$4,2,2)))</f>
        <v>4</v>
      </c>
      <c r="L36" s="53">
        <f t="shared" ca="1" si="32"/>
        <v>8.5106382978723402E-2</v>
      </c>
      <c r="M36" s="52">
        <f t="shared" si="24"/>
        <v>47</v>
      </c>
      <c r="N36" s="34">
        <f ca="1">SUM(INDEX(ACTUAL!$C$7:$AL$17,MID($C36,3,3),1):INDEX(ACTUAL!$C$7:$AL$17,MID($C36,3,3),MID(M$4,2,2)))</f>
        <v>4</v>
      </c>
      <c r="O36" s="53">
        <f t="shared" ca="1" si="33"/>
        <v>8.5106382978723402E-2</v>
      </c>
      <c r="P36" s="52">
        <f t="shared" si="25"/>
        <v>47</v>
      </c>
      <c r="Q36" s="34">
        <f ca="1">SUM(INDEX(ACTUAL!$C$7:$AL$17,MID($C36,3,3),1):INDEX(ACTUAL!$C$7:$AL$17,MID($C36,3,3),MID(P$4,2,2)))</f>
        <v>4</v>
      </c>
      <c r="R36" s="53">
        <f t="shared" ca="1" si="34"/>
        <v>8.5106382978723402E-2</v>
      </c>
      <c r="S36" s="52">
        <f t="shared" si="26"/>
        <v>47</v>
      </c>
      <c r="T36" s="34">
        <f ca="1">SUM(INDEX(ACTUAL!$C$7:$AL$17,MID($C36,3,3),1):INDEX(ACTUAL!$C$7:$AL$17,MID($C36,3,3),MID(S$4,2,2)))</f>
        <v>4</v>
      </c>
      <c r="U36" s="53">
        <f t="shared" ca="1" si="35"/>
        <v>8.5106382978723402E-2</v>
      </c>
      <c r="V36" s="52">
        <f t="shared" si="27"/>
        <v>47</v>
      </c>
      <c r="W36" s="34">
        <f ca="1">SUM(INDEX(ACTUAL!$C$7:$AL$17,MID($C36,3,3),1):INDEX(ACTUAL!$C$7:$AL$17,MID($C36,3,3),MID(V$4,2,2)))</f>
        <v>4</v>
      </c>
      <c r="X36" s="53">
        <f t="shared" ca="1" si="36"/>
        <v>8.5106382978723402E-2</v>
      </c>
      <c r="Y36" s="52">
        <f>SUM(INDEX(PLANNED!$C$7:$AL$17,MID($C36,3,3),1):INDEX(PLANNED!$C$7:$AL$17,MID($C36,3,3),MID(Y$4,2,2)))</f>
        <v>83.568571428571431</v>
      </c>
      <c r="Z36" s="34">
        <f ca="1">SUM(INDEX(ACTUAL!$C$7:$AL$17,MID($C36,3,3),1):INDEX(ACTUAL!$C$7:$AL$17,MID($C36,3,3),MID(Y$4,2,2)))</f>
        <v>4</v>
      </c>
      <c r="AA36" s="53">
        <f t="shared" ca="1" si="37"/>
        <v>4.7864884269547672E-2</v>
      </c>
      <c r="AB36" s="52">
        <f>SUM(INDEX(PLANNED!$C$7:$AL$17,MID($C36,3,3),1):INDEX(PLANNED!$C$7:$AL$17,MID($C36,3,3),MID(AB$4,2,2)))</f>
        <v>97.445714285714274</v>
      </c>
      <c r="AC36" s="34">
        <f ca="1">SUM(INDEX(ACTUAL!$C$7:$AL$17,MID($C36,3,3),1):INDEX(ACTUAL!$C$7:$AL$17,MID($C36,3,3),MID(AB$4,2,2)))</f>
        <v>4</v>
      </c>
      <c r="AD36" s="53">
        <f t="shared" ca="1" si="38"/>
        <v>4.1048495865830065E-2</v>
      </c>
      <c r="AE36" s="52">
        <f>SUM(INDEX(PLANNED!$C$7:$AL$17,MID($C36,3,3),1):INDEX(PLANNED!$C$7:$AL$17,MID($C36,3,3),MID(AE$4,2,2)))</f>
        <v>111.32285714285712</v>
      </c>
      <c r="AF36" s="34">
        <f ca="1">SUM(INDEX(ACTUAL!$C$7:$AL$17,MID($C36,3,3),1):INDEX(ACTUAL!$C$7:$AL$17,MID($C36,3,3),MID(AE$4,2,2)))</f>
        <v>4</v>
      </c>
      <c r="AG36" s="53">
        <f t="shared" ca="1" si="39"/>
        <v>3.593152477991942E-2</v>
      </c>
      <c r="AH36" s="52">
        <f>SUM(INDEX(PLANNED!$C$7:$AL$17,MID($C36,3,3),1):INDEX(PLANNED!$C$7:$AL$17,MID($C36,3,3),MID(AH$4,2,2)))</f>
        <v>117.99999999999999</v>
      </c>
      <c r="AI36" s="34">
        <f ca="1">SUM(INDEX(ACTUAL!$C$7:$AL$17,MID($C36,3,3),1):INDEX(ACTUAL!$C$7:$AL$17,MID($C36,3,3),MID(AH$4,2,2)))</f>
        <v>4</v>
      </c>
      <c r="AJ36" s="53">
        <f t="shared" ca="1" si="40"/>
        <v>3.389830508474577E-2</v>
      </c>
      <c r="AK36" s="52">
        <f>SUM(INDEX(PLANNED!$C$7:$AL$17,MID($C36,3,3),1):INDEX(PLANNED!$C$7:$AL$17,MID($C36,3,3),MID(AK$4,2,2)))</f>
        <v>117.99999999999999</v>
      </c>
      <c r="AL36" s="34">
        <f ca="1">SUM(INDEX(ACTUAL!$C$7:$AL$17,MID($C36,3,3),1):INDEX(ACTUAL!$C$7:$AL$17,MID($C36,3,3),MID(AK$4,2,2)))</f>
        <v>4</v>
      </c>
      <c r="AM36" s="53">
        <f t="shared" ca="1" si="41"/>
        <v>3.389830508474577E-2</v>
      </c>
      <c r="AN36" s="52">
        <f t="shared" si="28"/>
        <v>47</v>
      </c>
      <c r="AO36" s="34">
        <f ca="1">SUM(INDEX(ACTUAL!$C$7:$AL$17,MID($C36,3,3),1):INDEX(ACTUAL!$C$7:$AL$17,MID($C36,3,3),MID(AN$4,2,2)))</f>
        <v>4</v>
      </c>
      <c r="AP36" s="53">
        <f t="shared" ca="1" si="42"/>
        <v>8.5106382978723402E-2</v>
      </c>
      <c r="AQ36" s="52">
        <f t="shared" si="29"/>
        <v>47</v>
      </c>
      <c r="AR36" s="34">
        <f ca="1">SUM(INDEX(ACTUAL!$C$7:$AL$17,MID($C36,3,3),1):INDEX(ACTUAL!$C$7:$AL$17,MID($C36,3,3),MID(AQ$4,2,2)))</f>
        <v>4</v>
      </c>
      <c r="AS36" s="53">
        <f t="shared" ca="1" si="43"/>
        <v>8.5106382978723402E-2</v>
      </c>
    </row>
    <row r="37" spans="3:45" ht="16" thickBot="1">
      <c r="C37" s="73" t="s">
        <v>18</v>
      </c>
      <c r="D37" s="60">
        <f>GANTT!V28</f>
        <v>68</v>
      </c>
      <c r="E37" s="34">
        <f ca="1">SUM(INDEX(ACTUAL!$C$7:$AL$17,MID($C37,3,3),1):INDEX(ACTUAL!$C$7:$AL$17,MID($C37,3,3),MID(D$4,2,2)))</f>
        <v>0</v>
      </c>
      <c r="F37" s="62">
        <f t="shared" ca="1" si="30"/>
        <v>0</v>
      </c>
      <c r="G37" s="52">
        <f t="shared" si="22"/>
        <v>68</v>
      </c>
      <c r="H37" s="34">
        <f ca="1">SUM(INDEX(ACTUAL!$C$7:$AL$17,MID($C37,3,3),1):INDEX(ACTUAL!$C$7:$AL$17,MID($C37,3,3),MID(G$4,2,2)))</f>
        <v>0</v>
      </c>
      <c r="I37" s="62">
        <f t="shared" ca="1" si="31"/>
        <v>0</v>
      </c>
      <c r="J37" s="52">
        <f t="shared" si="23"/>
        <v>68</v>
      </c>
      <c r="K37" s="34">
        <f ca="1">SUM(INDEX(ACTUAL!$C$7:$AL$17,MID($C37,3,3),1):INDEX(ACTUAL!$C$7:$AL$17,MID($C37,3,3),MID(J$4,2,2)))</f>
        <v>0</v>
      </c>
      <c r="L37" s="53">
        <f t="shared" ca="1" si="32"/>
        <v>0</v>
      </c>
      <c r="M37" s="52">
        <f t="shared" si="24"/>
        <v>68</v>
      </c>
      <c r="N37" s="34">
        <f ca="1">SUM(INDEX(ACTUAL!$C$7:$AL$17,MID($C37,3,3),1):INDEX(ACTUAL!$C$7:$AL$17,MID($C37,3,3),MID(M$4,2,2)))</f>
        <v>0</v>
      </c>
      <c r="O37" s="53">
        <f t="shared" ca="1" si="33"/>
        <v>0</v>
      </c>
      <c r="P37" s="52">
        <f t="shared" si="25"/>
        <v>68</v>
      </c>
      <c r="Q37" s="34">
        <f ca="1">SUM(INDEX(ACTUAL!$C$7:$AL$17,MID($C37,3,3),1):INDEX(ACTUAL!$C$7:$AL$17,MID($C37,3,3),MID(P$4,2,2)))</f>
        <v>0</v>
      </c>
      <c r="R37" s="53">
        <f t="shared" ca="1" si="34"/>
        <v>0</v>
      </c>
      <c r="S37" s="52">
        <f t="shared" si="26"/>
        <v>68</v>
      </c>
      <c r="T37" s="34">
        <f ca="1">SUM(INDEX(ACTUAL!$C$7:$AL$17,MID($C37,3,3),1):INDEX(ACTUAL!$C$7:$AL$17,MID($C37,3,3),MID(S$4,2,2)))</f>
        <v>0</v>
      </c>
      <c r="U37" s="53">
        <f t="shared" ca="1" si="35"/>
        <v>0</v>
      </c>
      <c r="V37" s="52">
        <f t="shared" si="27"/>
        <v>68</v>
      </c>
      <c r="W37" s="34">
        <f ca="1">SUM(INDEX(ACTUAL!$C$7:$AL$17,MID($C37,3,3),1):INDEX(ACTUAL!$C$7:$AL$17,MID($C37,3,3),MID(V$4,2,2)))</f>
        <v>0</v>
      </c>
      <c r="X37" s="53">
        <f t="shared" ca="1" si="36"/>
        <v>0</v>
      </c>
      <c r="Y37" s="52">
        <f>SUM(INDEX(PLANNED!$C$7:$AL$17,MID($C37,3,3),1):INDEX(PLANNED!$C$7:$AL$17,MID($C37,3,3),MID(Y$4,2,2)))</f>
        <v>74.455799373040776</v>
      </c>
      <c r="Z37" s="34">
        <f ca="1">SUM(INDEX(ACTUAL!$C$7:$AL$17,MID($C37,3,3),1):INDEX(ACTUAL!$C$7:$AL$17,MID($C37,3,3),MID(Y$4,2,2)))</f>
        <v>0</v>
      </c>
      <c r="AA37" s="53">
        <f t="shared" ca="1" si="37"/>
        <v>0</v>
      </c>
      <c r="AB37" s="52">
        <f>SUM(INDEX(PLANNED!$C$7:$AL$17,MID($C37,3,3),1):INDEX(PLANNED!$C$7:$AL$17,MID($C37,3,3),MID(AB$4,2,2)))</f>
        <v>89.815987460815094</v>
      </c>
      <c r="AC37" s="34">
        <f ca="1">SUM(INDEX(ACTUAL!$C$7:$AL$17,MID($C37,3,3),1):INDEX(ACTUAL!$C$7:$AL$17,MID($C37,3,3),MID(AB$4,2,2)))</f>
        <v>0</v>
      </c>
      <c r="AD37" s="53">
        <f t="shared" ca="1" si="38"/>
        <v>0</v>
      </c>
      <c r="AE37" s="52">
        <f>SUM(INDEX(PLANNED!$C$7:$AL$17,MID($C37,3,3),1):INDEX(PLANNED!$C$7:$AL$17,MID($C37,3,3),MID(AE$4,2,2)))</f>
        <v>105.17617554858941</v>
      </c>
      <c r="AF37" s="34">
        <f ca="1">SUM(INDEX(ACTUAL!$C$7:$AL$17,MID($C37,3,3),1):INDEX(ACTUAL!$C$7:$AL$17,MID($C37,3,3),MID(AE$4,2,2)))</f>
        <v>0</v>
      </c>
      <c r="AG37" s="53">
        <f t="shared" ca="1" si="39"/>
        <v>0</v>
      </c>
      <c r="AH37" s="52">
        <f>SUM(INDEX(PLANNED!$C$7:$AL$17,MID($C37,3,3),1):INDEX(PLANNED!$C$7:$AL$17,MID($C37,3,3),MID(AH$4,2,2)))</f>
        <v>120.53636363636373</v>
      </c>
      <c r="AI37" s="34">
        <f ca="1">SUM(INDEX(ACTUAL!$C$7:$AL$17,MID($C37,3,3),1):INDEX(ACTUAL!$C$7:$AL$17,MID($C37,3,3),MID(AH$4,2,2)))</f>
        <v>0</v>
      </c>
      <c r="AJ37" s="53">
        <f t="shared" ca="1" si="40"/>
        <v>0</v>
      </c>
      <c r="AK37" s="52">
        <f>SUM(INDEX(PLANNED!$C$7:$AL$17,MID($C37,3,3),1):INDEX(PLANNED!$C$7:$AL$17,MID($C37,3,3),MID(AK$4,2,2)))</f>
        <v>130.00000000000009</v>
      </c>
      <c r="AL37" s="34">
        <f ca="1">SUM(INDEX(ACTUAL!$C$7:$AL$17,MID($C37,3,3),1):INDEX(ACTUAL!$C$7:$AL$17,MID($C37,3,3),MID(AK$4,2,2)))</f>
        <v>0</v>
      </c>
      <c r="AM37" s="53">
        <f t="shared" ca="1" si="41"/>
        <v>0</v>
      </c>
      <c r="AN37" s="52">
        <f t="shared" si="28"/>
        <v>68</v>
      </c>
      <c r="AO37" s="34">
        <f ca="1">SUM(INDEX(ACTUAL!$C$7:$AL$17,MID($C37,3,3),1):INDEX(ACTUAL!$C$7:$AL$17,MID($C37,3,3),MID(AN$4,2,2)))</f>
        <v>0</v>
      </c>
      <c r="AP37" s="53">
        <f t="shared" ca="1" si="42"/>
        <v>0</v>
      </c>
      <c r="AQ37" s="52">
        <f t="shared" si="29"/>
        <v>68</v>
      </c>
      <c r="AR37" s="34">
        <f ca="1">SUM(INDEX(ACTUAL!$C$7:$AL$17,MID($C37,3,3),1):INDEX(ACTUAL!$C$7:$AL$17,MID($C37,3,3),MID(AQ$4,2,2)))</f>
        <v>0</v>
      </c>
      <c r="AS37" s="53">
        <f t="shared" ca="1" si="43"/>
        <v>0</v>
      </c>
    </row>
    <row r="38" spans="3:45" ht="16" thickBot="1">
      <c r="C38" s="73" t="s">
        <v>15</v>
      </c>
      <c r="D38" s="60">
        <f>GANTT!V35</f>
        <v>65</v>
      </c>
      <c r="E38" s="34">
        <f ca="1">SUM(INDEX(ACTUAL!$C$7:$AL$17,MID($C38,3,3),1):INDEX(ACTUAL!$C$7:$AL$17,MID($C38,3,3),MID(D$4,2,2)))</f>
        <v>0</v>
      </c>
      <c r="F38" s="62">
        <f t="shared" ca="1" si="30"/>
        <v>0</v>
      </c>
      <c r="G38" s="52">
        <f t="shared" si="22"/>
        <v>65</v>
      </c>
      <c r="H38" s="34">
        <f ca="1">SUM(INDEX(ACTUAL!$C$7:$AL$17,MID($C38,3,3),1):INDEX(ACTUAL!$C$7:$AL$17,MID($C38,3,3),MID(G$4,2,2)))</f>
        <v>0</v>
      </c>
      <c r="I38" s="62">
        <f t="shared" ca="1" si="31"/>
        <v>0</v>
      </c>
      <c r="J38" s="52">
        <f t="shared" si="23"/>
        <v>65</v>
      </c>
      <c r="K38" s="34">
        <f ca="1">SUM(INDEX(ACTUAL!$C$7:$AL$17,MID($C38,3,3),1):INDEX(ACTUAL!$C$7:$AL$17,MID($C38,3,3),MID(J$4,2,2)))</f>
        <v>0</v>
      </c>
      <c r="L38" s="53">
        <f t="shared" ca="1" si="32"/>
        <v>0</v>
      </c>
      <c r="M38" s="52">
        <f t="shared" si="24"/>
        <v>65</v>
      </c>
      <c r="N38" s="34">
        <f ca="1">SUM(INDEX(ACTUAL!$C$7:$AL$17,MID($C38,3,3),1):INDEX(ACTUAL!$C$7:$AL$17,MID($C38,3,3),MID(M$4,2,2)))</f>
        <v>0</v>
      </c>
      <c r="O38" s="53">
        <f t="shared" ca="1" si="33"/>
        <v>0</v>
      </c>
      <c r="P38" s="52">
        <f t="shared" si="25"/>
        <v>65</v>
      </c>
      <c r="Q38" s="34">
        <f ca="1">SUM(INDEX(ACTUAL!$C$7:$AL$17,MID($C38,3,3),1):INDEX(ACTUAL!$C$7:$AL$17,MID($C38,3,3),MID(P$4,2,2)))</f>
        <v>0</v>
      </c>
      <c r="R38" s="53">
        <f t="shared" ca="1" si="34"/>
        <v>0</v>
      </c>
      <c r="S38" s="52">
        <f t="shared" si="26"/>
        <v>65</v>
      </c>
      <c r="T38" s="34">
        <f ca="1">SUM(INDEX(ACTUAL!$C$7:$AL$17,MID($C38,3,3),1):INDEX(ACTUAL!$C$7:$AL$17,MID($C38,3,3),MID(S$4,2,2)))</f>
        <v>0</v>
      </c>
      <c r="U38" s="53">
        <f t="shared" ca="1" si="35"/>
        <v>0</v>
      </c>
      <c r="V38" s="52">
        <f t="shared" si="27"/>
        <v>65</v>
      </c>
      <c r="W38" s="34">
        <f ca="1">SUM(INDEX(ACTUAL!$C$7:$AL$17,MID($C38,3,3),1):INDEX(ACTUAL!$C$7:$AL$17,MID($C38,3,3),MID(V$4,2,2)))</f>
        <v>0</v>
      </c>
      <c r="X38" s="53">
        <f t="shared" ca="1" si="36"/>
        <v>0</v>
      </c>
      <c r="Y38" s="52">
        <f>SUM(INDEX(PLANNED!$C$7:$AL$17,MID($C38,3,3),1):INDEX(PLANNED!$C$7:$AL$17,MID($C38,3,3),MID(Y$4,2,2)))</f>
        <v>51.923376623376612</v>
      </c>
      <c r="Z38" s="34">
        <f ca="1">SUM(INDEX(ACTUAL!$C$7:$AL$17,MID($C38,3,3),1):INDEX(ACTUAL!$C$7:$AL$17,MID($C38,3,3),MID(Y$4,2,2)))</f>
        <v>0</v>
      </c>
      <c r="AA38" s="53">
        <f t="shared" ca="1" si="37"/>
        <v>0</v>
      </c>
      <c r="AB38" s="52">
        <f>SUM(INDEX(PLANNED!$C$7:$AL$17,MID($C38,3,3),1):INDEX(PLANNED!$C$7:$AL$17,MID($C38,3,3),MID(AB$4,2,2)))</f>
        <v>61.388961038961021</v>
      </c>
      <c r="AC38" s="34">
        <f ca="1">SUM(INDEX(ACTUAL!$C$7:$AL$17,MID($C38,3,3),1):INDEX(ACTUAL!$C$7:$AL$17,MID($C38,3,3),MID(AB$4,2,2)))</f>
        <v>0</v>
      </c>
      <c r="AD38" s="53">
        <f t="shared" ca="1" si="38"/>
        <v>0</v>
      </c>
      <c r="AE38" s="52">
        <f>SUM(INDEX(PLANNED!$C$7:$AL$17,MID($C38,3,3),1):INDEX(PLANNED!$C$7:$AL$17,MID($C38,3,3),MID(AE$4,2,2)))</f>
        <v>70.854545454545445</v>
      </c>
      <c r="AF38" s="34">
        <f ca="1">SUM(INDEX(ACTUAL!$C$7:$AL$17,MID($C38,3,3),1):INDEX(ACTUAL!$C$7:$AL$17,MID($C38,3,3),MID(AE$4,2,2)))</f>
        <v>0</v>
      </c>
      <c r="AG38" s="53">
        <f t="shared" ca="1" si="39"/>
        <v>0</v>
      </c>
      <c r="AH38" s="52">
        <f>SUM(INDEX(PLANNED!$C$7:$AL$17,MID($C38,3,3),1):INDEX(PLANNED!$C$7:$AL$17,MID($C38,3,3),MID(AH$4,2,2)))</f>
        <v>78.927272727272708</v>
      </c>
      <c r="AI38" s="34">
        <f ca="1">SUM(INDEX(ACTUAL!$C$7:$AL$17,MID($C38,3,3),1):INDEX(ACTUAL!$C$7:$AL$17,MID($C38,3,3),MID(AH$4,2,2)))</f>
        <v>0</v>
      </c>
      <c r="AJ38" s="53">
        <f t="shared" ca="1" si="40"/>
        <v>0</v>
      </c>
      <c r="AK38" s="52">
        <f>SUM(INDEX(PLANNED!$C$7:$AL$17,MID($C38,3,3),1):INDEX(PLANNED!$C$7:$AL$17,MID($C38,3,3),MID(AK$4,2,2)))</f>
        <v>86.999999999999972</v>
      </c>
      <c r="AL38" s="34">
        <f ca="1">SUM(INDEX(ACTUAL!$C$7:$AL$17,MID($C38,3,3),1):INDEX(ACTUAL!$C$7:$AL$17,MID($C38,3,3),MID(AK$4,2,2)))</f>
        <v>0</v>
      </c>
      <c r="AM38" s="53">
        <f t="shared" ca="1" si="41"/>
        <v>0</v>
      </c>
      <c r="AN38" s="52">
        <f t="shared" si="28"/>
        <v>65</v>
      </c>
      <c r="AO38" s="34">
        <f ca="1">SUM(INDEX(ACTUAL!$C$7:$AL$17,MID($C38,3,3),1):INDEX(ACTUAL!$C$7:$AL$17,MID($C38,3,3),MID(AN$4,2,2)))</f>
        <v>0</v>
      </c>
      <c r="AP38" s="53">
        <f t="shared" ca="1" si="42"/>
        <v>0</v>
      </c>
      <c r="AQ38" s="52">
        <f t="shared" si="29"/>
        <v>65</v>
      </c>
      <c r="AR38" s="34">
        <f ca="1">SUM(INDEX(ACTUAL!$C$7:$AL$17,MID($C38,3,3),1):INDEX(ACTUAL!$C$7:$AL$17,MID($C38,3,3),MID(AQ$4,2,2)))</f>
        <v>0</v>
      </c>
      <c r="AS38" s="53">
        <f t="shared" ca="1" si="43"/>
        <v>0</v>
      </c>
    </row>
    <row r="39" spans="3:45" ht="16" thickBot="1">
      <c r="C39" s="154" t="s">
        <v>16</v>
      </c>
      <c r="D39" s="60">
        <f>GANTT!V41</f>
        <v>52</v>
      </c>
      <c r="E39" s="34">
        <f ca="1">SUM(INDEX(ACTUAL!$C$7:$AL$17,MID($C39,3,3),1):INDEX(ACTUAL!$C$7:$AL$17,MID($C39,3,3),MID(D$4,2,2)))</f>
        <v>0</v>
      </c>
      <c r="F39" s="62">
        <f t="shared" ca="1" si="30"/>
        <v>0</v>
      </c>
      <c r="G39" s="140">
        <f t="shared" si="22"/>
        <v>52</v>
      </c>
      <c r="H39" s="34">
        <f ca="1">SUM(INDEX(ACTUAL!$C$7:$AL$17,MID($C39,3,3),1):INDEX(ACTUAL!$C$7:$AL$17,MID($C39,3,3),MID(G$4,2,2)))</f>
        <v>0</v>
      </c>
      <c r="I39" s="62">
        <f t="shared" ca="1" si="31"/>
        <v>0</v>
      </c>
      <c r="J39" s="140">
        <f t="shared" si="23"/>
        <v>52</v>
      </c>
      <c r="K39" s="34">
        <f ca="1">SUM(INDEX(ACTUAL!$C$7:$AL$17,MID($C39,3,3),1):INDEX(ACTUAL!$C$7:$AL$17,MID($C39,3,3),MID(J$4,2,2)))</f>
        <v>0</v>
      </c>
      <c r="L39" s="53">
        <f t="shared" ca="1" si="32"/>
        <v>0</v>
      </c>
      <c r="M39" s="140">
        <f t="shared" si="24"/>
        <v>52</v>
      </c>
      <c r="N39" s="34">
        <f ca="1">SUM(INDEX(ACTUAL!$C$7:$AL$17,MID($C39,3,3),1):INDEX(ACTUAL!$C$7:$AL$17,MID($C39,3,3),MID(M$4,2,2)))</f>
        <v>0</v>
      </c>
      <c r="O39" s="53">
        <f t="shared" ca="1" si="33"/>
        <v>0</v>
      </c>
      <c r="P39" s="140">
        <f t="shared" si="25"/>
        <v>52</v>
      </c>
      <c r="Q39" s="34">
        <f ca="1">SUM(INDEX(ACTUAL!$C$7:$AL$17,MID($C39,3,3),1):INDEX(ACTUAL!$C$7:$AL$17,MID($C39,3,3),MID(P$4,2,2)))</f>
        <v>0</v>
      </c>
      <c r="R39" s="53">
        <f t="shared" ca="1" si="34"/>
        <v>0</v>
      </c>
      <c r="S39" s="140">
        <f t="shared" si="26"/>
        <v>52</v>
      </c>
      <c r="T39" s="34">
        <f ca="1">SUM(INDEX(ACTUAL!$C$7:$AL$17,MID($C39,3,3),1):INDEX(ACTUAL!$C$7:$AL$17,MID($C39,3,3),MID(S$4,2,2)))</f>
        <v>0</v>
      </c>
      <c r="U39" s="53">
        <f t="shared" ca="1" si="35"/>
        <v>0</v>
      </c>
      <c r="V39" s="140">
        <f t="shared" si="27"/>
        <v>52</v>
      </c>
      <c r="W39" s="42">
        <f ca="1">SUM(INDEX(ACTUAL!$C$7:$AL$17,MID($C39,3,3),1):INDEX(ACTUAL!$C$7:$AL$17,MID($C39,3,3),MID(V$4,2,2)))</f>
        <v>0</v>
      </c>
      <c r="X39" s="155"/>
      <c r="Y39" s="140"/>
      <c r="Z39" s="141"/>
      <c r="AA39" s="155"/>
      <c r="AB39" s="140"/>
      <c r="AC39" s="141"/>
      <c r="AD39" s="155"/>
      <c r="AE39" s="140"/>
      <c r="AF39" s="141"/>
      <c r="AG39" s="155"/>
      <c r="AH39" s="140"/>
      <c r="AI39" s="141"/>
      <c r="AJ39" s="155"/>
      <c r="AK39" s="140"/>
      <c r="AL39" s="141"/>
      <c r="AM39" s="155"/>
      <c r="AN39" s="140">
        <f t="shared" si="28"/>
        <v>52</v>
      </c>
      <c r="AO39" s="141">
        <f ca="1">SUM(INDEX(ACTUAL!$C$7:$AL$17,MID($C39,3,3),1):INDEX(ACTUAL!$C$7:$AL$17,MID($C39,3,3),MID(AN$4,2,2)))</f>
        <v>0</v>
      </c>
      <c r="AP39" s="53">
        <f t="shared" ca="1" si="42"/>
        <v>0</v>
      </c>
      <c r="AQ39" s="140">
        <f t="shared" si="29"/>
        <v>52</v>
      </c>
      <c r="AR39" s="141">
        <f ca="1">SUM(INDEX(ACTUAL!$C$7:$AL$17,MID($C39,3,3),1):INDEX(ACTUAL!$C$7:$AL$17,MID($C39,3,3),MID(AQ$4,2,2)))</f>
        <v>0</v>
      </c>
      <c r="AS39" s="53">
        <f t="shared" ca="1" si="43"/>
        <v>0</v>
      </c>
    </row>
    <row r="40" spans="3:45" ht="16" thickBot="1">
      <c r="C40" s="154" t="s">
        <v>189</v>
      </c>
      <c r="D40" s="60">
        <f>GANTT!V46</f>
        <v>58</v>
      </c>
      <c r="E40" s="34">
        <f ca="1">SUM(INDEX(ACTUAL!$C$7:$AL$17,MID($C40,3,3),1):INDEX(ACTUAL!$C$7:$AL$17,MID($C40,3,3),MID(D$4,2,2)))</f>
        <v>0</v>
      </c>
      <c r="F40" s="62">
        <f t="shared" ca="1" si="30"/>
        <v>0</v>
      </c>
      <c r="G40" s="140">
        <f t="shared" si="22"/>
        <v>58</v>
      </c>
      <c r="H40" s="34">
        <f ca="1">SUM(INDEX(ACTUAL!$C$7:$AL$17,MID($C40,3,3),1):INDEX(ACTUAL!$C$7:$AL$17,MID($C40,3,3),MID(G$4,2,2)))</f>
        <v>0</v>
      </c>
      <c r="I40" s="62">
        <f t="shared" ca="1" si="31"/>
        <v>0</v>
      </c>
      <c r="J40" s="140">
        <f t="shared" si="23"/>
        <v>58</v>
      </c>
      <c r="K40" s="34">
        <f ca="1">SUM(INDEX(ACTUAL!$C$7:$AL$17,MID($C40,3,3),1):INDEX(ACTUAL!$C$7:$AL$17,MID($C40,3,3),MID(J$4,2,2)))</f>
        <v>0</v>
      </c>
      <c r="L40" s="53">
        <f t="shared" ca="1" si="32"/>
        <v>0</v>
      </c>
      <c r="M40" s="140">
        <f t="shared" si="24"/>
        <v>58</v>
      </c>
      <c r="N40" s="34">
        <f ca="1">SUM(INDEX(ACTUAL!$C$7:$AL$17,MID($C40,3,3),1):INDEX(ACTUAL!$C$7:$AL$17,MID($C40,3,3),MID(M$4,2,2)))</f>
        <v>0</v>
      </c>
      <c r="O40" s="53">
        <f t="shared" ca="1" si="33"/>
        <v>0</v>
      </c>
      <c r="P40" s="140">
        <f t="shared" si="25"/>
        <v>58</v>
      </c>
      <c r="Q40" s="34">
        <f ca="1">SUM(INDEX(ACTUAL!$C$7:$AL$17,MID($C40,3,3),1):INDEX(ACTUAL!$C$7:$AL$17,MID($C40,3,3),MID(P$4,2,2)))</f>
        <v>0</v>
      </c>
      <c r="R40" s="53">
        <f t="shared" ca="1" si="34"/>
        <v>0</v>
      </c>
      <c r="S40" s="140">
        <f t="shared" si="26"/>
        <v>58</v>
      </c>
      <c r="T40" s="34">
        <f ca="1">SUM(INDEX(ACTUAL!$C$7:$AL$17,MID($C40,3,3),1):INDEX(ACTUAL!$C$7:$AL$17,MID($C40,3,3),MID(S$4,2,2)))</f>
        <v>0</v>
      </c>
      <c r="U40" s="53">
        <f t="shared" ca="1" si="35"/>
        <v>0</v>
      </c>
      <c r="V40" s="140">
        <f t="shared" si="27"/>
        <v>58</v>
      </c>
      <c r="W40" s="141">
        <f ca="1">SUM(INDEX(ACTUAL!$C$7:$AL$17,MID($C40,3,3),1):INDEX(ACTUAL!$C$7:$AL$17,MID($C40,3,3),MID(V$4,2,2)))</f>
        <v>0</v>
      </c>
      <c r="X40" s="155"/>
      <c r="Y40" s="140"/>
      <c r="Z40" s="141"/>
      <c r="AA40" s="155"/>
      <c r="AB40" s="140"/>
      <c r="AC40" s="141"/>
      <c r="AD40" s="155"/>
      <c r="AE40" s="140"/>
      <c r="AF40" s="141"/>
      <c r="AG40" s="155"/>
      <c r="AH40" s="140"/>
      <c r="AI40" s="141"/>
      <c r="AJ40" s="155"/>
      <c r="AK40" s="140"/>
      <c r="AL40" s="141"/>
      <c r="AM40" s="155"/>
      <c r="AN40" s="140">
        <f t="shared" si="28"/>
        <v>58</v>
      </c>
      <c r="AO40" s="141">
        <f ca="1">SUM(INDEX(ACTUAL!$C$7:$AL$17,MID($C40,3,3),1):INDEX(ACTUAL!$C$7:$AL$17,MID($C40,3,3),MID(AN$4,2,2)))</f>
        <v>0</v>
      </c>
      <c r="AP40" s="53">
        <f t="shared" ca="1" si="42"/>
        <v>0</v>
      </c>
      <c r="AQ40" s="140">
        <f t="shared" si="29"/>
        <v>58</v>
      </c>
      <c r="AR40" s="141">
        <f ca="1">SUM(INDEX(ACTUAL!$C$7:$AL$17,MID($C40,3,3),1):INDEX(ACTUAL!$C$7:$AL$17,MID($C40,3,3),MID(AQ$4,2,2)))</f>
        <v>0</v>
      </c>
      <c r="AS40" s="53">
        <f t="shared" ca="1" si="43"/>
        <v>0</v>
      </c>
    </row>
    <row r="41" spans="3:45" ht="16" thickBot="1">
      <c r="C41" s="154" t="s">
        <v>190</v>
      </c>
      <c r="D41" s="60">
        <f>GANTT!V53</f>
        <v>87</v>
      </c>
      <c r="E41" s="34">
        <f ca="1">SUM(INDEX(ACTUAL!$C$7:$AL$17,MID($C41,3,3),1):INDEX(ACTUAL!$C$7:$AL$17,MID($C41,3,3),MID(D$4,2,2)))</f>
        <v>0</v>
      </c>
      <c r="F41" s="62">
        <f t="shared" ca="1" si="30"/>
        <v>0</v>
      </c>
      <c r="G41" s="140">
        <f t="shared" si="22"/>
        <v>87</v>
      </c>
      <c r="H41" s="34">
        <f ca="1">SUM(INDEX(ACTUAL!$C$7:$AL$17,MID($C41,3,3),1):INDEX(ACTUAL!$C$7:$AL$17,MID($C41,3,3),MID(G$4,2,2)))</f>
        <v>0</v>
      </c>
      <c r="I41" s="62">
        <f t="shared" ca="1" si="31"/>
        <v>0</v>
      </c>
      <c r="J41" s="140">
        <f t="shared" si="23"/>
        <v>87</v>
      </c>
      <c r="K41" s="34">
        <f ca="1">SUM(INDEX(ACTUAL!$C$7:$AL$17,MID($C41,3,3),1):INDEX(ACTUAL!$C$7:$AL$17,MID($C41,3,3),MID(J$4,2,2)))</f>
        <v>0</v>
      </c>
      <c r="L41" s="53">
        <f t="shared" ca="1" si="32"/>
        <v>0</v>
      </c>
      <c r="M41" s="140">
        <f t="shared" si="24"/>
        <v>87</v>
      </c>
      <c r="N41" s="34">
        <f ca="1">SUM(INDEX(ACTUAL!$C$7:$AL$17,MID($C41,3,3),1):INDEX(ACTUAL!$C$7:$AL$17,MID($C41,3,3),MID(M$4,2,2)))</f>
        <v>0</v>
      </c>
      <c r="O41" s="53">
        <f t="shared" ca="1" si="33"/>
        <v>0</v>
      </c>
      <c r="P41" s="140">
        <f t="shared" si="25"/>
        <v>87</v>
      </c>
      <c r="Q41" s="34">
        <f ca="1">SUM(INDEX(ACTUAL!$C$7:$AL$17,MID($C41,3,3),1):INDEX(ACTUAL!$C$7:$AL$17,MID($C41,3,3),MID(P$4,2,2)))</f>
        <v>0</v>
      </c>
      <c r="R41" s="53">
        <f t="shared" ca="1" si="34"/>
        <v>0</v>
      </c>
      <c r="S41" s="140">
        <f t="shared" si="26"/>
        <v>87</v>
      </c>
      <c r="T41" s="34">
        <f ca="1">SUM(INDEX(ACTUAL!$C$7:$AL$17,MID($C41,3,3),1):INDEX(ACTUAL!$C$7:$AL$17,MID($C41,3,3),MID(S$4,2,2)))</f>
        <v>0</v>
      </c>
      <c r="U41" s="53">
        <f t="shared" ca="1" si="35"/>
        <v>0</v>
      </c>
      <c r="V41" s="140">
        <f t="shared" si="27"/>
        <v>87</v>
      </c>
      <c r="W41" s="141">
        <f ca="1">SUM(INDEX(ACTUAL!$C$7:$AL$17,MID($C41,3,3),1):INDEX(ACTUAL!$C$7:$AL$17,MID($C41,3,3),MID(V$4,2,2)))</f>
        <v>0</v>
      </c>
      <c r="X41" s="155"/>
      <c r="Y41" s="140"/>
      <c r="Z41" s="141"/>
      <c r="AA41" s="155"/>
      <c r="AB41" s="140"/>
      <c r="AC41" s="141"/>
      <c r="AD41" s="155"/>
      <c r="AE41" s="140"/>
      <c r="AF41" s="141"/>
      <c r="AG41" s="155"/>
      <c r="AH41" s="140"/>
      <c r="AI41" s="141"/>
      <c r="AJ41" s="155"/>
      <c r="AK41" s="140"/>
      <c r="AL41" s="141"/>
      <c r="AM41" s="155"/>
      <c r="AN41" s="140">
        <f t="shared" si="28"/>
        <v>87</v>
      </c>
      <c r="AO41" s="141">
        <f ca="1">SUM(INDEX(ACTUAL!$C$7:$AL$17,MID($C41,3,3),1):INDEX(ACTUAL!$C$7:$AL$17,MID($C41,3,3),MID(AN$4,2,2)))</f>
        <v>0</v>
      </c>
      <c r="AP41" s="53">
        <f t="shared" ca="1" si="42"/>
        <v>0</v>
      </c>
      <c r="AQ41" s="140">
        <f t="shared" si="29"/>
        <v>87</v>
      </c>
      <c r="AR41" s="141">
        <f ca="1">SUM(INDEX(ACTUAL!$C$7:$AL$17,MID($C41,3,3),1):INDEX(ACTUAL!$C$7:$AL$17,MID($C41,3,3),MID(AQ$4,2,2)))</f>
        <v>0</v>
      </c>
      <c r="AS41" s="53">
        <f t="shared" ca="1" si="43"/>
        <v>0</v>
      </c>
    </row>
    <row r="42" spans="3:45" ht="16" thickBot="1">
      <c r="C42" s="74" t="s">
        <v>191</v>
      </c>
      <c r="D42" s="60">
        <f>GANTT!V58</f>
        <v>79</v>
      </c>
      <c r="E42" s="34">
        <f ca="1">SUM(INDEX(ACTUAL!$C$7:$AL$17,MID($C42,3,3),1):INDEX(ACTUAL!$C$7:$AL$17,MID($C42,3,3),MID(D$4,2,2)))</f>
        <v>0</v>
      </c>
      <c r="F42" s="62">
        <f t="shared" ca="1" si="30"/>
        <v>0</v>
      </c>
      <c r="G42" s="54">
        <f t="shared" si="22"/>
        <v>79</v>
      </c>
      <c r="H42" s="34">
        <f ca="1">SUM(INDEX(ACTUAL!$C$7:$AL$17,MID($C42,3,3),1):INDEX(ACTUAL!$C$7:$AL$17,MID($C42,3,3),MID(G$4,2,2)))</f>
        <v>0</v>
      </c>
      <c r="I42" s="62">
        <f t="shared" ca="1" si="31"/>
        <v>0</v>
      </c>
      <c r="J42" s="54">
        <f t="shared" si="23"/>
        <v>79</v>
      </c>
      <c r="K42" s="34">
        <f ca="1">SUM(INDEX(ACTUAL!$C$7:$AL$17,MID($C42,3,3),1):INDEX(ACTUAL!$C$7:$AL$17,MID($C42,3,3),MID(J$4,2,2)))</f>
        <v>0</v>
      </c>
      <c r="L42" s="53">
        <f t="shared" ca="1" si="32"/>
        <v>0</v>
      </c>
      <c r="M42" s="54">
        <f t="shared" si="24"/>
        <v>79</v>
      </c>
      <c r="N42" s="34">
        <f ca="1">SUM(INDEX(ACTUAL!$C$7:$AL$17,MID($C42,3,3),1):INDEX(ACTUAL!$C$7:$AL$17,MID($C42,3,3),MID(M$4,2,2)))</f>
        <v>0</v>
      </c>
      <c r="O42" s="53">
        <f t="shared" ca="1" si="33"/>
        <v>0</v>
      </c>
      <c r="P42" s="54">
        <f t="shared" si="25"/>
        <v>79</v>
      </c>
      <c r="Q42" s="34">
        <f ca="1">SUM(INDEX(ACTUAL!$C$7:$AL$17,MID($C42,3,3),1):INDEX(ACTUAL!$C$7:$AL$17,MID($C42,3,3),MID(P$4,2,2)))</f>
        <v>0</v>
      </c>
      <c r="R42" s="53">
        <f t="shared" ca="1" si="34"/>
        <v>0</v>
      </c>
      <c r="S42" s="54">
        <f t="shared" si="26"/>
        <v>79</v>
      </c>
      <c r="T42" s="34">
        <f ca="1">SUM(INDEX(ACTUAL!$C$7:$AL$17,MID($C42,3,3),1):INDEX(ACTUAL!$C$7:$AL$17,MID($C42,3,3),MID(S$4,2,2)))</f>
        <v>0</v>
      </c>
      <c r="U42" s="53">
        <f t="shared" ca="1" si="35"/>
        <v>0</v>
      </c>
      <c r="V42" s="54">
        <f t="shared" si="27"/>
        <v>79</v>
      </c>
      <c r="W42" s="55">
        <f ca="1">SUM(INDEX(ACTUAL!$C$7:$AL$17,MID($C42,3,3),1):INDEX(ACTUAL!$C$7:$AL$17,MID($C42,3,3),MID(V$4,2,2)))</f>
        <v>0</v>
      </c>
      <c r="X42" s="56">
        <f t="shared" ca="1" si="36"/>
        <v>0</v>
      </c>
      <c r="Y42" s="54">
        <f>SUM(INDEX(PLANNED!$C$7:$AL$17,MID($C42,3,3),1):INDEX(PLANNED!$C$7:$AL$17,MID($C42,3,3),MID(Y$4,2,2)))</f>
        <v>64.801217038539519</v>
      </c>
      <c r="Z42" s="55">
        <f ca="1">SUM(INDEX(ACTUAL!$C$7:$AL$17,MID($C42,3,3),1):INDEX(ACTUAL!$C$7:$AL$17,MID($C42,3,3),MID(Y$4,2,2)))</f>
        <v>0</v>
      </c>
      <c r="AA42" s="56">
        <f t="shared" ca="1" si="37"/>
        <v>0</v>
      </c>
      <c r="AB42" s="54">
        <f>SUM(INDEX(PLANNED!$C$7:$AL$17,MID($C42,3,3),1):INDEX(PLANNED!$C$7:$AL$17,MID($C42,3,3),MID(AB$4,2,2)))</f>
        <v>73.475912778904643</v>
      </c>
      <c r="AC42" s="55">
        <f ca="1">SUM(INDEX(ACTUAL!$C$7:$AL$17,MID($C42,3,3),1):INDEX(ACTUAL!$C$7:$AL$17,MID($C42,3,3),MID(AB$4,2,2)))</f>
        <v>0</v>
      </c>
      <c r="AD42" s="56">
        <f t="shared" ca="1" si="38"/>
        <v>0</v>
      </c>
      <c r="AE42" s="54">
        <f>SUM(INDEX(PLANNED!$C$7:$AL$17,MID($C42,3,3),1):INDEX(PLANNED!$C$7:$AL$17,MID($C42,3,3),MID(AE$4,2,2)))</f>
        <v>82.150608519269767</v>
      </c>
      <c r="AF42" s="55">
        <f ca="1">SUM(INDEX(ACTUAL!$C$7:$AL$17,MID($C42,3,3),1):INDEX(ACTUAL!$C$7:$AL$17,MID($C42,3,3),MID(AE$4,2,2)))</f>
        <v>0</v>
      </c>
      <c r="AG42" s="56">
        <f t="shared" ca="1" si="39"/>
        <v>0</v>
      </c>
      <c r="AH42" s="54">
        <f>SUM(INDEX(PLANNED!$C$7:$AL$17,MID($C42,3,3),1):INDEX(PLANNED!$C$7:$AL$17,MID($C42,3,3),MID(AH$4,2,2)))</f>
        <v>90.825304259634891</v>
      </c>
      <c r="AI42" s="55">
        <f ca="1">SUM(INDEX(ACTUAL!$C$7:$AL$17,MID($C42,3,3),1):INDEX(ACTUAL!$C$7:$AL$17,MID($C42,3,3),MID(AH$4,2,2)))</f>
        <v>0</v>
      </c>
      <c r="AJ42" s="56">
        <f t="shared" ca="1" si="40"/>
        <v>0</v>
      </c>
      <c r="AK42" s="54">
        <f>SUM(INDEX(PLANNED!$C$7:$AL$17,MID($C42,3,3),1):INDEX(PLANNED!$C$7:$AL$17,MID($C42,3,3),MID(AK$4,2,2)))</f>
        <v>99.500000000000014</v>
      </c>
      <c r="AL42" s="55">
        <f ca="1">SUM(INDEX(ACTUAL!$C$7:$AL$17,MID($C42,3,3),1):INDEX(ACTUAL!$C$7:$AL$17,MID($C42,3,3),MID(AK$4,2,2)))</f>
        <v>0</v>
      </c>
      <c r="AM42" s="56">
        <f t="shared" ca="1" si="41"/>
        <v>0</v>
      </c>
      <c r="AN42" s="54">
        <f t="shared" si="28"/>
        <v>79</v>
      </c>
      <c r="AO42" s="55">
        <f ca="1">SUM(INDEX(ACTUAL!$C$7:$AL$17,MID($C42,3,3),1):INDEX(ACTUAL!$C$7:$AL$17,MID($C42,3,3),MID(AN$4,2,2)))</f>
        <v>0</v>
      </c>
      <c r="AP42" s="53">
        <f t="shared" ca="1" si="42"/>
        <v>0</v>
      </c>
      <c r="AQ42" s="54">
        <f t="shared" si="29"/>
        <v>79</v>
      </c>
      <c r="AR42" s="55">
        <f ca="1">SUM(INDEX(ACTUAL!$C$7:$AL$17,MID($C42,3,3),1):INDEX(ACTUAL!$C$7:$AL$17,MID($C42,3,3),MID(AQ$4,2,2)))</f>
        <v>0</v>
      </c>
      <c r="AS42" s="53">
        <f t="shared" ca="1" si="43"/>
        <v>0</v>
      </c>
    </row>
    <row r="43" spans="3:45">
      <c r="W43" s="141"/>
    </row>
  </sheetData>
  <sheetProtection selectLockedCells="1" selectUnlockedCells="1"/>
  <mergeCells count="28">
    <mergeCell ref="AB30:AD30"/>
    <mergeCell ref="AE30:AG30"/>
    <mergeCell ref="AH30:AJ30"/>
    <mergeCell ref="AK30:AM30"/>
    <mergeCell ref="AN30:AP30"/>
    <mergeCell ref="AQ30:AS30"/>
    <mergeCell ref="AN4:AP4"/>
    <mergeCell ref="AQ4:AS4"/>
    <mergeCell ref="D30:F30"/>
    <mergeCell ref="G30:I30"/>
    <mergeCell ref="J30:L30"/>
    <mergeCell ref="M30:O30"/>
    <mergeCell ref="P30:R30"/>
    <mergeCell ref="S30:U30"/>
    <mergeCell ref="V30:X30"/>
    <mergeCell ref="Y30:AA30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</mergeCells>
  <conditionalFormatting sqref="X32:X42 AA32:AA42 AD32:AD42 F6:F22 F32:F42 I32:I42 L32:L42 O32:O42 R32:R42 U32:U42">
    <cfRule type="cellIs" dxfId="589" priority="55" operator="greaterThan">
      <formula>1.1</formula>
    </cfRule>
  </conditionalFormatting>
  <conditionalFormatting sqref="X32:X42 AA32:AA42 AD32:AD42 AG32:AG42 F6:F22 I32:I42 L32:L42 O32:O42 R32:R42 U32:U42">
    <cfRule type="cellIs" dxfId="588" priority="54" operator="lessThan">
      <formula>0.9</formula>
    </cfRule>
  </conditionalFormatting>
  <conditionalFormatting sqref="I23">
    <cfRule type="cellIs" dxfId="587" priority="53" operator="greaterThan">
      <formula>1.1</formula>
    </cfRule>
  </conditionalFormatting>
  <conditionalFormatting sqref="I23">
    <cfRule type="cellIs" dxfId="586" priority="52" operator="lessThan">
      <formula>0.9</formula>
    </cfRule>
  </conditionalFormatting>
  <conditionalFormatting sqref="L23">
    <cfRule type="cellIs" dxfId="585" priority="51" operator="greaterThan">
      <formula>1.1</formula>
    </cfRule>
  </conditionalFormatting>
  <conditionalFormatting sqref="L23">
    <cfRule type="cellIs" dxfId="584" priority="50" operator="lessThan">
      <formula>0.9</formula>
    </cfRule>
  </conditionalFormatting>
  <conditionalFormatting sqref="O23">
    <cfRule type="cellIs" dxfId="583" priority="49" operator="greaterThan">
      <formula>1.1</formula>
    </cfRule>
  </conditionalFormatting>
  <conditionalFormatting sqref="O23">
    <cfRule type="cellIs" dxfId="582" priority="48" operator="lessThan">
      <formula>0.9</formula>
    </cfRule>
  </conditionalFormatting>
  <conditionalFormatting sqref="F32:F42">
    <cfRule type="cellIs" dxfId="581" priority="47" operator="lessThan">
      <formula>0.9</formula>
    </cfRule>
  </conditionalFormatting>
  <conditionalFormatting sqref="R23">
    <cfRule type="cellIs" dxfId="580" priority="46" operator="greaterThan">
      <formula>1.1</formula>
    </cfRule>
  </conditionalFormatting>
  <conditionalFormatting sqref="R23">
    <cfRule type="cellIs" dxfId="579" priority="45" operator="lessThan">
      <formula>0.9</formula>
    </cfRule>
  </conditionalFormatting>
  <conditionalFormatting sqref="U23">
    <cfRule type="cellIs" dxfId="578" priority="44" operator="greaterThan">
      <formula>1.1</formula>
    </cfRule>
  </conditionalFormatting>
  <conditionalFormatting sqref="U23">
    <cfRule type="cellIs" dxfId="577" priority="43" operator="lessThan">
      <formula>0.9</formula>
    </cfRule>
  </conditionalFormatting>
  <conditionalFormatting sqref="X23">
    <cfRule type="cellIs" dxfId="576" priority="42" operator="greaterThan">
      <formula>1.1</formula>
    </cfRule>
  </conditionalFormatting>
  <conditionalFormatting sqref="X23">
    <cfRule type="cellIs" dxfId="575" priority="41" operator="lessThan">
      <formula>0.9</formula>
    </cfRule>
  </conditionalFormatting>
  <conditionalFormatting sqref="AA23">
    <cfRule type="cellIs" dxfId="574" priority="40" operator="greaterThan">
      <formula>1.1</formula>
    </cfRule>
  </conditionalFormatting>
  <conditionalFormatting sqref="AA23">
    <cfRule type="cellIs" dxfId="573" priority="39" operator="lessThan">
      <formula>0.9</formula>
    </cfRule>
  </conditionalFormatting>
  <conditionalFormatting sqref="AD23">
    <cfRule type="cellIs" dxfId="572" priority="38" operator="greaterThan">
      <formula>1.1</formula>
    </cfRule>
  </conditionalFormatting>
  <conditionalFormatting sqref="AD23">
    <cfRule type="cellIs" dxfId="571" priority="37" operator="lessThan">
      <formula>0.9</formula>
    </cfRule>
  </conditionalFormatting>
  <conditionalFormatting sqref="AG23">
    <cfRule type="cellIs" dxfId="570" priority="36" operator="greaterThan">
      <formula>1.1</formula>
    </cfRule>
  </conditionalFormatting>
  <conditionalFormatting sqref="AG23">
    <cfRule type="cellIs" dxfId="569" priority="35" operator="lessThan">
      <formula>0.9</formula>
    </cfRule>
  </conditionalFormatting>
  <conditionalFormatting sqref="AJ23">
    <cfRule type="cellIs" dxfId="568" priority="34" operator="greaterThan">
      <formula>1.1</formula>
    </cfRule>
  </conditionalFormatting>
  <conditionalFormatting sqref="AJ23">
    <cfRule type="cellIs" dxfId="567" priority="33" operator="lessThan">
      <formula>0.9</formula>
    </cfRule>
  </conditionalFormatting>
  <conditionalFormatting sqref="AM23">
    <cfRule type="cellIs" dxfId="566" priority="32" operator="greaterThan">
      <formula>1.1</formula>
    </cfRule>
  </conditionalFormatting>
  <conditionalFormatting sqref="AM23">
    <cfRule type="cellIs" dxfId="565" priority="31" operator="lessThan">
      <formula>0.9</formula>
    </cfRule>
  </conditionalFormatting>
  <conditionalFormatting sqref="AJ32:AJ42">
    <cfRule type="cellIs" dxfId="564" priority="30" operator="lessThan">
      <formula>0.9</formula>
    </cfRule>
  </conditionalFormatting>
  <conditionalFormatting sqref="AM32:AM42">
    <cfRule type="cellIs" dxfId="563" priority="29" operator="lessThan">
      <formula>0.9</formula>
    </cfRule>
  </conditionalFormatting>
  <conditionalFormatting sqref="I6:I22">
    <cfRule type="cellIs" dxfId="562" priority="28" operator="greaterThan">
      <formula>1.1</formula>
    </cfRule>
  </conditionalFormatting>
  <conditionalFormatting sqref="I6:I22">
    <cfRule type="cellIs" dxfId="561" priority="27" operator="lessThan">
      <formula>0.9</formula>
    </cfRule>
  </conditionalFormatting>
  <conditionalFormatting sqref="L6:L22">
    <cfRule type="cellIs" dxfId="560" priority="26" operator="greaterThan">
      <formula>1.1</formula>
    </cfRule>
  </conditionalFormatting>
  <conditionalFormatting sqref="L6:L22">
    <cfRule type="cellIs" dxfId="559" priority="25" operator="lessThan">
      <formula>0.9</formula>
    </cfRule>
  </conditionalFormatting>
  <conditionalFormatting sqref="O6:O22">
    <cfRule type="cellIs" dxfId="558" priority="24" operator="greaterThan">
      <formula>1.1</formula>
    </cfRule>
  </conditionalFormatting>
  <conditionalFormatting sqref="O6:O22">
    <cfRule type="cellIs" dxfId="557" priority="23" operator="lessThan">
      <formula>0.9</formula>
    </cfRule>
  </conditionalFormatting>
  <conditionalFormatting sqref="R6:R22">
    <cfRule type="cellIs" dxfId="556" priority="22" operator="greaterThan">
      <formula>1.1</formula>
    </cfRule>
  </conditionalFormatting>
  <conditionalFormatting sqref="R6:R22">
    <cfRule type="cellIs" dxfId="555" priority="21" operator="lessThan">
      <formula>0.9</formula>
    </cfRule>
  </conditionalFormatting>
  <conditionalFormatting sqref="U6:U22">
    <cfRule type="cellIs" dxfId="554" priority="20" operator="greaterThan">
      <formula>1.1</formula>
    </cfRule>
  </conditionalFormatting>
  <conditionalFormatting sqref="U6:U22">
    <cfRule type="cellIs" dxfId="553" priority="19" operator="lessThan">
      <formula>0.9</formula>
    </cfRule>
  </conditionalFormatting>
  <conditionalFormatting sqref="X6:X22">
    <cfRule type="cellIs" dxfId="552" priority="18" operator="greaterThan">
      <formula>1.1</formula>
    </cfRule>
  </conditionalFormatting>
  <conditionalFormatting sqref="X6:X22">
    <cfRule type="cellIs" dxfId="551" priority="17" operator="lessThan">
      <formula>0.9</formula>
    </cfRule>
  </conditionalFormatting>
  <conditionalFormatting sqref="AA6:AA22">
    <cfRule type="cellIs" dxfId="550" priority="16" operator="greaterThan">
      <formula>1.1</formula>
    </cfRule>
  </conditionalFormatting>
  <conditionalFormatting sqref="AA6:AA22">
    <cfRule type="cellIs" dxfId="549" priority="15" operator="lessThan">
      <formula>0.9</formula>
    </cfRule>
  </conditionalFormatting>
  <conditionalFormatting sqref="AD6:AD22">
    <cfRule type="cellIs" dxfId="548" priority="14" operator="greaterThan">
      <formula>1.1</formula>
    </cfRule>
  </conditionalFormatting>
  <conditionalFormatting sqref="AD6:AD22">
    <cfRule type="cellIs" dxfId="547" priority="13" operator="lessThan">
      <formula>0.9</formula>
    </cfRule>
  </conditionalFormatting>
  <conditionalFormatting sqref="AG6:AG22">
    <cfRule type="cellIs" dxfId="546" priority="12" operator="greaterThan">
      <formula>1.1</formula>
    </cfRule>
  </conditionalFormatting>
  <conditionalFormatting sqref="AG6:AG22">
    <cfRule type="cellIs" dxfId="545" priority="11" operator="lessThan">
      <formula>0.9</formula>
    </cfRule>
  </conditionalFormatting>
  <conditionalFormatting sqref="AJ6:AJ22">
    <cfRule type="cellIs" dxfId="544" priority="10" operator="greaterThan">
      <formula>1.1</formula>
    </cfRule>
  </conditionalFormatting>
  <conditionalFormatting sqref="AJ6:AJ22">
    <cfRule type="cellIs" dxfId="543" priority="9" operator="lessThan">
      <formula>0.9</formula>
    </cfRule>
  </conditionalFormatting>
  <conditionalFormatting sqref="AM6:AM22">
    <cfRule type="cellIs" dxfId="542" priority="8" operator="greaterThan">
      <formula>1.1</formula>
    </cfRule>
  </conditionalFormatting>
  <conditionalFormatting sqref="AM6:AM22">
    <cfRule type="cellIs" dxfId="541" priority="7" operator="lessThan">
      <formula>0.9</formula>
    </cfRule>
  </conditionalFormatting>
  <conditionalFormatting sqref="AP6:AP22">
    <cfRule type="cellIs" dxfId="540" priority="6" operator="greaterThan">
      <formula>1.1</formula>
    </cfRule>
  </conditionalFormatting>
  <conditionalFormatting sqref="AP6:AP22">
    <cfRule type="cellIs" dxfId="539" priority="5" operator="lessThan">
      <formula>0.9</formula>
    </cfRule>
  </conditionalFormatting>
  <conditionalFormatting sqref="AS6:AS22">
    <cfRule type="cellIs" dxfId="538" priority="4" operator="greaterThan">
      <formula>1.1</formula>
    </cfRule>
  </conditionalFormatting>
  <conditionalFormatting sqref="AS6:AS22">
    <cfRule type="cellIs" dxfId="537" priority="3" operator="lessThan">
      <formula>0.9</formula>
    </cfRule>
  </conditionalFormatting>
  <conditionalFormatting sqref="AP32:AP42 AS32:AS42">
    <cfRule type="cellIs" dxfId="536" priority="2" operator="greaterThan">
      <formula>1.1</formula>
    </cfRule>
  </conditionalFormatting>
  <conditionalFormatting sqref="AP32:AP42 AS32:AS42">
    <cfRule type="cellIs" dxfId="535" priority="1" operator="lessThan">
      <formula>0.9</formula>
    </cfRule>
  </conditionalFormatting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tabColor rgb="FF00B0F0"/>
  </sheetPr>
  <dimension ref="A1:AM256"/>
  <sheetViews>
    <sheetView zoomScale="120" zoomScaleNormal="120" workbookViewId="0">
      <selection activeCell="C17" sqref="C17"/>
    </sheetView>
  </sheetViews>
  <sheetFormatPr baseColWidth="10" defaultColWidth="11.5" defaultRowHeight="15"/>
  <cols>
    <col min="1" max="1" width="2.83203125" customWidth="1"/>
    <col min="2" max="2" width="13.83203125" customWidth="1"/>
    <col min="3" max="28" width="5.83203125" customWidth="1"/>
    <col min="29" max="29" width="6.1640625" bestFit="1" customWidth="1"/>
    <col min="30" max="38" width="5.83203125" customWidth="1"/>
    <col min="39" max="39" width="5.83203125" style="44" customWidth="1"/>
  </cols>
  <sheetData>
    <row r="1" spans="2:39" ht="16" thickBot="1"/>
    <row r="2" spans="2:39" ht="15" customHeight="1">
      <c r="C2" s="187" t="s">
        <v>88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</row>
    <row r="3" spans="2:39" ht="16" thickBot="1">
      <c r="C3" s="190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2"/>
    </row>
    <row r="5" spans="2:39">
      <c r="B5" s="32"/>
      <c r="C5" s="66">
        <v>1</v>
      </c>
      <c r="D5" s="66">
        <v>2</v>
      </c>
      <c r="E5" s="66">
        <v>3</v>
      </c>
      <c r="F5" s="66">
        <v>4</v>
      </c>
      <c r="G5" s="66">
        <v>5</v>
      </c>
      <c r="H5" s="66">
        <v>6</v>
      </c>
      <c r="I5" s="66">
        <v>7</v>
      </c>
      <c r="J5" s="66">
        <v>8</v>
      </c>
      <c r="K5" s="66">
        <v>9</v>
      </c>
      <c r="L5" s="66">
        <v>10</v>
      </c>
      <c r="M5" s="66">
        <v>11</v>
      </c>
      <c r="N5" s="66">
        <v>12</v>
      </c>
      <c r="O5" s="66">
        <v>13</v>
      </c>
      <c r="P5" s="66">
        <v>14</v>
      </c>
      <c r="Q5" s="66">
        <v>15</v>
      </c>
      <c r="R5" s="66">
        <v>16</v>
      </c>
      <c r="S5" s="66">
        <v>17</v>
      </c>
      <c r="T5" s="66">
        <v>18</v>
      </c>
      <c r="U5" s="66">
        <v>19</v>
      </c>
      <c r="V5" s="66">
        <v>20</v>
      </c>
      <c r="W5" s="66">
        <v>21</v>
      </c>
      <c r="X5" s="66">
        <v>22</v>
      </c>
      <c r="Y5" s="66">
        <v>23</v>
      </c>
      <c r="Z5" s="66">
        <v>24</v>
      </c>
      <c r="AA5" s="66">
        <v>25</v>
      </c>
      <c r="AB5" s="66">
        <v>26</v>
      </c>
      <c r="AC5" s="66">
        <v>27</v>
      </c>
      <c r="AD5" s="66">
        <v>28</v>
      </c>
      <c r="AE5" s="66">
        <v>29</v>
      </c>
      <c r="AF5" s="66">
        <v>30</v>
      </c>
      <c r="AG5" s="66">
        <v>31</v>
      </c>
      <c r="AH5" s="66">
        <v>32</v>
      </c>
      <c r="AI5" s="66">
        <v>33</v>
      </c>
      <c r="AJ5" s="66">
        <v>34</v>
      </c>
      <c r="AK5" s="66">
        <v>35</v>
      </c>
      <c r="AL5" s="66">
        <v>36</v>
      </c>
    </row>
    <row r="6" spans="2:39" s="64" customFormat="1" ht="16" thickBot="1">
      <c r="B6" s="84" t="s">
        <v>87</v>
      </c>
      <c r="C6" s="94">
        <f ca="1">SUM(C7:C17)</f>
        <v>0.8</v>
      </c>
      <c r="D6" s="94">
        <f t="shared" ref="D6:AL6" ca="1" si="0">SUM(D7:D17)</f>
        <v>0.8</v>
      </c>
      <c r="E6" s="94">
        <f t="shared" ca="1" si="0"/>
        <v>0.8</v>
      </c>
      <c r="F6" s="94">
        <f t="shared" ca="1" si="0"/>
        <v>0.8</v>
      </c>
      <c r="G6" s="94">
        <f t="shared" ca="1" si="0"/>
        <v>0.8</v>
      </c>
      <c r="H6" s="94">
        <f t="shared" ca="1" si="0"/>
        <v>0</v>
      </c>
      <c r="I6" s="94">
        <f t="shared" ca="1" si="0"/>
        <v>0</v>
      </c>
      <c r="J6" s="94">
        <f t="shared" ca="1" si="0"/>
        <v>0</v>
      </c>
      <c r="K6" s="94">
        <f t="shared" ca="1" si="0"/>
        <v>0</v>
      </c>
      <c r="L6" s="94">
        <f t="shared" ca="1" si="0"/>
        <v>0</v>
      </c>
      <c r="M6" s="94">
        <f t="shared" ca="1" si="0"/>
        <v>0</v>
      </c>
      <c r="N6" s="94">
        <f t="shared" ca="1" si="0"/>
        <v>0</v>
      </c>
      <c r="O6" s="94">
        <f t="shared" ca="1" si="0"/>
        <v>0</v>
      </c>
      <c r="P6" s="94">
        <f t="shared" ca="1" si="0"/>
        <v>0</v>
      </c>
      <c r="Q6" s="94">
        <f t="shared" ca="1" si="0"/>
        <v>0</v>
      </c>
      <c r="R6" s="94">
        <f t="shared" ca="1" si="0"/>
        <v>0</v>
      </c>
      <c r="S6" s="94">
        <f t="shared" ca="1" si="0"/>
        <v>0</v>
      </c>
      <c r="T6" s="94">
        <f t="shared" ca="1" si="0"/>
        <v>0</v>
      </c>
      <c r="U6" s="94">
        <f t="shared" ca="1" si="0"/>
        <v>0</v>
      </c>
      <c r="V6" s="94">
        <f t="shared" ca="1" si="0"/>
        <v>0</v>
      </c>
      <c r="W6" s="94">
        <f t="shared" ca="1" si="0"/>
        <v>0</v>
      </c>
      <c r="X6" s="94">
        <f t="shared" ca="1" si="0"/>
        <v>0</v>
      </c>
      <c r="Y6" s="94">
        <f t="shared" ca="1" si="0"/>
        <v>0</v>
      </c>
      <c r="Z6" s="94">
        <f t="shared" ca="1" si="0"/>
        <v>0</v>
      </c>
      <c r="AA6" s="94">
        <f t="shared" ca="1" si="0"/>
        <v>0</v>
      </c>
      <c r="AB6" s="94">
        <f t="shared" ca="1" si="0"/>
        <v>0</v>
      </c>
      <c r="AC6" s="94">
        <f t="shared" ca="1" si="0"/>
        <v>0</v>
      </c>
      <c r="AD6" s="94">
        <f t="shared" ca="1" si="0"/>
        <v>0</v>
      </c>
      <c r="AE6" s="94">
        <f t="shared" ca="1" si="0"/>
        <v>0</v>
      </c>
      <c r="AF6" s="94">
        <f t="shared" ca="1" si="0"/>
        <v>0</v>
      </c>
      <c r="AG6" s="94">
        <f t="shared" ca="1" si="0"/>
        <v>0</v>
      </c>
      <c r="AH6" s="94">
        <f t="shared" ca="1" si="0"/>
        <v>0</v>
      </c>
      <c r="AI6" s="94">
        <f t="shared" ca="1" si="0"/>
        <v>0</v>
      </c>
      <c r="AJ6" s="94">
        <f t="shared" ca="1" si="0"/>
        <v>0</v>
      </c>
      <c r="AK6" s="94">
        <f t="shared" ca="1" si="0"/>
        <v>0</v>
      </c>
      <c r="AL6" s="94">
        <f t="shared" ca="1" si="0"/>
        <v>0</v>
      </c>
      <c r="AM6" s="102">
        <f ca="1">SUM(AM7:AM17)</f>
        <v>4</v>
      </c>
    </row>
    <row r="7" spans="2:39">
      <c r="B7" s="65" t="s">
        <v>11</v>
      </c>
      <c r="C7" s="60" t="str">
        <f t="shared" ref="C7:L17" ca="1" si="1">IF(SUMIF($B$19:$B$1039,$B7,C$19:C$1039),SUMIF($B$19:$B$1039,$B7,C$19:C$1039),"")</f>
        <v/>
      </c>
      <c r="D7" s="61" t="str">
        <f t="shared" ca="1" si="1"/>
        <v/>
      </c>
      <c r="E7" s="61" t="str">
        <f t="shared" ca="1" si="1"/>
        <v/>
      </c>
      <c r="F7" s="61" t="str">
        <f t="shared" ca="1" si="1"/>
        <v/>
      </c>
      <c r="G7" s="61" t="str">
        <f t="shared" ca="1" si="1"/>
        <v/>
      </c>
      <c r="H7" s="61" t="str">
        <f t="shared" ca="1" si="1"/>
        <v/>
      </c>
      <c r="I7" s="61" t="str">
        <f t="shared" ca="1" si="1"/>
        <v/>
      </c>
      <c r="J7" s="61" t="str">
        <f t="shared" ca="1" si="1"/>
        <v/>
      </c>
      <c r="K7" s="61" t="str">
        <f t="shared" ca="1" si="1"/>
        <v/>
      </c>
      <c r="L7" s="61" t="str">
        <f t="shared" ca="1" si="1"/>
        <v/>
      </c>
      <c r="M7" s="61" t="str">
        <f t="shared" ref="M7:V17" ca="1" si="2">IF(SUMIF($B$19:$B$1039,$B7,M$19:M$1039),SUMIF($B$19:$B$1039,$B7,M$19:M$1039),"")</f>
        <v/>
      </c>
      <c r="N7" s="61" t="str">
        <f t="shared" ca="1" si="2"/>
        <v/>
      </c>
      <c r="O7" s="61" t="str">
        <f t="shared" ca="1" si="2"/>
        <v/>
      </c>
      <c r="P7" s="61" t="str">
        <f t="shared" ca="1" si="2"/>
        <v/>
      </c>
      <c r="Q7" s="61" t="str">
        <f t="shared" ca="1" si="2"/>
        <v/>
      </c>
      <c r="R7" s="61" t="str">
        <f t="shared" ca="1" si="2"/>
        <v/>
      </c>
      <c r="S7" s="61" t="str">
        <f t="shared" ca="1" si="2"/>
        <v/>
      </c>
      <c r="T7" s="61" t="str">
        <f t="shared" ca="1" si="2"/>
        <v/>
      </c>
      <c r="U7" s="61" t="str">
        <f t="shared" ca="1" si="2"/>
        <v/>
      </c>
      <c r="V7" s="61" t="str">
        <f t="shared" ca="1" si="2"/>
        <v/>
      </c>
      <c r="W7" s="61" t="str">
        <f t="shared" ref="W7:AF17" ca="1" si="3">IF(SUMIF($B$19:$B$1039,$B7,W$19:W$1039),SUMIF($B$19:$B$1039,$B7,W$19:W$1039),"")</f>
        <v/>
      </c>
      <c r="X7" s="61" t="str">
        <f t="shared" ca="1" si="3"/>
        <v/>
      </c>
      <c r="Y7" s="61" t="str">
        <f t="shared" ca="1" si="3"/>
        <v/>
      </c>
      <c r="Z7" s="61" t="str">
        <f t="shared" ca="1" si="3"/>
        <v/>
      </c>
      <c r="AA7" s="61" t="str">
        <f t="shared" ca="1" si="3"/>
        <v/>
      </c>
      <c r="AB7" s="61" t="str">
        <f t="shared" ca="1" si="3"/>
        <v/>
      </c>
      <c r="AC7" s="61" t="str">
        <f t="shared" ca="1" si="3"/>
        <v/>
      </c>
      <c r="AD7" s="61" t="str">
        <f t="shared" ca="1" si="3"/>
        <v/>
      </c>
      <c r="AE7" s="61" t="str">
        <f t="shared" ca="1" si="3"/>
        <v/>
      </c>
      <c r="AF7" s="61" t="str">
        <f t="shared" ca="1" si="3"/>
        <v/>
      </c>
      <c r="AG7" s="61" t="str">
        <f t="shared" ref="AG7:AL17" ca="1" si="4">IF(SUMIF($B$19:$B$1039,$B7,AG$19:AG$1039),SUMIF($B$19:$B$1039,$B7,AG$19:AG$1039),"")</f>
        <v/>
      </c>
      <c r="AH7" s="61" t="str">
        <f t="shared" ca="1" si="4"/>
        <v/>
      </c>
      <c r="AI7" s="61" t="str">
        <f t="shared" ca="1" si="4"/>
        <v/>
      </c>
      <c r="AJ7" s="61" t="str">
        <f t="shared" ca="1" si="4"/>
        <v/>
      </c>
      <c r="AK7" s="61" t="str">
        <f t="shared" ca="1" si="4"/>
        <v/>
      </c>
      <c r="AL7" s="95" t="str">
        <f t="shared" ca="1" si="4"/>
        <v/>
      </c>
      <c r="AM7" s="103">
        <f ca="1">SUM(C7:AL7)</f>
        <v>0</v>
      </c>
    </row>
    <row r="8" spans="2:39">
      <c r="B8" s="65" t="s">
        <v>12</v>
      </c>
      <c r="C8" s="52" t="str">
        <f t="shared" ca="1" si="1"/>
        <v/>
      </c>
      <c r="D8" s="34" t="str">
        <f t="shared" ca="1" si="1"/>
        <v/>
      </c>
      <c r="E8" s="34" t="str">
        <f t="shared" ca="1" si="1"/>
        <v/>
      </c>
      <c r="F8" s="34" t="str">
        <f t="shared" ca="1" si="1"/>
        <v/>
      </c>
      <c r="G8" s="34" t="str">
        <f t="shared" ca="1" si="1"/>
        <v/>
      </c>
      <c r="H8" s="34" t="str">
        <f t="shared" ca="1" si="1"/>
        <v/>
      </c>
      <c r="I8" s="34" t="str">
        <f t="shared" ca="1" si="1"/>
        <v/>
      </c>
      <c r="J8" s="34" t="str">
        <f t="shared" ca="1" si="1"/>
        <v/>
      </c>
      <c r="K8" s="34" t="str">
        <f t="shared" ca="1" si="1"/>
        <v/>
      </c>
      <c r="L8" s="34" t="str">
        <f t="shared" ca="1" si="1"/>
        <v/>
      </c>
      <c r="M8" s="34" t="str">
        <f t="shared" ca="1" si="2"/>
        <v/>
      </c>
      <c r="N8" s="34" t="str">
        <f t="shared" ca="1" si="2"/>
        <v/>
      </c>
      <c r="O8" s="34" t="str">
        <f t="shared" ca="1" si="2"/>
        <v/>
      </c>
      <c r="P8" s="34" t="str">
        <f t="shared" ca="1" si="2"/>
        <v/>
      </c>
      <c r="Q8" s="34" t="str">
        <f t="shared" ca="1" si="2"/>
        <v/>
      </c>
      <c r="R8" s="34" t="str">
        <f t="shared" ca="1" si="2"/>
        <v/>
      </c>
      <c r="S8" s="34" t="str">
        <f t="shared" ca="1" si="2"/>
        <v/>
      </c>
      <c r="T8" s="34" t="str">
        <f t="shared" ca="1" si="2"/>
        <v/>
      </c>
      <c r="U8" s="34" t="str">
        <f t="shared" ca="1" si="2"/>
        <v/>
      </c>
      <c r="V8" s="34" t="str">
        <f t="shared" ca="1" si="2"/>
        <v/>
      </c>
      <c r="W8" s="34" t="str">
        <f t="shared" ca="1" si="3"/>
        <v/>
      </c>
      <c r="X8" s="34" t="str">
        <f t="shared" ca="1" si="3"/>
        <v/>
      </c>
      <c r="Y8" s="34" t="str">
        <f t="shared" ca="1" si="3"/>
        <v/>
      </c>
      <c r="Z8" s="34" t="str">
        <f t="shared" ca="1" si="3"/>
        <v/>
      </c>
      <c r="AA8" s="34" t="str">
        <f t="shared" ca="1" si="3"/>
        <v/>
      </c>
      <c r="AB8" s="34" t="str">
        <f t="shared" ca="1" si="3"/>
        <v/>
      </c>
      <c r="AC8" s="34" t="str">
        <f t="shared" ca="1" si="3"/>
        <v/>
      </c>
      <c r="AD8" s="34" t="str">
        <f t="shared" ca="1" si="3"/>
        <v/>
      </c>
      <c r="AE8" s="34" t="str">
        <f t="shared" ca="1" si="3"/>
        <v/>
      </c>
      <c r="AF8" s="34" t="str">
        <f t="shared" ca="1" si="3"/>
        <v/>
      </c>
      <c r="AG8" s="34" t="str">
        <f t="shared" ca="1" si="4"/>
        <v/>
      </c>
      <c r="AH8" s="34" t="str">
        <f t="shared" ca="1" si="4"/>
        <v/>
      </c>
      <c r="AI8" s="34" t="str">
        <f t="shared" ca="1" si="4"/>
        <v/>
      </c>
      <c r="AJ8" s="34" t="str">
        <f t="shared" ca="1" si="4"/>
        <v/>
      </c>
      <c r="AK8" s="34" t="str">
        <f t="shared" ca="1" si="4"/>
        <v/>
      </c>
      <c r="AL8" s="96" t="str">
        <f t="shared" ca="1" si="4"/>
        <v/>
      </c>
      <c r="AM8" s="104">
        <f t="shared" ref="AM8:AM17" ca="1" si="5">SUM(C8:AL8)</f>
        <v>0</v>
      </c>
    </row>
    <row r="9" spans="2:39">
      <c r="B9" s="65" t="s">
        <v>13</v>
      </c>
      <c r="C9" s="52" t="str">
        <f t="shared" ca="1" si="1"/>
        <v/>
      </c>
      <c r="D9" s="34" t="str">
        <f t="shared" ca="1" si="1"/>
        <v/>
      </c>
      <c r="E9" s="34" t="str">
        <f t="shared" ca="1" si="1"/>
        <v/>
      </c>
      <c r="F9" s="34" t="str">
        <f t="shared" ca="1" si="1"/>
        <v/>
      </c>
      <c r="G9" s="34" t="str">
        <f t="shared" ca="1" si="1"/>
        <v/>
      </c>
      <c r="H9" s="34" t="str">
        <f t="shared" ca="1" si="1"/>
        <v/>
      </c>
      <c r="I9" s="34" t="str">
        <f t="shared" ca="1" si="1"/>
        <v/>
      </c>
      <c r="J9" s="34" t="str">
        <f t="shared" ca="1" si="1"/>
        <v/>
      </c>
      <c r="K9" s="34" t="str">
        <f t="shared" ca="1" si="1"/>
        <v/>
      </c>
      <c r="L9" s="34" t="str">
        <f t="shared" ca="1" si="1"/>
        <v/>
      </c>
      <c r="M9" s="34" t="str">
        <f t="shared" ca="1" si="2"/>
        <v/>
      </c>
      <c r="N9" s="34" t="str">
        <f t="shared" ca="1" si="2"/>
        <v/>
      </c>
      <c r="O9" s="34" t="str">
        <f t="shared" ca="1" si="2"/>
        <v/>
      </c>
      <c r="P9" s="34" t="str">
        <f t="shared" ca="1" si="2"/>
        <v/>
      </c>
      <c r="Q9" s="34" t="str">
        <f t="shared" ca="1" si="2"/>
        <v/>
      </c>
      <c r="R9" s="34" t="str">
        <f t="shared" ca="1" si="2"/>
        <v/>
      </c>
      <c r="S9" s="34" t="str">
        <f t="shared" ca="1" si="2"/>
        <v/>
      </c>
      <c r="T9" s="34" t="str">
        <f t="shared" ca="1" si="2"/>
        <v/>
      </c>
      <c r="U9" s="34" t="str">
        <f t="shared" ca="1" si="2"/>
        <v/>
      </c>
      <c r="V9" s="34" t="str">
        <f t="shared" ca="1" si="2"/>
        <v/>
      </c>
      <c r="W9" s="34" t="str">
        <f t="shared" ca="1" si="3"/>
        <v/>
      </c>
      <c r="X9" s="34" t="str">
        <f t="shared" ca="1" si="3"/>
        <v/>
      </c>
      <c r="Y9" s="34" t="str">
        <f t="shared" ca="1" si="3"/>
        <v/>
      </c>
      <c r="Z9" s="34" t="str">
        <f t="shared" ca="1" si="3"/>
        <v/>
      </c>
      <c r="AA9" s="34" t="str">
        <f t="shared" ca="1" si="3"/>
        <v/>
      </c>
      <c r="AB9" s="34" t="str">
        <f t="shared" ca="1" si="3"/>
        <v/>
      </c>
      <c r="AC9" s="34" t="str">
        <f t="shared" ca="1" si="3"/>
        <v/>
      </c>
      <c r="AD9" s="34" t="str">
        <f t="shared" ca="1" si="3"/>
        <v/>
      </c>
      <c r="AE9" s="34" t="str">
        <f t="shared" ca="1" si="3"/>
        <v/>
      </c>
      <c r="AF9" s="34" t="str">
        <f t="shared" ca="1" si="3"/>
        <v/>
      </c>
      <c r="AG9" s="34" t="str">
        <f t="shared" ca="1" si="4"/>
        <v/>
      </c>
      <c r="AH9" s="34" t="str">
        <f t="shared" ca="1" si="4"/>
        <v/>
      </c>
      <c r="AI9" s="34" t="str">
        <f t="shared" ca="1" si="4"/>
        <v/>
      </c>
      <c r="AJ9" s="34" t="str">
        <f t="shared" ca="1" si="4"/>
        <v/>
      </c>
      <c r="AK9" s="34" t="str">
        <f t="shared" ca="1" si="4"/>
        <v/>
      </c>
      <c r="AL9" s="96" t="str">
        <f t="shared" ca="1" si="4"/>
        <v/>
      </c>
      <c r="AM9" s="104">
        <f t="shared" ca="1" si="5"/>
        <v>0</v>
      </c>
    </row>
    <row r="10" spans="2:39">
      <c r="B10" s="65" t="s">
        <v>17</v>
      </c>
      <c r="C10" s="52" t="str">
        <f t="shared" ca="1" si="1"/>
        <v/>
      </c>
      <c r="D10" s="34" t="str">
        <f t="shared" ca="1" si="1"/>
        <v/>
      </c>
      <c r="E10" s="34" t="str">
        <f t="shared" ca="1" si="1"/>
        <v/>
      </c>
      <c r="F10" s="34" t="str">
        <f t="shared" ca="1" si="1"/>
        <v/>
      </c>
      <c r="G10" s="34" t="str">
        <f t="shared" ca="1" si="1"/>
        <v/>
      </c>
      <c r="H10" s="34" t="str">
        <f t="shared" ca="1" si="1"/>
        <v/>
      </c>
      <c r="I10" s="34" t="str">
        <f t="shared" ca="1" si="1"/>
        <v/>
      </c>
      <c r="J10" s="34" t="str">
        <f t="shared" ca="1" si="1"/>
        <v/>
      </c>
      <c r="K10" s="34" t="str">
        <f t="shared" ca="1" si="1"/>
        <v/>
      </c>
      <c r="L10" s="34" t="str">
        <f t="shared" ca="1" si="1"/>
        <v/>
      </c>
      <c r="M10" s="34" t="str">
        <f t="shared" ca="1" si="2"/>
        <v/>
      </c>
      <c r="N10" s="34" t="str">
        <f t="shared" ca="1" si="2"/>
        <v/>
      </c>
      <c r="O10" s="34" t="str">
        <f t="shared" ca="1" si="2"/>
        <v/>
      </c>
      <c r="P10" s="34" t="str">
        <f t="shared" ca="1" si="2"/>
        <v/>
      </c>
      <c r="Q10" s="34" t="str">
        <f t="shared" ca="1" si="2"/>
        <v/>
      </c>
      <c r="R10" s="34" t="str">
        <f t="shared" ca="1" si="2"/>
        <v/>
      </c>
      <c r="S10" s="34" t="str">
        <f t="shared" ca="1" si="2"/>
        <v/>
      </c>
      <c r="T10" s="34" t="str">
        <f t="shared" ca="1" si="2"/>
        <v/>
      </c>
      <c r="U10" s="34" t="str">
        <f t="shared" ca="1" si="2"/>
        <v/>
      </c>
      <c r="V10" s="34" t="str">
        <f t="shared" ca="1" si="2"/>
        <v/>
      </c>
      <c r="W10" s="34" t="str">
        <f t="shared" ca="1" si="3"/>
        <v/>
      </c>
      <c r="X10" s="34" t="str">
        <f t="shared" ca="1" si="3"/>
        <v/>
      </c>
      <c r="Y10" s="34" t="str">
        <f t="shared" ca="1" si="3"/>
        <v/>
      </c>
      <c r="Z10" s="34" t="str">
        <f t="shared" ca="1" si="3"/>
        <v/>
      </c>
      <c r="AA10" s="34" t="str">
        <f t="shared" ca="1" si="3"/>
        <v/>
      </c>
      <c r="AB10" s="34" t="str">
        <f t="shared" ca="1" si="3"/>
        <v/>
      </c>
      <c r="AC10" s="34" t="str">
        <f t="shared" ca="1" si="3"/>
        <v/>
      </c>
      <c r="AD10" s="34" t="str">
        <f t="shared" ca="1" si="3"/>
        <v/>
      </c>
      <c r="AE10" s="34" t="str">
        <f t="shared" ca="1" si="3"/>
        <v/>
      </c>
      <c r="AF10" s="34" t="str">
        <f t="shared" ca="1" si="3"/>
        <v/>
      </c>
      <c r="AG10" s="34" t="str">
        <f t="shared" ca="1" si="4"/>
        <v/>
      </c>
      <c r="AH10" s="34" t="str">
        <f t="shared" ca="1" si="4"/>
        <v/>
      </c>
      <c r="AI10" s="34" t="str">
        <f t="shared" ca="1" si="4"/>
        <v/>
      </c>
      <c r="AJ10" s="34" t="str">
        <f t="shared" ca="1" si="4"/>
        <v/>
      </c>
      <c r="AK10" s="34" t="str">
        <f t="shared" ca="1" si="4"/>
        <v/>
      </c>
      <c r="AL10" s="96" t="str">
        <f t="shared" ca="1" si="4"/>
        <v/>
      </c>
      <c r="AM10" s="104">
        <f t="shared" ca="1" si="5"/>
        <v>0</v>
      </c>
    </row>
    <row r="11" spans="2:39">
      <c r="B11" s="65" t="s">
        <v>14</v>
      </c>
      <c r="C11" s="52">
        <f t="shared" ca="1" si="1"/>
        <v>0.8</v>
      </c>
      <c r="D11" s="34">
        <f t="shared" ca="1" si="1"/>
        <v>0.8</v>
      </c>
      <c r="E11" s="34">
        <f t="shared" ca="1" si="1"/>
        <v>0.8</v>
      </c>
      <c r="F11" s="34">
        <f t="shared" ca="1" si="1"/>
        <v>0.8</v>
      </c>
      <c r="G11" s="34">
        <f t="shared" ca="1" si="1"/>
        <v>0.8</v>
      </c>
      <c r="H11" s="34" t="str">
        <f t="shared" ca="1" si="1"/>
        <v/>
      </c>
      <c r="I11" s="34" t="str">
        <f t="shared" ca="1" si="1"/>
        <v/>
      </c>
      <c r="J11" s="34" t="str">
        <f t="shared" ca="1" si="1"/>
        <v/>
      </c>
      <c r="K11" s="34" t="str">
        <f t="shared" ca="1" si="1"/>
        <v/>
      </c>
      <c r="L11" s="34" t="str">
        <f t="shared" ca="1" si="1"/>
        <v/>
      </c>
      <c r="M11" s="34" t="str">
        <f t="shared" ca="1" si="2"/>
        <v/>
      </c>
      <c r="N11" s="34" t="str">
        <f t="shared" ca="1" si="2"/>
        <v/>
      </c>
      <c r="O11" s="34" t="str">
        <f t="shared" ca="1" si="2"/>
        <v/>
      </c>
      <c r="P11" s="34" t="str">
        <f t="shared" ca="1" si="2"/>
        <v/>
      </c>
      <c r="Q11" s="34" t="str">
        <f t="shared" ca="1" si="2"/>
        <v/>
      </c>
      <c r="R11" s="34" t="str">
        <f t="shared" ca="1" si="2"/>
        <v/>
      </c>
      <c r="S11" s="34" t="str">
        <f t="shared" ca="1" si="2"/>
        <v/>
      </c>
      <c r="T11" s="34" t="str">
        <f t="shared" ca="1" si="2"/>
        <v/>
      </c>
      <c r="U11" s="34" t="str">
        <f t="shared" ca="1" si="2"/>
        <v/>
      </c>
      <c r="V11" s="34" t="str">
        <f t="shared" ca="1" si="2"/>
        <v/>
      </c>
      <c r="W11" s="34" t="str">
        <f t="shared" ca="1" si="3"/>
        <v/>
      </c>
      <c r="X11" s="34" t="str">
        <f t="shared" ca="1" si="3"/>
        <v/>
      </c>
      <c r="Y11" s="34" t="str">
        <f t="shared" ca="1" si="3"/>
        <v/>
      </c>
      <c r="Z11" s="34" t="str">
        <f t="shared" ca="1" si="3"/>
        <v/>
      </c>
      <c r="AA11" s="34" t="str">
        <f t="shared" ca="1" si="3"/>
        <v/>
      </c>
      <c r="AB11" s="34" t="str">
        <f t="shared" ca="1" si="3"/>
        <v/>
      </c>
      <c r="AC11" s="34" t="str">
        <f t="shared" ca="1" si="3"/>
        <v/>
      </c>
      <c r="AD11" s="34" t="str">
        <f t="shared" ca="1" si="3"/>
        <v/>
      </c>
      <c r="AE11" s="34" t="str">
        <f t="shared" ca="1" si="3"/>
        <v/>
      </c>
      <c r="AF11" s="34" t="str">
        <f t="shared" ca="1" si="3"/>
        <v/>
      </c>
      <c r="AG11" s="34" t="str">
        <f t="shared" ca="1" si="4"/>
        <v/>
      </c>
      <c r="AH11" s="34" t="str">
        <f t="shared" ca="1" si="4"/>
        <v/>
      </c>
      <c r="AI11" s="34" t="str">
        <f t="shared" ca="1" si="4"/>
        <v/>
      </c>
      <c r="AJ11" s="34" t="str">
        <f t="shared" ca="1" si="4"/>
        <v/>
      </c>
      <c r="AK11" s="34" t="str">
        <f t="shared" ca="1" si="4"/>
        <v/>
      </c>
      <c r="AL11" s="96" t="str">
        <f t="shared" ca="1" si="4"/>
        <v/>
      </c>
      <c r="AM11" s="104">
        <f t="shared" ca="1" si="5"/>
        <v>4</v>
      </c>
    </row>
    <row r="12" spans="2:39">
      <c r="B12" s="65" t="s">
        <v>18</v>
      </c>
      <c r="C12" s="52" t="str">
        <f t="shared" ca="1" si="1"/>
        <v/>
      </c>
      <c r="D12" s="34" t="str">
        <f t="shared" ca="1" si="1"/>
        <v/>
      </c>
      <c r="E12" s="34" t="str">
        <f t="shared" ca="1" si="1"/>
        <v/>
      </c>
      <c r="F12" s="34" t="str">
        <f t="shared" ca="1" si="1"/>
        <v/>
      </c>
      <c r="G12" s="34" t="str">
        <f t="shared" ca="1" si="1"/>
        <v/>
      </c>
      <c r="H12" s="34" t="str">
        <f t="shared" ca="1" si="1"/>
        <v/>
      </c>
      <c r="I12" s="34" t="str">
        <f t="shared" ca="1" si="1"/>
        <v/>
      </c>
      <c r="J12" s="34" t="str">
        <f t="shared" ca="1" si="1"/>
        <v/>
      </c>
      <c r="K12" s="34" t="str">
        <f t="shared" ca="1" si="1"/>
        <v/>
      </c>
      <c r="L12" s="34" t="str">
        <f t="shared" ca="1" si="1"/>
        <v/>
      </c>
      <c r="M12" s="34" t="str">
        <f t="shared" ca="1" si="2"/>
        <v/>
      </c>
      <c r="N12" s="34" t="str">
        <f t="shared" ca="1" si="2"/>
        <v/>
      </c>
      <c r="O12" s="34" t="str">
        <f t="shared" ca="1" si="2"/>
        <v/>
      </c>
      <c r="P12" s="34" t="str">
        <f t="shared" ca="1" si="2"/>
        <v/>
      </c>
      <c r="Q12" s="34" t="str">
        <f t="shared" ca="1" si="2"/>
        <v/>
      </c>
      <c r="R12" s="34" t="str">
        <f t="shared" ca="1" si="2"/>
        <v/>
      </c>
      <c r="S12" s="34" t="str">
        <f t="shared" ca="1" si="2"/>
        <v/>
      </c>
      <c r="T12" s="34" t="str">
        <f t="shared" ca="1" si="2"/>
        <v/>
      </c>
      <c r="U12" s="34" t="str">
        <f t="shared" ca="1" si="2"/>
        <v/>
      </c>
      <c r="V12" s="34" t="str">
        <f t="shared" ca="1" si="2"/>
        <v/>
      </c>
      <c r="W12" s="34" t="str">
        <f t="shared" ca="1" si="3"/>
        <v/>
      </c>
      <c r="X12" s="34" t="str">
        <f t="shared" ca="1" si="3"/>
        <v/>
      </c>
      <c r="Y12" s="34" t="str">
        <f t="shared" ca="1" si="3"/>
        <v/>
      </c>
      <c r="Z12" s="34" t="str">
        <f t="shared" ca="1" si="3"/>
        <v/>
      </c>
      <c r="AA12" s="34" t="str">
        <f t="shared" ca="1" si="3"/>
        <v/>
      </c>
      <c r="AB12" s="34" t="str">
        <f t="shared" ca="1" si="3"/>
        <v/>
      </c>
      <c r="AC12" s="34" t="str">
        <f t="shared" ca="1" si="3"/>
        <v/>
      </c>
      <c r="AD12" s="34" t="str">
        <f t="shared" ca="1" si="3"/>
        <v/>
      </c>
      <c r="AE12" s="34" t="str">
        <f t="shared" ca="1" si="3"/>
        <v/>
      </c>
      <c r="AF12" s="34" t="str">
        <f t="shared" ca="1" si="3"/>
        <v/>
      </c>
      <c r="AG12" s="34" t="str">
        <f t="shared" ca="1" si="4"/>
        <v/>
      </c>
      <c r="AH12" s="34" t="str">
        <f t="shared" ca="1" si="4"/>
        <v/>
      </c>
      <c r="AI12" s="34" t="str">
        <f t="shared" ca="1" si="4"/>
        <v/>
      </c>
      <c r="AJ12" s="34" t="str">
        <f t="shared" ca="1" si="4"/>
        <v/>
      </c>
      <c r="AK12" s="34" t="str">
        <f t="shared" ca="1" si="4"/>
        <v/>
      </c>
      <c r="AL12" s="96" t="str">
        <f t="shared" ca="1" si="4"/>
        <v/>
      </c>
      <c r="AM12" s="104">
        <f t="shared" ca="1" si="5"/>
        <v>0</v>
      </c>
    </row>
    <row r="13" spans="2:39">
      <c r="B13" s="65" t="s">
        <v>15</v>
      </c>
      <c r="C13" s="52" t="str">
        <f t="shared" ca="1" si="1"/>
        <v/>
      </c>
      <c r="D13" s="34" t="str">
        <f t="shared" ca="1" si="1"/>
        <v/>
      </c>
      <c r="E13" s="34" t="str">
        <f t="shared" ca="1" si="1"/>
        <v/>
      </c>
      <c r="F13" s="34" t="str">
        <f t="shared" ca="1" si="1"/>
        <v/>
      </c>
      <c r="G13" s="34" t="str">
        <f t="shared" ca="1" si="1"/>
        <v/>
      </c>
      <c r="H13" s="34" t="str">
        <f t="shared" ca="1" si="1"/>
        <v/>
      </c>
      <c r="I13" s="34" t="str">
        <f t="shared" ca="1" si="1"/>
        <v/>
      </c>
      <c r="J13" s="34" t="str">
        <f t="shared" ca="1" si="1"/>
        <v/>
      </c>
      <c r="K13" s="34" t="str">
        <f t="shared" ca="1" si="1"/>
        <v/>
      </c>
      <c r="L13" s="34" t="str">
        <f t="shared" ca="1" si="1"/>
        <v/>
      </c>
      <c r="M13" s="34" t="str">
        <f t="shared" ca="1" si="2"/>
        <v/>
      </c>
      <c r="N13" s="34" t="str">
        <f t="shared" ca="1" si="2"/>
        <v/>
      </c>
      <c r="O13" s="34" t="str">
        <f t="shared" ca="1" si="2"/>
        <v/>
      </c>
      <c r="P13" s="34" t="str">
        <f t="shared" ca="1" si="2"/>
        <v/>
      </c>
      <c r="Q13" s="34" t="str">
        <f t="shared" ca="1" si="2"/>
        <v/>
      </c>
      <c r="R13" s="34" t="str">
        <f t="shared" ca="1" si="2"/>
        <v/>
      </c>
      <c r="S13" s="34" t="str">
        <f t="shared" ca="1" si="2"/>
        <v/>
      </c>
      <c r="T13" s="34" t="str">
        <f t="shared" ca="1" si="2"/>
        <v/>
      </c>
      <c r="U13" s="34" t="str">
        <f t="shared" ca="1" si="2"/>
        <v/>
      </c>
      <c r="V13" s="34" t="str">
        <f t="shared" ca="1" si="2"/>
        <v/>
      </c>
      <c r="W13" s="34" t="str">
        <f t="shared" ca="1" si="3"/>
        <v/>
      </c>
      <c r="X13" s="34" t="str">
        <f t="shared" ca="1" si="3"/>
        <v/>
      </c>
      <c r="Y13" s="34" t="str">
        <f t="shared" ca="1" si="3"/>
        <v/>
      </c>
      <c r="Z13" s="34" t="str">
        <f t="shared" ca="1" si="3"/>
        <v/>
      </c>
      <c r="AA13" s="34" t="str">
        <f t="shared" ca="1" si="3"/>
        <v/>
      </c>
      <c r="AB13" s="34" t="str">
        <f t="shared" ca="1" si="3"/>
        <v/>
      </c>
      <c r="AC13" s="34" t="str">
        <f t="shared" ca="1" si="3"/>
        <v/>
      </c>
      <c r="AD13" s="34" t="str">
        <f t="shared" ca="1" si="3"/>
        <v/>
      </c>
      <c r="AE13" s="34" t="str">
        <f t="shared" ca="1" si="3"/>
        <v/>
      </c>
      <c r="AF13" s="34" t="str">
        <f t="shared" ca="1" si="3"/>
        <v/>
      </c>
      <c r="AG13" s="34" t="str">
        <f t="shared" ca="1" si="4"/>
        <v/>
      </c>
      <c r="AH13" s="34" t="str">
        <f t="shared" ca="1" si="4"/>
        <v/>
      </c>
      <c r="AI13" s="34" t="str">
        <f t="shared" ca="1" si="4"/>
        <v/>
      </c>
      <c r="AJ13" s="34" t="str">
        <f t="shared" ca="1" si="4"/>
        <v/>
      </c>
      <c r="AK13" s="34" t="str">
        <f t="shared" ca="1" si="4"/>
        <v/>
      </c>
      <c r="AL13" s="96" t="str">
        <f t="shared" ca="1" si="4"/>
        <v/>
      </c>
      <c r="AM13" s="104">
        <f t="shared" ca="1" si="5"/>
        <v>0</v>
      </c>
    </row>
    <row r="14" spans="2:39">
      <c r="B14" s="65" t="s">
        <v>16</v>
      </c>
      <c r="C14" s="140" t="str">
        <f t="shared" ca="1" si="1"/>
        <v/>
      </c>
      <c r="D14" s="141" t="str">
        <f t="shared" ca="1" si="1"/>
        <v/>
      </c>
      <c r="E14" s="141" t="str">
        <f t="shared" ca="1" si="1"/>
        <v/>
      </c>
      <c r="F14" s="141" t="str">
        <f t="shared" ca="1" si="1"/>
        <v/>
      </c>
      <c r="G14" s="141" t="str">
        <f t="shared" ca="1" si="1"/>
        <v/>
      </c>
      <c r="H14" s="141" t="str">
        <f t="shared" ca="1" si="1"/>
        <v/>
      </c>
      <c r="I14" s="141" t="str">
        <f t="shared" ca="1" si="1"/>
        <v/>
      </c>
      <c r="J14" s="141" t="str">
        <f t="shared" ca="1" si="1"/>
        <v/>
      </c>
      <c r="K14" s="141" t="str">
        <f t="shared" ca="1" si="1"/>
        <v/>
      </c>
      <c r="L14" s="141" t="str">
        <f t="shared" ca="1" si="1"/>
        <v/>
      </c>
      <c r="M14" s="141" t="str">
        <f t="shared" ca="1" si="2"/>
        <v/>
      </c>
      <c r="N14" s="141" t="str">
        <f t="shared" ca="1" si="2"/>
        <v/>
      </c>
      <c r="O14" s="141" t="str">
        <f t="shared" ca="1" si="2"/>
        <v/>
      </c>
      <c r="P14" s="141" t="str">
        <f t="shared" ca="1" si="2"/>
        <v/>
      </c>
      <c r="Q14" s="141" t="str">
        <f t="shared" ca="1" si="2"/>
        <v/>
      </c>
      <c r="R14" s="141" t="str">
        <f t="shared" ca="1" si="2"/>
        <v/>
      </c>
      <c r="S14" s="141" t="str">
        <f t="shared" ca="1" si="2"/>
        <v/>
      </c>
      <c r="T14" s="141" t="str">
        <f t="shared" ca="1" si="2"/>
        <v/>
      </c>
      <c r="U14" s="141" t="str">
        <f t="shared" ca="1" si="2"/>
        <v/>
      </c>
      <c r="V14" s="141" t="str">
        <f t="shared" ca="1" si="2"/>
        <v/>
      </c>
      <c r="W14" s="141" t="str">
        <f t="shared" ca="1" si="3"/>
        <v/>
      </c>
      <c r="X14" s="141" t="str">
        <f t="shared" ca="1" si="3"/>
        <v/>
      </c>
      <c r="Y14" s="141" t="str">
        <f t="shared" ca="1" si="3"/>
        <v/>
      </c>
      <c r="Z14" s="141" t="str">
        <f t="shared" ca="1" si="3"/>
        <v/>
      </c>
      <c r="AA14" s="141" t="str">
        <f t="shared" ca="1" si="3"/>
        <v/>
      </c>
      <c r="AB14" s="141" t="str">
        <f t="shared" ca="1" si="3"/>
        <v/>
      </c>
      <c r="AC14" s="141" t="str">
        <f t="shared" ca="1" si="3"/>
        <v/>
      </c>
      <c r="AD14" s="141" t="str">
        <f t="shared" ca="1" si="3"/>
        <v/>
      </c>
      <c r="AE14" s="141" t="str">
        <f t="shared" ca="1" si="3"/>
        <v/>
      </c>
      <c r="AF14" s="141" t="str">
        <f t="shared" ca="1" si="3"/>
        <v/>
      </c>
      <c r="AG14" s="141" t="str">
        <f t="shared" ca="1" si="4"/>
        <v/>
      </c>
      <c r="AH14" s="141" t="str">
        <f t="shared" ca="1" si="4"/>
        <v/>
      </c>
      <c r="AI14" s="141" t="str">
        <f t="shared" ca="1" si="4"/>
        <v/>
      </c>
      <c r="AJ14" s="141" t="str">
        <f t="shared" ca="1" si="4"/>
        <v/>
      </c>
      <c r="AK14" s="141" t="str">
        <f t="shared" ca="1" si="4"/>
        <v/>
      </c>
      <c r="AL14" s="157" t="str">
        <f t="shared" ca="1" si="4"/>
        <v/>
      </c>
      <c r="AM14" s="143">
        <f t="shared" ca="1" si="5"/>
        <v>0</v>
      </c>
    </row>
    <row r="15" spans="2:39">
      <c r="B15" s="65" t="s">
        <v>189</v>
      </c>
      <c r="C15" s="140" t="str">
        <f t="shared" ca="1" si="1"/>
        <v/>
      </c>
      <c r="D15" s="141" t="str">
        <f t="shared" ca="1" si="1"/>
        <v/>
      </c>
      <c r="E15" s="141" t="str">
        <f t="shared" ca="1" si="1"/>
        <v/>
      </c>
      <c r="F15" s="141" t="str">
        <f t="shared" ca="1" si="1"/>
        <v/>
      </c>
      <c r="G15" s="141" t="str">
        <f t="shared" ca="1" si="1"/>
        <v/>
      </c>
      <c r="H15" s="141" t="str">
        <f t="shared" ca="1" si="1"/>
        <v/>
      </c>
      <c r="I15" s="141" t="str">
        <f t="shared" ca="1" si="1"/>
        <v/>
      </c>
      <c r="J15" s="141" t="str">
        <f t="shared" ca="1" si="1"/>
        <v/>
      </c>
      <c r="K15" s="141" t="str">
        <f t="shared" ca="1" si="1"/>
        <v/>
      </c>
      <c r="L15" s="141" t="str">
        <f t="shared" ca="1" si="1"/>
        <v/>
      </c>
      <c r="M15" s="141" t="str">
        <f t="shared" ca="1" si="2"/>
        <v/>
      </c>
      <c r="N15" s="141" t="str">
        <f t="shared" ca="1" si="2"/>
        <v/>
      </c>
      <c r="O15" s="141" t="str">
        <f t="shared" ca="1" si="2"/>
        <v/>
      </c>
      <c r="P15" s="141" t="str">
        <f t="shared" ca="1" si="2"/>
        <v/>
      </c>
      <c r="Q15" s="141" t="str">
        <f t="shared" ca="1" si="2"/>
        <v/>
      </c>
      <c r="R15" s="141" t="str">
        <f t="shared" ca="1" si="2"/>
        <v/>
      </c>
      <c r="S15" s="141" t="str">
        <f t="shared" ca="1" si="2"/>
        <v/>
      </c>
      <c r="T15" s="141" t="str">
        <f t="shared" ca="1" si="2"/>
        <v/>
      </c>
      <c r="U15" s="141" t="str">
        <f t="shared" ca="1" si="2"/>
        <v/>
      </c>
      <c r="V15" s="141" t="str">
        <f t="shared" ca="1" si="2"/>
        <v/>
      </c>
      <c r="W15" s="141" t="str">
        <f t="shared" ca="1" si="3"/>
        <v/>
      </c>
      <c r="X15" s="141" t="str">
        <f t="shared" ca="1" si="3"/>
        <v/>
      </c>
      <c r="Y15" s="141" t="str">
        <f t="shared" ca="1" si="3"/>
        <v/>
      </c>
      <c r="Z15" s="141" t="str">
        <f t="shared" ca="1" si="3"/>
        <v/>
      </c>
      <c r="AA15" s="141" t="str">
        <f t="shared" ca="1" si="3"/>
        <v/>
      </c>
      <c r="AB15" s="141" t="str">
        <f t="shared" ca="1" si="3"/>
        <v/>
      </c>
      <c r="AC15" s="141" t="str">
        <f t="shared" ca="1" si="3"/>
        <v/>
      </c>
      <c r="AD15" s="141" t="str">
        <f t="shared" ca="1" si="3"/>
        <v/>
      </c>
      <c r="AE15" s="141" t="str">
        <f t="shared" ca="1" si="3"/>
        <v/>
      </c>
      <c r="AF15" s="141" t="str">
        <f t="shared" ca="1" si="3"/>
        <v/>
      </c>
      <c r="AG15" s="141" t="str">
        <f t="shared" ca="1" si="4"/>
        <v/>
      </c>
      <c r="AH15" s="141" t="str">
        <f t="shared" ca="1" si="4"/>
        <v/>
      </c>
      <c r="AI15" s="141" t="str">
        <f t="shared" ca="1" si="4"/>
        <v/>
      </c>
      <c r="AJ15" s="141" t="str">
        <f t="shared" ca="1" si="4"/>
        <v/>
      </c>
      <c r="AK15" s="141" t="str">
        <f t="shared" ca="1" si="4"/>
        <v/>
      </c>
      <c r="AL15" s="157" t="str">
        <f t="shared" ca="1" si="4"/>
        <v/>
      </c>
      <c r="AM15" s="143">
        <f t="shared" ca="1" si="5"/>
        <v>0</v>
      </c>
    </row>
    <row r="16" spans="2:39">
      <c r="B16" s="65" t="s">
        <v>190</v>
      </c>
      <c r="C16" s="140" t="str">
        <f t="shared" ca="1" si="1"/>
        <v/>
      </c>
      <c r="D16" s="141" t="str">
        <f t="shared" ca="1" si="1"/>
        <v/>
      </c>
      <c r="E16" s="141" t="str">
        <f t="shared" ca="1" si="1"/>
        <v/>
      </c>
      <c r="F16" s="141" t="str">
        <f t="shared" ca="1" si="1"/>
        <v/>
      </c>
      <c r="G16" s="141" t="str">
        <f t="shared" ca="1" si="1"/>
        <v/>
      </c>
      <c r="H16" s="141" t="str">
        <f t="shared" ca="1" si="1"/>
        <v/>
      </c>
      <c r="I16" s="141" t="str">
        <f t="shared" ca="1" si="1"/>
        <v/>
      </c>
      <c r="J16" s="141" t="str">
        <f t="shared" ca="1" si="1"/>
        <v/>
      </c>
      <c r="K16" s="141" t="str">
        <f t="shared" ca="1" si="1"/>
        <v/>
      </c>
      <c r="L16" s="141" t="str">
        <f t="shared" ca="1" si="1"/>
        <v/>
      </c>
      <c r="M16" s="141" t="str">
        <f t="shared" ca="1" si="2"/>
        <v/>
      </c>
      <c r="N16" s="141" t="str">
        <f t="shared" ca="1" si="2"/>
        <v/>
      </c>
      <c r="O16" s="141" t="str">
        <f t="shared" ca="1" si="2"/>
        <v/>
      </c>
      <c r="P16" s="141" t="str">
        <f t="shared" ca="1" si="2"/>
        <v/>
      </c>
      <c r="Q16" s="141" t="str">
        <f t="shared" ca="1" si="2"/>
        <v/>
      </c>
      <c r="R16" s="141" t="str">
        <f t="shared" ca="1" si="2"/>
        <v/>
      </c>
      <c r="S16" s="141" t="str">
        <f t="shared" ca="1" si="2"/>
        <v/>
      </c>
      <c r="T16" s="141" t="str">
        <f t="shared" ca="1" si="2"/>
        <v/>
      </c>
      <c r="U16" s="141" t="str">
        <f t="shared" ca="1" si="2"/>
        <v/>
      </c>
      <c r="V16" s="141" t="str">
        <f t="shared" ca="1" si="2"/>
        <v/>
      </c>
      <c r="W16" s="141" t="str">
        <f t="shared" ca="1" si="3"/>
        <v/>
      </c>
      <c r="X16" s="141" t="str">
        <f t="shared" ca="1" si="3"/>
        <v/>
      </c>
      <c r="Y16" s="141" t="str">
        <f t="shared" ca="1" si="3"/>
        <v/>
      </c>
      <c r="Z16" s="141" t="str">
        <f t="shared" ca="1" si="3"/>
        <v/>
      </c>
      <c r="AA16" s="141" t="str">
        <f t="shared" ca="1" si="3"/>
        <v/>
      </c>
      <c r="AB16" s="141" t="str">
        <f t="shared" ca="1" si="3"/>
        <v/>
      </c>
      <c r="AC16" s="141" t="str">
        <f t="shared" ca="1" si="3"/>
        <v/>
      </c>
      <c r="AD16" s="141" t="str">
        <f t="shared" ca="1" si="3"/>
        <v/>
      </c>
      <c r="AE16" s="141" t="str">
        <f t="shared" ca="1" si="3"/>
        <v/>
      </c>
      <c r="AF16" s="141" t="str">
        <f t="shared" ca="1" si="3"/>
        <v/>
      </c>
      <c r="AG16" s="141" t="str">
        <f t="shared" ca="1" si="4"/>
        <v/>
      </c>
      <c r="AH16" s="141" t="str">
        <f t="shared" ca="1" si="4"/>
        <v/>
      </c>
      <c r="AI16" s="141" t="str">
        <f t="shared" ca="1" si="4"/>
        <v/>
      </c>
      <c r="AJ16" s="141" t="str">
        <f t="shared" ca="1" si="4"/>
        <v/>
      </c>
      <c r="AK16" s="141" t="str">
        <f t="shared" ca="1" si="4"/>
        <v/>
      </c>
      <c r="AL16" s="157" t="str">
        <f t="shared" ca="1" si="4"/>
        <v/>
      </c>
      <c r="AM16" s="143">
        <f t="shared" ca="1" si="5"/>
        <v>0</v>
      </c>
    </row>
    <row r="17" spans="2:39" ht="16" thickBot="1">
      <c r="B17" s="65" t="s">
        <v>191</v>
      </c>
      <c r="C17" s="54" t="str">
        <f t="shared" ca="1" si="1"/>
        <v/>
      </c>
      <c r="D17" s="55" t="str">
        <f t="shared" ca="1" si="1"/>
        <v/>
      </c>
      <c r="E17" s="55" t="str">
        <f t="shared" ca="1" si="1"/>
        <v/>
      </c>
      <c r="F17" s="55" t="str">
        <f t="shared" ca="1" si="1"/>
        <v/>
      </c>
      <c r="G17" s="55" t="str">
        <f t="shared" ca="1" si="1"/>
        <v/>
      </c>
      <c r="H17" s="55" t="str">
        <f t="shared" ca="1" si="1"/>
        <v/>
      </c>
      <c r="I17" s="55" t="str">
        <f t="shared" ca="1" si="1"/>
        <v/>
      </c>
      <c r="J17" s="55" t="str">
        <f t="shared" ca="1" si="1"/>
        <v/>
      </c>
      <c r="K17" s="55" t="str">
        <f t="shared" ca="1" si="1"/>
        <v/>
      </c>
      <c r="L17" s="55" t="str">
        <f t="shared" ca="1" si="1"/>
        <v/>
      </c>
      <c r="M17" s="55" t="str">
        <f t="shared" ca="1" si="2"/>
        <v/>
      </c>
      <c r="N17" s="55" t="str">
        <f t="shared" ca="1" si="2"/>
        <v/>
      </c>
      <c r="O17" s="55" t="str">
        <f t="shared" ca="1" si="2"/>
        <v/>
      </c>
      <c r="P17" s="55" t="str">
        <f t="shared" ca="1" si="2"/>
        <v/>
      </c>
      <c r="Q17" s="55" t="str">
        <f t="shared" ca="1" si="2"/>
        <v/>
      </c>
      <c r="R17" s="55" t="str">
        <f t="shared" ca="1" si="2"/>
        <v/>
      </c>
      <c r="S17" s="55" t="str">
        <f t="shared" ca="1" si="2"/>
        <v/>
      </c>
      <c r="T17" s="55" t="str">
        <f t="shared" ca="1" si="2"/>
        <v/>
      </c>
      <c r="U17" s="55" t="str">
        <f t="shared" ca="1" si="2"/>
        <v/>
      </c>
      <c r="V17" s="55" t="str">
        <f t="shared" ca="1" si="2"/>
        <v/>
      </c>
      <c r="W17" s="55" t="str">
        <f t="shared" ca="1" si="3"/>
        <v/>
      </c>
      <c r="X17" s="55" t="str">
        <f t="shared" ca="1" si="3"/>
        <v/>
      </c>
      <c r="Y17" s="55" t="str">
        <f t="shared" ca="1" si="3"/>
        <v/>
      </c>
      <c r="Z17" s="55" t="str">
        <f t="shared" ca="1" si="3"/>
        <v/>
      </c>
      <c r="AA17" s="55" t="str">
        <f t="shared" ca="1" si="3"/>
        <v/>
      </c>
      <c r="AB17" s="55" t="str">
        <f t="shared" ca="1" si="3"/>
        <v/>
      </c>
      <c r="AC17" s="55" t="str">
        <f t="shared" ca="1" si="3"/>
        <v/>
      </c>
      <c r="AD17" s="55" t="str">
        <f t="shared" ca="1" si="3"/>
        <v/>
      </c>
      <c r="AE17" s="55" t="str">
        <f t="shared" ca="1" si="3"/>
        <v/>
      </c>
      <c r="AF17" s="55" t="str">
        <f t="shared" ca="1" si="3"/>
        <v/>
      </c>
      <c r="AG17" s="55" t="str">
        <f t="shared" ca="1" si="4"/>
        <v/>
      </c>
      <c r="AH17" s="55" t="str">
        <f t="shared" ca="1" si="4"/>
        <v/>
      </c>
      <c r="AI17" s="55" t="str">
        <f t="shared" ca="1" si="4"/>
        <v/>
      </c>
      <c r="AJ17" s="55" t="str">
        <f t="shared" ca="1" si="4"/>
        <v/>
      </c>
      <c r="AK17" s="55" t="str">
        <f t="shared" ca="1" si="4"/>
        <v/>
      </c>
      <c r="AL17" s="97" t="str">
        <f t="shared" ca="1" si="4"/>
        <v/>
      </c>
      <c r="AM17" s="105">
        <f t="shared" ca="1" si="5"/>
        <v>0</v>
      </c>
    </row>
    <row r="18" spans="2:39">
      <c r="B18" s="32"/>
    </row>
    <row r="20" spans="2:39">
      <c r="B20" s="32"/>
      <c r="C20" s="66">
        <v>1</v>
      </c>
      <c r="D20" s="66">
        <v>2</v>
      </c>
      <c r="E20" s="66">
        <v>3</v>
      </c>
      <c r="F20" s="66">
        <v>4</v>
      </c>
      <c r="G20" s="66">
        <v>5</v>
      </c>
      <c r="H20" s="66">
        <v>6</v>
      </c>
      <c r="I20" s="66">
        <v>7</v>
      </c>
      <c r="J20" s="66">
        <v>8</v>
      </c>
      <c r="K20" s="66">
        <v>9</v>
      </c>
      <c r="L20" s="66">
        <v>10</v>
      </c>
      <c r="M20" s="66">
        <v>11</v>
      </c>
      <c r="N20" s="66">
        <v>12</v>
      </c>
      <c r="O20" s="66">
        <v>13</v>
      </c>
      <c r="P20" s="66">
        <v>14</v>
      </c>
      <c r="Q20" s="66">
        <v>15</v>
      </c>
      <c r="R20" s="66">
        <v>16</v>
      </c>
      <c r="S20" s="66">
        <v>17</v>
      </c>
      <c r="T20" s="66">
        <v>18</v>
      </c>
      <c r="U20" s="66">
        <v>19</v>
      </c>
      <c r="V20" s="66">
        <v>20</v>
      </c>
      <c r="W20" s="66">
        <v>21</v>
      </c>
      <c r="X20" s="66">
        <v>22</v>
      </c>
      <c r="Y20" s="66">
        <v>23</v>
      </c>
      <c r="Z20" s="66">
        <v>24</v>
      </c>
      <c r="AA20" s="66">
        <v>25</v>
      </c>
      <c r="AB20" s="66">
        <v>26</v>
      </c>
      <c r="AC20" s="66">
        <v>27</v>
      </c>
      <c r="AD20" s="66">
        <v>28</v>
      </c>
      <c r="AE20" s="66">
        <v>29</v>
      </c>
      <c r="AF20" s="66">
        <v>30</v>
      </c>
      <c r="AG20" s="66">
        <v>31</v>
      </c>
      <c r="AH20" s="66">
        <v>32</v>
      </c>
      <c r="AI20" s="66">
        <v>33</v>
      </c>
      <c r="AJ20" s="66">
        <v>34</v>
      </c>
      <c r="AK20" s="66">
        <v>35</v>
      </c>
      <c r="AL20" s="66">
        <v>36</v>
      </c>
    </row>
    <row r="21" spans="2:39" s="64" customFormat="1" ht="16" thickBot="1">
      <c r="B21" s="71" t="s">
        <v>25</v>
      </c>
      <c r="C21" s="94">
        <f ca="1">SUM(C22:C32)</f>
        <v>0</v>
      </c>
      <c r="D21" s="94">
        <f t="shared" ref="D21:AL21" ca="1" si="6">SUM(D22:D32)</f>
        <v>0</v>
      </c>
      <c r="E21" s="94">
        <f t="shared" ca="1" si="6"/>
        <v>0</v>
      </c>
      <c r="F21" s="94">
        <f t="shared" ca="1" si="6"/>
        <v>0</v>
      </c>
      <c r="G21" s="94">
        <f t="shared" ca="1" si="6"/>
        <v>0</v>
      </c>
      <c r="H21" s="94">
        <f t="shared" ca="1" si="6"/>
        <v>0</v>
      </c>
      <c r="I21" s="94">
        <f t="shared" ca="1" si="6"/>
        <v>0</v>
      </c>
      <c r="J21" s="94">
        <f t="shared" ca="1" si="6"/>
        <v>0</v>
      </c>
      <c r="K21" s="94">
        <f t="shared" ca="1" si="6"/>
        <v>0</v>
      </c>
      <c r="L21" s="94">
        <f t="shared" ca="1" si="6"/>
        <v>0</v>
      </c>
      <c r="M21" s="94">
        <f t="shared" ca="1" si="6"/>
        <v>0</v>
      </c>
      <c r="N21" s="94">
        <f t="shared" ca="1" si="6"/>
        <v>0</v>
      </c>
      <c r="O21" s="94">
        <f t="shared" ca="1" si="6"/>
        <v>0</v>
      </c>
      <c r="P21" s="94">
        <f t="shared" ca="1" si="6"/>
        <v>0</v>
      </c>
      <c r="Q21" s="94">
        <f t="shared" ca="1" si="6"/>
        <v>0</v>
      </c>
      <c r="R21" s="94">
        <f t="shared" ca="1" si="6"/>
        <v>0</v>
      </c>
      <c r="S21" s="94">
        <f t="shared" ca="1" si="6"/>
        <v>0</v>
      </c>
      <c r="T21" s="94">
        <f t="shared" ca="1" si="6"/>
        <v>0</v>
      </c>
      <c r="U21" s="94">
        <f t="shared" ca="1" si="6"/>
        <v>0</v>
      </c>
      <c r="V21" s="94">
        <f t="shared" ca="1" si="6"/>
        <v>0</v>
      </c>
      <c r="W21" s="94">
        <f t="shared" ca="1" si="6"/>
        <v>0</v>
      </c>
      <c r="X21" s="94">
        <f t="shared" ca="1" si="6"/>
        <v>0</v>
      </c>
      <c r="Y21" s="94">
        <f t="shared" ca="1" si="6"/>
        <v>0</v>
      </c>
      <c r="Z21" s="94">
        <f t="shared" ca="1" si="6"/>
        <v>0</v>
      </c>
      <c r="AA21" s="94">
        <f t="shared" ca="1" si="6"/>
        <v>0</v>
      </c>
      <c r="AB21" s="94">
        <f t="shared" ca="1" si="6"/>
        <v>0</v>
      </c>
      <c r="AC21" s="94">
        <f t="shared" ca="1" si="6"/>
        <v>0</v>
      </c>
      <c r="AD21" s="94">
        <f t="shared" ca="1" si="6"/>
        <v>0</v>
      </c>
      <c r="AE21" s="94">
        <f t="shared" ca="1" si="6"/>
        <v>0</v>
      </c>
      <c r="AF21" s="94">
        <f t="shared" ca="1" si="6"/>
        <v>0</v>
      </c>
      <c r="AG21" s="94">
        <f t="shared" ca="1" si="6"/>
        <v>0</v>
      </c>
      <c r="AH21" s="94">
        <f t="shared" ca="1" si="6"/>
        <v>0</v>
      </c>
      <c r="AI21" s="94">
        <f t="shared" ca="1" si="6"/>
        <v>0</v>
      </c>
      <c r="AJ21" s="94">
        <f t="shared" ca="1" si="6"/>
        <v>0</v>
      </c>
      <c r="AK21" s="94">
        <f t="shared" ca="1" si="6"/>
        <v>0</v>
      </c>
      <c r="AL21" s="94">
        <f t="shared" ca="1" si="6"/>
        <v>0</v>
      </c>
      <c r="AM21" s="106">
        <f ca="1">SUM(AM22:AM32)</f>
        <v>0</v>
      </c>
    </row>
    <row r="22" spans="2:39">
      <c r="B22" s="65" t="s">
        <v>11</v>
      </c>
      <c r="C22" s="60">
        <f ca="1">SUMIF(INDIRECT("'"&amp;$B$21&amp;"'"&amp;"!A:H"),$B22,INDIRECT("'"&amp;$B$21&amp;"'"&amp;"!"&amp;ADDRESS(1,C$20+8,4)&amp;":"&amp;ADDRESS(100,C$20+8,4)))</f>
        <v>0</v>
      </c>
      <c r="D22" s="98">
        <f t="shared" ref="D22:S32" ca="1" si="7">SUMIF(INDIRECT("'"&amp;$B$21&amp;"'"&amp;"!A:H"),$B22,INDIRECT("'"&amp;$B$21&amp;"'"&amp;"!"&amp;ADDRESS(1,D$20+8,4)&amp;":"&amp;ADDRESS(100,D$20+8,4)))</f>
        <v>0</v>
      </c>
      <c r="E22" s="61">
        <f t="shared" ca="1" si="7"/>
        <v>0</v>
      </c>
      <c r="F22" s="61">
        <f t="shared" ca="1" si="7"/>
        <v>0</v>
      </c>
      <c r="G22" s="61">
        <f t="shared" ca="1" si="7"/>
        <v>0</v>
      </c>
      <c r="H22" s="61">
        <f t="shared" ca="1" si="7"/>
        <v>0</v>
      </c>
      <c r="I22" s="61">
        <f t="shared" ca="1" si="7"/>
        <v>0</v>
      </c>
      <c r="J22" s="61">
        <f t="shared" ca="1" si="7"/>
        <v>0</v>
      </c>
      <c r="K22" s="61">
        <f t="shared" ca="1" si="7"/>
        <v>0</v>
      </c>
      <c r="L22" s="61">
        <f t="shared" ca="1" si="7"/>
        <v>0</v>
      </c>
      <c r="M22" s="61">
        <f t="shared" ca="1" si="7"/>
        <v>0</v>
      </c>
      <c r="N22" s="61">
        <f t="shared" ca="1" si="7"/>
        <v>0</v>
      </c>
      <c r="O22" s="61">
        <f t="shared" ca="1" si="7"/>
        <v>0</v>
      </c>
      <c r="P22" s="61">
        <f t="shared" ca="1" si="7"/>
        <v>0</v>
      </c>
      <c r="Q22" s="61">
        <f t="shared" ca="1" si="7"/>
        <v>0</v>
      </c>
      <c r="R22" s="61">
        <f t="shared" ca="1" si="7"/>
        <v>0</v>
      </c>
      <c r="S22" s="61">
        <f t="shared" ca="1" si="7"/>
        <v>0</v>
      </c>
      <c r="T22" s="61">
        <f t="shared" ref="T22:AI32" ca="1" si="8">SUMIF(INDIRECT("'"&amp;$B$21&amp;"'"&amp;"!A:H"),$B22,INDIRECT("'"&amp;$B$21&amp;"'"&amp;"!"&amp;ADDRESS(1,T$20+8,4)&amp;":"&amp;ADDRESS(100,T$20+8,4)))</f>
        <v>0</v>
      </c>
      <c r="U22" s="61">
        <f t="shared" ca="1" si="8"/>
        <v>0</v>
      </c>
      <c r="V22" s="61">
        <f t="shared" ca="1" si="8"/>
        <v>0</v>
      </c>
      <c r="W22" s="61">
        <f t="shared" ca="1" si="8"/>
        <v>0</v>
      </c>
      <c r="X22" s="61">
        <f t="shared" ca="1" si="8"/>
        <v>0</v>
      </c>
      <c r="Y22" s="61">
        <f t="shared" ca="1" si="8"/>
        <v>0</v>
      </c>
      <c r="Z22" s="61">
        <f t="shared" ca="1" si="8"/>
        <v>0</v>
      </c>
      <c r="AA22" s="61">
        <f t="shared" ca="1" si="8"/>
        <v>0</v>
      </c>
      <c r="AB22" s="61">
        <f t="shared" ca="1" si="8"/>
        <v>0</v>
      </c>
      <c r="AC22" s="61">
        <f t="shared" ca="1" si="8"/>
        <v>0</v>
      </c>
      <c r="AD22" s="61">
        <f t="shared" ca="1" si="8"/>
        <v>0</v>
      </c>
      <c r="AE22" s="61">
        <f t="shared" ca="1" si="8"/>
        <v>0</v>
      </c>
      <c r="AF22" s="61">
        <f t="shared" ca="1" si="8"/>
        <v>0</v>
      </c>
      <c r="AG22" s="61">
        <f t="shared" ca="1" si="8"/>
        <v>0</v>
      </c>
      <c r="AH22" s="61">
        <f t="shared" ca="1" si="8"/>
        <v>0</v>
      </c>
      <c r="AI22" s="61">
        <f t="shared" ca="1" si="8"/>
        <v>0</v>
      </c>
      <c r="AJ22" s="61">
        <f t="shared" ref="AJ22:AL32" ca="1" si="9">SUMIF(INDIRECT("'"&amp;$B$21&amp;"'"&amp;"!A:H"),$B22,INDIRECT("'"&amp;$B$21&amp;"'"&amp;"!"&amp;ADDRESS(1,AJ$20+8,4)&amp;":"&amp;ADDRESS(100,AJ$20+8,4)))</f>
        <v>0</v>
      </c>
      <c r="AK22" s="61">
        <f t="shared" ca="1" si="9"/>
        <v>0</v>
      </c>
      <c r="AL22" s="99">
        <f t="shared" ca="1" si="9"/>
        <v>0</v>
      </c>
      <c r="AM22" s="103">
        <f ca="1">SUM(C22:AL22)</f>
        <v>0</v>
      </c>
    </row>
    <row r="23" spans="2:39">
      <c r="B23" s="65" t="s">
        <v>12</v>
      </c>
      <c r="C23" s="52">
        <f t="shared" ref="C23:C32" ca="1" si="10">SUMIF(INDIRECT("'"&amp;$B$21&amp;"'"&amp;"!A:H"),$B23,INDIRECT("'"&amp;$B$21&amp;"'"&amp;"!"&amp;ADDRESS(1,C$20+8,4)&amp;":"&amp;ADDRESS(100,C$20+8,4)))</f>
        <v>0</v>
      </c>
      <c r="D23" s="34">
        <f t="shared" ca="1" si="7"/>
        <v>0</v>
      </c>
      <c r="E23" s="34">
        <f t="shared" ca="1" si="7"/>
        <v>0</v>
      </c>
      <c r="F23" s="34">
        <f t="shared" ca="1" si="7"/>
        <v>0</v>
      </c>
      <c r="G23" s="34">
        <f t="shared" ca="1" si="7"/>
        <v>0</v>
      </c>
      <c r="H23" s="34">
        <f t="shared" ca="1" si="7"/>
        <v>0</v>
      </c>
      <c r="I23" s="34">
        <f t="shared" ca="1" si="7"/>
        <v>0</v>
      </c>
      <c r="J23" s="34">
        <f t="shared" ca="1" si="7"/>
        <v>0</v>
      </c>
      <c r="K23" s="34">
        <f t="shared" ca="1" si="7"/>
        <v>0</v>
      </c>
      <c r="L23" s="34">
        <f t="shared" ca="1" si="7"/>
        <v>0</v>
      </c>
      <c r="M23" s="34">
        <f t="shared" ca="1" si="7"/>
        <v>0</v>
      </c>
      <c r="N23" s="34">
        <f t="shared" ca="1" si="7"/>
        <v>0</v>
      </c>
      <c r="O23" s="34">
        <f t="shared" ca="1" si="7"/>
        <v>0</v>
      </c>
      <c r="P23" s="34">
        <f t="shared" ca="1" si="7"/>
        <v>0</v>
      </c>
      <c r="Q23" s="34">
        <f t="shared" ca="1" si="7"/>
        <v>0</v>
      </c>
      <c r="R23" s="34">
        <f t="shared" ca="1" si="7"/>
        <v>0</v>
      </c>
      <c r="S23" s="34">
        <f t="shared" ca="1" si="7"/>
        <v>0</v>
      </c>
      <c r="T23" s="34">
        <f t="shared" ca="1" si="8"/>
        <v>0</v>
      </c>
      <c r="U23" s="34">
        <f t="shared" ca="1" si="8"/>
        <v>0</v>
      </c>
      <c r="V23" s="34">
        <f t="shared" ca="1" si="8"/>
        <v>0</v>
      </c>
      <c r="W23" s="34">
        <f t="shared" ca="1" si="8"/>
        <v>0</v>
      </c>
      <c r="X23" s="34">
        <f t="shared" ca="1" si="8"/>
        <v>0</v>
      </c>
      <c r="Y23" s="34">
        <f t="shared" ca="1" si="8"/>
        <v>0</v>
      </c>
      <c r="Z23" s="34">
        <f t="shared" ca="1" si="8"/>
        <v>0</v>
      </c>
      <c r="AA23" s="34">
        <f t="shared" ca="1" si="8"/>
        <v>0</v>
      </c>
      <c r="AB23" s="34">
        <f t="shared" ca="1" si="8"/>
        <v>0</v>
      </c>
      <c r="AC23" s="34">
        <f t="shared" ca="1" si="8"/>
        <v>0</v>
      </c>
      <c r="AD23" s="34">
        <f t="shared" ca="1" si="8"/>
        <v>0</v>
      </c>
      <c r="AE23" s="34">
        <f t="shared" ca="1" si="8"/>
        <v>0</v>
      </c>
      <c r="AF23" s="34">
        <f t="shared" ca="1" si="8"/>
        <v>0</v>
      </c>
      <c r="AG23" s="34">
        <f t="shared" ca="1" si="8"/>
        <v>0</v>
      </c>
      <c r="AH23" s="34">
        <f t="shared" ca="1" si="8"/>
        <v>0</v>
      </c>
      <c r="AI23" s="34">
        <f t="shared" ca="1" si="8"/>
        <v>0</v>
      </c>
      <c r="AJ23" s="34">
        <f t="shared" ca="1" si="9"/>
        <v>0</v>
      </c>
      <c r="AK23" s="34">
        <f t="shared" ca="1" si="9"/>
        <v>0</v>
      </c>
      <c r="AL23" s="100">
        <f t="shared" ca="1" si="9"/>
        <v>0</v>
      </c>
      <c r="AM23" s="104">
        <f t="shared" ref="AM23:AM32" ca="1" si="11">SUM(C23:AL23)</f>
        <v>0</v>
      </c>
    </row>
    <row r="24" spans="2:39">
      <c r="B24" s="65" t="s">
        <v>13</v>
      </c>
      <c r="C24" s="52">
        <f t="shared" ca="1" si="10"/>
        <v>0</v>
      </c>
      <c r="D24" s="34">
        <f t="shared" ca="1" si="7"/>
        <v>0</v>
      </c>
      <c r="E24" s="34">
        <f t="shared" ca="1" si="7"/>
        <v>0</v>
      </c>
      <c r="F24" s="34">
        <f t="shared" ca="1" si="7"/>
        <v>0</v>
      </c>
      <c r="G24" s="34">
        <f t="shared" ca="1" si="7"/>
        <v>0</v>
      </c>
      <c r="H24" s="34">
        <f t="shared" ca="1" si="7"/>
        <v>0</v>
      </c>
      <c r="I24" s="34">
        <f t="shared" ca="1" si="7"/>
        <v>0</v>
      </c>
      <c r="J24" s="34">
        <f t="shared" ca="1" si="7"/>
        <v>0</v>
      </c>
      <c r="K24" s="34">
        <f t="shared" ca="1" si="7"/>
        <v>0</v>
      </c>
      <c r="L24" s="34">
        <f t="shared" ca="1" si="7"/>
        <v>0</v>
      </c>
      <c r="M24" s="34">
        <f t="shared" ca="1" si="7"/>
        <v>0</v>
      </c>
      <c r="N24" s="34">
        <f t="shared" ca="1" si="7"/>
        <v>0</v>
      </c>
      <c r="O24" s="34">
        <f t="shared" ca="1" si="7"/>
        <v>0</v>
      </c>
      <c r="P24" s="34">
        <f t="shared" ca="1" si="7"/>
        <v>0</v>
      </c>
      <c r="Q24" s="34">
        <f t="shared" ca="1" si="7"/>
        <v>0</v>
      </c>
      <c r="R24" s="34">
        <f t="shared" ca="1" si="7"/>
        <v>0</v>
      </c>
      <c r="S24" s="34">
        <f t="shared" ca="1" si="7"/>
        <v>0</v>
      </c>
      <c r="T24" s="34">
        <f t="shared" ca="1" si="8"/>
        <v>0</v>
      </c>
      <c r="U24" s="34">
        <f t="shared" ca="1" si="8"/>
        <v>0</v>
      </c>
      <c r="V24" s="34">
        <f t="shared" ca="1" si="8"/>
        <v>0</v>
      </c>
      <c r="W24" s="34">
        <f t="shared" ca="1" si="8"/>
        <v>0</v>
      </c>
      <c r="X24" s="34">
        <f t="shared" ca="1" si="8"/>
        <v>0</v>
      </c>
      <c r="Y24" s="34">
        <f t="shared" ca="1" si="8"/>
        <v>0</v>
      </c>
      <c r="Z24" s="34">
        <f t="shared" ca="1" si="8"/>
        <v>0</v>
      </c>
      <c r="AA24" s="34">
        <f t="shared" ca="1" si="8"/>
        <v>0</v>
      </c>
      <c r="AB24" s="34">
        <f t="shared" ca="1" si="8"/>
        <v>0</v>
      </c>
      <c r="AC24" s="34">
        <f t="shared" ca="1" si="8"/>
        <v>0</v>
      </c>
      <c r="AD24" s="34">
        <f t="shared" ca="1" si="8"/>
        <v>0</v>
      </c>
      <c r="AE24" s="34">
        <f t="shared" ca="1" si="8"/>
        <v>0</v>
      </c>
      <c r="AF24" s="34">
        <f t="shared" ca="1" si="8"/>
        <v>0</v>
      </c>
      <c r="AG24" s="34">
        <f t="shared" ca="1" si="8"/>
        <v>0</v>
      </c>
      <c r="AH24" s="34">
        <f t="shared" ca="1" si="8"/>
        <v>0</v>
      </c>
      <c r="AI24" s="34">
        <f t="shared" ca="1" si="8"/>
        <v>0</v>
      </c>
      <c r="AJ24" s="34">
        <f t="shared" ca="1" si="9"/>
        <v>0</v>
      </c>
      <c r="AK24" s="34">
        <f t="shared" ca="1" si="9"/>
        <v>0</v>
      </c>
      <c r="AL24" s="100">
        <f t="shared" ca="1" si="9"/>
        <v>0</v>
      </c>
      <c r="AM24" s="104">
        <f t="shared" ca="1" si="11"/>
        <v>0</v>
      </c>
    </row>
    <row r="25" spans="2:39">
      <c r="B25" s="65" t="s">
        <v>17</v>
      </c>
      <c r="C25" s="52">
        <f t="shared" ca="1" si="10"/>
        <v>0</v>
      </c>
      <c r="D25" s="34">
        <f t="shared" ca="1" si="7"/>
        <v>0</v>
      </c>
      <c r="E25" s="34">
        <f t="shared" ca="1" si="7"/>
        <v>0</v>
      </c>
      <c r="F25" s="34">
        <f t="shared" ca="1" si="7"/>
        <v>0</v>
      </c>
      <c r="G25" s="34">
        <f t="shared" ca="1" si="7"/>
        <v>0</v>
      </c>
      <c r="H25" s="34">
        <f t="shared" ca="1" si="7"/>
        <v>0</v>
      </c>
      <c r="I25" s="34">
        <f t="shared" ca="1" si="7"/>
        <v>0</v>
      </c>
      <c r="J25" s="34">
        <f t="shared" ca="1" si="7"/>
        <v>0</v>
      </c>
      <c r="K25" s="34">
        <f t="shared" ca="1" si="7"/>
        <v>0</v>
      </c>
      <c r="L25" s="34">
        <f t="shared" ca="1" si="7"/>
        <v>0</v>
      </c>
      <c r="M25" s="34">
        <f t="shared" ca="1" si="7"/>
        <v>0</v>
      </c>
      <c r="N25" s="34">
        <f t="shared" ca="1" si="7"/>
        <v>0</v>
      </c>
      <c r="O25" s="34">
        <f t="shared" ca="1" si="7"/>
        <v>0</v>
      </c>
      <c r="P25" s="34">
        <f t="shared" ca="1" si="7"/>
        <v>0</v>
      </c>
      <c r="Q25" s="34">
        <f t="shared" ca="1" si="7"/>
        <v>0</v>
      </c>
      <c r="R25" s="34">
        <f t="shared" ca="1" si="7"/>
        <v>0</v>
      </c>
      <c r="S25" s="34">
        <f t="shared" ca="1" si="7"/>
        <v>0</v>
      </c>
      <c r="T25" s="34">
        <f t="shared" ca="1" si="8"/>
        <v>0</v>
      </c>
      <c r="U25" s="34">
        <f t="shared" ca="1" si="8"/>
        <v>0</v>
      </c>
      <c r="V25" s="34">
        <f t="shared" ca="1" si="8"/>
        <v>0</v>
      </c>
      <c r="W25" s="34">
        <f t="shared" ca="1" si="8"/>
        <v>0</v>
      </c>
      <c r="X25" s="34">
        <f t="shared" ca="1" si="8"/>
        <v>0</v>
      </c>
      <c r="Y25" s="34">
        <f t="shared" ca="1" si="8"/>
        <v>0</v>
      </c>
      <c r="Z25" s="34">
        <f t="shared" ca="1" si="8"/>
        <v>0</v>
      </c>
      <c r="AA25" s="34">
        <f t="shared" ca="1" si="8"/>
        <v>0</v>
      </c>
      <c r="AB25" s="34">
        <f t="shared" ca="1" si="8"/>
        <v>0</v>
      </c>
      <c r="AC25" s="34">
        <f t="shared" ca="1" si="8"/>
        <v>0</v>
      </c>
      <c r="AD25" s="34">
        <f t="shared" ca="1" si="8"/>
        <v>0</v>
      </c>
      <c r="AE25" s="34">
        <f t="shared" ca="1" si="8"/>
        <v>0</v>
      </c>
      <c r="AF25" s="34">
        <f t="shared" ca="1" si="8"/>
        <v>0</v>
      </c>
      <c r="AG25" s="34">
        <f t="shared" ca="1" si="8"/>
        <v>0</v>
      </c>
      <c r="AH25" s="34">
        <f t="shared" ca="1" si="8"/>
        <v>0</v>
      </c>
      <c r="AI25" s="34">
        <f t="shared" ca="1" si="8"/>
        <v>0</v>
      </c>
      <c r="AJ25" s="34">
        <f t="shared" ca="1" si="9"/>
        <v>0</v>
      </c>
      <c r="AK25" s="34">
        <f t="shared" ca="1" si="9"/>
        <v>0</v>
      </c>
      <c r="AL25" s="100">
        <f t="shared" ca="1" si="9"/>
        <v>0</v>
      </c>
      <c r="AM25" s="104">
        <f t="shared" ca="1" si="11"/>
        <v>0</v>
      </c>
    </row>
    <row r="26" spans="2:39">
      <c r="B26" s="65" t="s">
        <v>14</v>
      </c>
      <c r="C26" s="52">
        <f t="shared" ca="1" si="10"/>
        <v>0</v>
      </c>
      <c r="D26" s="34">
        <f t="shared" ca="1" si="7"/>
        <v>0</v>
      </c>
      <c r="E26" s="34">
        <f t="shared" ca="1" si="7"/>
        <v>0</v>
      </c>
      <c r="F26" s="34">
        <f t="shared" ca="1" si="7"/>
        <v>0</v>
      </c>
      <c r="G26" s="34">
        <f t="shared" ca="1" si="7"/>
        <v>0</v>
      </c>
      <c r="H26" s="34">
        <f t="shared" ca="1" si="7"/>
        <v>0</v>
      </c>
      <c r="I26" s="34">
        <f t="shared" ca="1" si="7"/>
        <v>0</v>
      </c>
      <c r="J26" s="34">
        <f t="shared" ca="1" si="7"/>
        <v>0</v>
      </c>
      <c r="K26" s="34">
        <f t="shared" ca="1" si="7"/>
        <v>0</v>
      </c>
      <c r="L26" s="34">
        <f t="shared" ca="1" si="7"/>
        <v>0</v>
      </c>
      <c r="M26" s="34">
        <f t="shared" ca="1" si="7"/>
        <v>0</v>
      </c>
      <c r="N26" s="34">
        <f t="shared" ca="1" si="7"/>
        <v>0</v>
      </c>
      <c r="O26" s="34">
        <f t="shared" ca="1" si="7"/>
        <v>0</v>
      </c>
      <c r="P26" s="34">
        <f t="shared" ca="1" si="7"/>
        <v>0</v>
      </c>
      <c r="Q26" s="34">
        <f t="shared" ca="1" si="7"/>
        <v>0</v>
      </c>
      <c r="R26" s="34">
        <f t="shared" ca="1" si="7"/>
        <v>0</v>
      </c>
      <c r="S26" s="34">
        <f t="shared" ca="1" si="7"/>
        <v>0</v>
      </c>
      <c r="T26" s="34">
        <f t="shared" ca="1" si="8"/>
        <v>0</v>
      </c>
      <c r="U26" s="34">
        <f t="shared" ca="1" si="8"/>
        <v>0</v>
      </c>
      <c r="V26" s="34">
        <f t="shared" ca="1" si="8"/>
        <v>0</v>
      </c>
      <c r="W26" s="34">
        <f t="shared" ca="1" si="8"/>
        <v>0</v>
      </c>
      <c r="X26" s="34">
        <f t="shared" ca="1" si="8"/>
        <v>0</v>
      </c>
      <c r="Y26" s="34">
        <f t="shared" ca="1" si="8"/>
        <v>0</v>
      </c>
      <c r="Z26" s="34">
        <f t="shared" ca="1" si="8"/>
        <v>0</v>
      </c>
      <c r="AA26" s="34">
        <f t="shared" ca="1" si="8"/>
        <v>0</v>
      </c>
      <c r="AB26" s="34">
        <f t="shared" ca="1" si="8"/>
        <v>0</v>
      </c>
      <c r="AC26" s="34">
        <f t="shared" ca="1" si="8"/>
        <v>0</v>
      </c>
      <c r="AD26" s="34">
        <f t="shared" ca="1" si="8"/>
        <v>0</v>
      </c>
      <c r="AE26" s="34">
        <f t="shared" ca="1" si="8"/>
        <v>0</v>
      </c>
      <c r="AF26" s="34">
        <f t="shared" ca="1" si="8"/>
        <v>0</v>
      </c>
      <c r="AG26" s="34">
        <f t="shared" ca="1" si="8"/>
        <v>0</v>
      </c>
      <c r="AH26" s="34">
        <f t="shared" ca="1" si="8"/>
        <v>0</v>
      </c>
      <c r="AI26" s="34">
        <f t="shared" ca="1" si="8"/>
        <v>0</v>
      </c>
      <c r="AJ26" s="34">
        <f t="shared" ca="1" si="9"/>
        <v>0</v>
      </c>
      <c r="AK26" s="34">
        <f t="shared" ca="1" si="9"/>
        <v>0</v>
      </c>
      <c r="AL26" s="100">
        <f t="shared" ca="1" si="9"/>
        <v>0</v>
      </c>
      <c r="AM26" s="104">
        <f t="shared" ca="1" si="11"/>
        <v>0</v>
      </c>
    </row>
    <row r="27" spans="2:39">
      <c r="B27" s="65" t="s">
        <v>18</v>
      </c>
      <c r="C27" s="52">
        <f t="shared" ca="1" si="10"/>
        <v>0</v>
      </c>
      <c r="D27" s="34">
        <f t="shared" ca="1" si="7"/>
        <v>0</v>
      </c>
      <c r="E27" s="34">
        <f t="shared" ca="1" si="7"/>
        <v>0</v>
      </c>
      <c r="F27" s="34">
        <f t="shared" ca="1" si="7"/>
        <v>0</v>
      </c>
      <c r="G27" s="34">
        <f t="shared" ca="1" si="7"/>
        <v>0</v>
      </c>
      <c r="H27" s="34">
        <f t="shared" ca="1" si="7"/>
        <v>0</v>
      </c>
      <c r="I27" s="34">
        <f t="shared" ca="1" si="7"/>
        <v>0</v>
      </c>
      <c r="J27" s="34">
        <f t="shared" ca="1" si="7"/>
        <v>0</v>
      </c>
      <c r="K27" s="34">
        <f t="shared" ca="1" si="7"/>
        <v>0</v>
      </c>
      <c r="L27" s="34">
        <f t="shared" ca="1" si="7"/>
        <v>0</v>
      </c>
      <c r="M27" s="34">
        <f t="shared" ca="1" si="7"/>
        <v>0</v>
      </c>
      <c r="N27" s="34">
        <f t="shared" ca="1" si="7"/>
        <v>0</v>
      </c>
      <c r="O27" s="34">
        <f t="shared" ca="1" si="7"/>
        <v>0</v>
      </c>
      <c r="P27" s="34">
        <f t="shared" ca="1" si="7"/>
        <v>0</v>
      </c>
      <c r="Q27" s="34">
        <f t="shared" ca="1" si="7"/>
        <v>0</v>
      </c>
      <c r="R27" s="34">
        <f t="shared" ca="1" si="7"/>
        <v>0</v>
      </c>
      <c r="S27" s="34">
        <f t="shared" ca="1" si="7"/>
        <v>0</v>
      </c>
      <c r="T27" s="34">
        <f t="shared" ca="1" si="8"/>
        <v>0</v>
      </c>
      <c r="U27" s="34">
        <f t="shared" ca="1" si="8"/>
        <v>0</v>
      </c>
      <c r="V27" s="34">
        <f t="shared" ca="1" si="8"/>
        <v>0</v>
      </c>
      <c r="W27" s="34">
        <f t="shared" ca="1" si="8"/>
        <v>0</v>
      </c>
      <c r="X27" s="34">
        <f t="shared" ca="1" si="8"/>
        <v>0</v>
      </c>
      <c r="Y27" s="34">
        <f t="shared" ca="1" si="8"/>
        <v>0</v>
      </c>
      <c r="Z27" s="34">
        <f t="shared" ca="1" si="8"/>
        <v>0</v>
      </c>
      <c r="AA27" s="34">
        <f t="shared" ca="1" si="8"/>
        <v>0</v>
      </c>
      <c r="AB27" s="34">
        <f t="shared" ca="1" si="8"/>
        <v>0</v>
      </c>
      <c r="AC27" s="34">
        <f t="shared" ca="1" si="8"/>
        <v>0</v>
      </c>
      <c r="AD27" s="34">
        <f t="shared" ca="1" si="8"/>
        <v>0</v>
      </c>
      <c r="AE27" s="34">
        <f t="shared" ca="1" si="8"/>
        <v>0</v>
      </c>
      <c r="AF27" s="34">
        <f t="shared" ca="1" si="8"/>
        <v>0</v>
      </c>
      <c r="AG27" s="34">
        <f t="shared" ca="1" si="8"/>
        <v>0</v>
      </c>
      <c r="AH27" s="34">
        <f t="shared" ca="1" si="8"/>
        <v>0</v>
      </c>
      <c r="AI27" s="34">
        <f t="shared" ca="1" si="8"/>
        <v>0</v>
      </c>
      <c r="AJ27" s="34">
        <f t="shared" ca="1" si="9"/>
        <v>0</v>
      </c>
      <c r="AK27" s="34">
        <f t="shared" ca="1" si="9"/>
        <v>0</v>
      </c>
      <c r="AL27" s="100">
        <f t="shared" ca="1" si="9"/>
        <v>0</v>
      </c>
      <c r="AM27" s="104">
        <f t="shared" ca="1" si="11"/>
        <v>0</v>
      </c>
    </row>
    <row r="28" spans="2:39">
      <c r="B28" s="65" t="s">
        <v>15</v>
      </c>
      <c r="C28" s="52">
        <f t="shared" ca="1" si="10"/>
        <v>0</v>
      </c>
      <c r="D28" s="34">
        <f t="shared" ca="1" si="7"/>
        <v>0</v>
      </c>
      <c r="E28" s="34">
        <f t="shared" ca="1" si="7"/>
        <v>0</v>
      </c>
      <c r="F28" s="34">
        <f t="shared" ca="1" si="7"/>
        <v>0</v>
      </c>
      <c r="G28" s="34">
        <f t="shared" ca="1" si="7"/>
        <v>0</v>
      </c>
      <c r="H28" s="34">
        <f t="shared" ca="1" si="7"/>
        <v>0</v>
      </c>
      <c r="I28" s="34">
        <f t="shared" ca="1" si="7"/>
        <v>0</v>
      </c>
      <c r="J28" s="34">
        <f t="shared" ca="1" si="7"/>
        <v>0</v>
      </c>
      <c r="K28" s="34">
        <f t="shared" ca="1" si="7"/>
        <v>0</v>
      </c>
      <c r="L28" s="34">
        <f t="shared" ca="1" si="7"/>
        <v>0</v>
      </c>
      <c r="M28" s="34">
        <f t="shared" ca="1" si="7"/>
        <v>0</v>
      </c>
      <c r="N28" s="34">
        <f t="shared" ca="1" si="7"/>
        <v>0</v>
      </c>
      <c r="O28" s="34">
        <f t="shared" ca="1" si="7"/>
        <v>0</v>
      </c>
      <c r="P28" s="34">
        <f t="shared" ca="1" si="7"/>
        <v>0</v>
      </c>
      <c r="Q28" s="34">
        <f t="shared" ca="1" si="7"/>
        <v>0</v>
      </c>
      <c r="R28" s="34">
        <f t="shared" ca="1" si="7"/>
        <v>0</v>
      </c>
      <c r="S28" s="34">
        <f t="shared" ca="1" si="7"/>
        <v>0</v>
      </c>
      <c r="T28" s="34">
        <f t="shared" ca="1" si="8"/>
        <v>0</v>
      </c>
      <c r="U28" s="34">
        <f t="shared" ca="1" si="8"/>
        <v>0</v>
      </c>
      <c r="V28" s="34">
        <f t="shared" ca="1" si="8"/>
        <v>0</v>
      </c>
      <c r="W28" s="34">
        <f t="shared" ca="1" si="8"/>
        <v>0</v>
      </c>
      <c r="X28" s="34">
        <f t="shared" ca="1" si="8"/>
        <v>0</v>
      </c>
      <c r="Y28" s="34">
        <f t="shared" ca="1" si="8"/>
        <v>0</v>
      </c>
      <c r="Z28" s="34">
        <f t="shared" ca="1" si="8"/>
        <v>0</v>
      </c>
      <c r="AA28" s="34">
        <f t="shared" ca="1" si="8"/>
        <v>0</v>
      </c>
      <c r="AB28" s="34">
        <f t="shared" ca="1" si="8"/>
        <v>0</v>
      </c>
      <c r="AC28" s="34">
        <f t="shared" ca="1" si="8"/>
        <v>0</v>
      </c>
      <c r="AD28" s="34">
        <f t="shared" ca="1" si="8"/>
        <v>0</v>
      </c>
      <c r="AE28" s="34">
        <f t="shared" ca="1" si="8"/>
        <v>0</v>
      </c>
      <c r="AF28" s="34">
        <f t="shared" ca="1" si="8"/>
        <v>0</v>
      </c>
      <c r="AG28" s="34">
        <f t="shared" ca="1" si="8"/>
        <v>0</v>
      </c>
      <c r="AH28" s="34">
        <f t="shared" ca="1" si="8"/>
        <v>0</v>
      </c>
      <c r="AI28" s="34">
        <f t="shared" ca="1" si="8"/>
        <v>0</v>
      </c>
      <c r="AJ28" s="34">
        <f t="shared" ca="1" si="9"/>
        <v>0</v>
      </c>
      <c r="AK28" s="34">
        <f t="shared" ca="1" si="9"/>
        <v>0</v>
      </c>
      <c r="AL28" s="100">
        <f t="shared" ca="1" si="9"/>
        <v>0</v>
      </c>
      <c r="AM28" s="104">
        <f t="shared" ca="1" si="11"/>
        <v>0</v>
      </c>
    </row>
    <row r="29" spans="2:39">
      <c r="B29" s="65" t="s">
        <v>16</v>
      </c>
      <c r="C29" s="140">
        <f t="shared" ca="1" si="10"/>
        <v>0</v>
      </c>
      <c r="D29" s="141">
        <f t="shared" ca="1" si="7"/>
        <v>0</v>
      </c>
      <c r="E29" s="141">
        <f t="shared" ca="1" si="7"/>
        <v>0</v>
      </c>
      <c r="F29" s="141">
        <f t="shared" ca="1" si="7"/>
        <v>0</v>
      </c>
      <c r="G29" s="141">
        <f t="shared" ca="1" si="7"/>
        <v>0</v>
      </c>
      <c r="H29" s="141">
        <f t="shared" ca="1" si="7"/>
        <v>0</v>
      </c>
      <c r="I29" s="141">
        <f t="shared" ca="1" si="7"/>
        <v>0</v>
      </c>
      <c r="J29" s="141">
        <f t="shared" ca="1" si="7"/>
        <v>0</v>
      </c>
      <c r="K29" s="141">
        <f t="shared" ca="1" si="7"/>
        <v>0</v>
      </c>
      <c r="L29" s="141">
        <f t="shared" ca="1" si="7"/>
        <v>0</v>
      </c>
      <c r="M29" s="141">
        <f t="shared" ca="1" si="7"/>
        <v>0</v>
      </c>
      <c r="N29" s="141">
        <f t="shared" ca="1" si="7"/>
        <v>0</v>
      </c>
      <c r="O29" s="141">
        <f t="shared" ca="1" si="7"/>
        <v>0</v>
      </c>
      <c r="P29" s="141">
        <f t="shared" ca="1" si="7"/>
        <v>0</v>
      </c>
      <c r="Q29" s="141">
        <f t="shared" ca="1" si="7"/>
        <v>0</v>
      </c>
      <c r="R29" s="141">
        <f t="shared" ca="1" si="7"/>
        <v>0</v>
      </c>
      <c r="S29" s="141">
        <f t="shared" ca="1" si="7"/>
        <v>0</v>
      </c>
      <c r="T29" s="141">
        <f t="shared" ca="1" si="8"/>
        <v>0</v>
      </c>
      <c r="U29" s="141">
        <f t="shared" ca="1" si="8"/>
        <v>0</v>
      </c>
      <c r="V29" s="141">
        <f t="shared" ca="1" si="8"/>
        <v>0</v>
      </c>
      <c r="W29" s="141">
        <f t="shared" ca="1" si="8"/>
        <v>0</v>
      </c>
      <c r="X29" s="141">
        <f t="shared" ca="1" si="8"/>
        <v>0</v>
      </c>
      <c r="Y29" s="141">
        <f t="shared" ca="1" si="8"/>
        <v>0</v>
      </c>
      <c r="Z29" s="141">
        <f t="shared" ca="1" si="8"/>
        <v>0</v>
      </c>
      <c r="AA29" s="141">
        <f t="shared" ca="1" si="8"/>
        <v>0</v>
      </c>
      <c r="AB29" s="141">
        <f t="shared" ca="1" si="8"/>
        <v>0</v>
      </c>
      <c r="AC29" s="141">
        <f t="shared" ca="1" si="8"/>
        <v>0</v>
      </c>
      <c r="AD29" s="141">
        <f t="shared" ca="1" si="8"/>
        <v>0</v>
      </c>
      <c r="AE29" s="141">
        <f t="shared" ca="1" si="8"/>
        <v>0</v>
      </c>
      <c r="AF29" s="141">
        <f t="shared" ca="1" si="8"/>
        <v>0</v>
      </c>
      <c r="AG29" s="141">
        <f t="shared" ca="1" si="8"/>
        <v>0</v>
      </c>
      <c r="AH29" s="141">
        <f t="shared" ca="1" si="8"/>
        <v>0</v>
      </c>
      <c r="AI29" s="141">
        <f t="shared" ca="1" si="8"/>
        <v>0</v>
      </c>
      <c r="AJ29" s="141">
        <f t="shared" ca="1" si="9"/>
        <v>0</v>
      </c>
      <c r="AK29" s="141">
        <f t="shared" ca="1" si="9"/>
        <v>0</v>
      </c>
      <c r="AL29" s="142">
        <f t="shared" ca="1" si="9"/>
        <v>0</v>
      </c>
      <c r="AM29" s="143">
        <f t="shared" ca="1" si="11"/>
        <v>0</v>
      </c>
    </row>
    <row r="30" spans="2:39">
      <c r="B30" s="65" t="s">
        <v>189</v>
      </c>
      <c r="C30" s="140">
        <f t="shared" ca="1" si="10"/>
        <v>0</v>
      </c>
      <c r="D30" s="141">
        <f t="shared" ca="1" si="7"/>
        <v>0</v>
      </c>
      <c r="E30" s="141">
        <f t="shared" ca="1" si="7"/>
        <v>0</v>
      </c>
      <c r="F30" s="141">
        <f t="shared" ca="1" si="7"/>
        <v>0</v>
      </c>
      <c r="G30" s="141">
        <f t="shared" ca="1" si="7"/>
        <v>0</v>
      </c>
      <c r="H30" s="141">
        <f t="shared" ca="1" si="7"/>
        <v>0</v>
      </c>
      <c r="I30" s="141">
        <f t="shared" ca="1" si="7"/>
        <v>0</v>
      </c>
      <c r="J30" s="141">
        <f t="shared" ca="1" si="7"/>
        <v>0</v>
      </c>
      <c r="K30" s="141">
        <f t="shared" ca="1" si="7"/>
        <v>0</v>
      </c>
      <c r="L30" s="141">
        <f t="shared" ca="1" si="7"/>
        <v>0</v>
      </c>
      <c r="M30" s="141">
        <f t="shared" ca="1" si="7"/>
        <v>0</v>
      </c>
      <c r="N30" s="141">
        <f t="shared" ca="1" si="7"/>
        <v>0</v>
      </c>
      <c r="O30" s="141">
        <f t="shared" ca="1" si="7"/>
        <v>0</v>
      </c>
      <c r="P30" s="141">
        <f t="shared" ca="1" si="7"/>
        <v>0</v>
      </c>
      <c r="Q30" s="141">
        <f t="shared" ca="1" si="7"/>
        <v>0</v>
      </c>
      <c r="R30" s="141">
        <f t="shared" ca="1" si="7"/>
        <v>0</v>
      </c>
      <c r="S30" s="141">
        <f t="shared" ca="1" si="7"/>
        <v>0</v>
      </c>
      <c r="T30" s="141">
        <f t="shared" ca="1" si="8"/>
        <v>0</v>
      </c>
      <c r="U30" s="141">
        <f t="shared" ca="1" si="8"/>
        <v>0</v>
      </c>
      <c r="V30" s="141">
        <f t="shared" ca="1" si="8"/>
        <v>0</v>
      </c>
      <c r="W30" s="141">
        <f t="shared" ca="1" si="8"/>
        <v>0</v>
      </c>
      <c r="X30" s="141">
        <f t="shared" ca="1" si="8"/>
        <v>0</v>
      </c>
      <c r="Y30" s="141">
        <f t="shared" ca="1" si="8"/>
        <v>0</v>
      </c>
      <c r="Z30" s="141">
        <f t="shared" ca="1" si="8"/>
        <v>0</v>
      </c>
      <c r="AA30" s="141">
        <f t="shared" ca="1" si="8"/>
        <v>0</v>
      </c>
      <c r="AB30" s="141">
        <f t="shared" ca="1" si="8"/>
        <v>0</v>
      </c>
      <c r="AC30" s="141">
        <f t="shared" ca="1" si="8"/>
        <v>0</v>
      </c>
      <c r="AD30" s="141">
        <f t="shared" ca="1" si="8"/>
        <v>0</v>
      </c>
      <c r="AE30" s="141">
        <f t="shared" ca="1" si="8"/>
        <v>0</v>
      </c>
      <c r="AF30" s="141">
        <f t="shared" ca="1" si="8"/>
        <v>0</v>
      </c>
      <c r="AG30" s="141">
        <f t="shared" ca="1" si="8"/>
        <v>0</v>
      </c>
      <c r="AH30" s="141">
        <f t="shared" ca="1" si="8"/>
        <v>0</v>
      </c>
      <c r="AI30" s="141">
        <f t="shared" ca="1" si="8"/>
        <v>0</v>
      </c>
      <c r="AJ30" s="141">
        <f t="shared" ca="1" si="9"/>
        <v>0</v>
      </c>
      <c r="AK30" s="141">
        <f t="shared" ca="1" si="9"/>
        <v>0</v>
      </c>
      <c r="AL30" s="142">
        <f t="shared" ca="1" si="9"/>
        <v>0</v>
      </c>
      <c r="AM30" s="143">
        <f t="shared" ca="1" si="11"/>
        <v>0</v>
      </c>
    </row>
    <row r="31" spans="2:39">
      <c r="B31" s="65" t="s">
        <v>190</v>
      </c>
      <c r="C31" s="140">
        <f t="shared" ca="1" si="10"/>
        <v>0</v>
      </c>
      <c r="D31" s="141">
        <f t="shared" ca="1" si="7"/>
        <v>0</v>
      </c>
      <c r="E31" s="141">
        <f t="shared" ca="1" si="7"/>
        <v>0</v>
      </c>
      <c r="F31" s="141">
        <f t="shared" ca="1" si="7"/>
        <v>0</v>
      </c>
      <c r="G31" s="141">
        <f t="shared" ca="1" si="7"/>
        <v>0</v>
      </c>
      <c r="H31" s="141">
        <f t="shared" ca="1" si="7"/>
        <v>0</v>
      </c>
      <c r="I31" s="141">
        <f t="shared" ca="1" si="7"/>
        <v>0</v>
      </c>
      <c r="J31" s="141">
        <f t="shared" ca="1" si="7"/>
        <v>0</v>
      </c>
      <c r="K31" s="141">
        <f t="shared" ca="1" si="7"/>
        <v>0</v>
      </c>
      <c r="L31" s="141">
        <f t="shared" ca="1" si="7"/>
        <v>0</v>
      </c>
      <c r="M31" s="141">
        <f t="shared" ca="1" si="7"/>
        <v>0</v>
      </c>
      <c r="N31" s="141">
        <f t="shared" ca="1" si="7"/>
        <v>0</v>
      </c>
      <c r="O31" s="141">
        <f t="shared" ca="1" si="7"/>
        <v>0</v>
      </c>
      <c r="P31" s="141">
        <f t="shared" ca="1" si="7"/>
        <v>0</v>
      </c>
      <c r="Q31" s="141">
        <f t="shared" ca="1" si="7"/>
        <v>0</v>
      </c>
      <c r="R31" s="141">
        <f t="shared" ca="1" si="7"/>
        <v>0</v>
      </c>
      <c r="S31" s="141">
        <f t="shared" ca="1" si="7"/>
        <v>0</v>
      </c>
      <c r="T31" s="141">
        <f t="shared" ca="1" si="8"/>
        <v>0</v>
      </c>
      <c r="U31" s="141">
        <f t="shared" ca="1" si="8"/>
        <v>0</v>
      </c>
      <c r="V31" s="141">
        <f t="shared" ca="1" si="8"/>
        <v>0</v>
      </c>
      <c r="W31" s="141">
        <f t="shared" ca="1" si="8"/>
        <v>0</v>
      </c>
      <c r="X31" s="141">
        <f t="shared" ca="1" si="8"/>
        <v>0</v>
      </c>
      <c r="Y31" s="141">
        <f t="shared" ca="1" si="8"/>
        <v>0</v>
      </c>
      <c r="Z31" s="141">
        <f t="shared" ca="1" si="8"/>
        <v>0</v>
      </c>
      <c r="AA31" s="141">
        <f t="shared" ca="1" si="8"/>
        <v>0</v>
      </c>
      <c r="AB31" s="141">
        <f t="shared" ca="1" si="8"/>
        <v>0</v>
      </c>
      <c r="AC31" s="141">
        <f t="shared" ca="1" si="8"/>
        <v>0</v>
      </c>
      <c r="AD31" s="141">
        <f t="shared" ca="1" si="8"/>
        <v>0</v>
      </c>
      <c r="AE31" s="141">
        <f t="shared" ca="1" si="8"/>
        <v>0</v>
      </c>
      <c r="AF31" s="141">
        <f t="shared" ca="1" si="8"/>
        <v>0</v>
      </c>
      <c r="AG31" s="141">
        <f t="shared" ca="1" si="8"/>
        <v>0</v>
      </c>
      <c r="AH31" s="141">
        <f t="shared" ca="1" si="8"/>
        <v>0</v>
      </c>
      <c r="AI31" s="141">
        <f t="shared" ca="1" si="8"/>
        <v>0</v>
      </c>
      <c r="AJ31" s="141">
        <f t="shared" ca="1" si="9"/>
        <v>0</v>
      </c>
      <c r="AK31" s="141">
        <f t="shared" ca="1" si="9"/>
        <v>0</v>
      </c>
      <c r="AL31" s="142">
        <f t="shared" ca="1" si="9"/>
        <v>0</v>
      </c>
      <c r="AM31" s="143">
        <f t="shared" ca="1" si="11"/>
        <v>0</v>
      </c>
    </row>
    <row r="32" spans="2:39" ht="16" thickBot="1">
      <c r="B32" s="65" t="s">
        <v>191</v>
      </c>
      <c r="C32" s="54">
        <f t="shared" ca="1" si="10"/>
        <v>0</v>
      </c>
      <c r="D32" s="55">
        <f t="shared" ca="1" si="7"/>
        <v>0</v>
      </c>
      <c r="E32" s="55">
        <f t="shared" ca="1" si="7"/>
        <v>0</v>
      </c>
      <c r="F32" s="55">
        <f t="shared" ca="1" si="7"/>
        <v>0</v>
      </c>
      <c r="G32" s="55">
        <f t="shared" ca="1" si="7"/>
        <v>0</v>
      </c>
      <c r="H32" s="55">
        <f t="shared" ca="1" si="7"/>
        <v>0</v>
      </c>
      <c r="I32" s="55">
        <f t="shared" ca="1" si="7"/>
        <v>0</v>
      </c>
      <c r="J32" s="55">
        <f t="shared" ca="1" si="7"/>
        <v>0</v>
      </c>
      <c r="K32" s="55">
        <f t="shared" ca="1" si="7"/>
        <v>0</v>
      </c>
      <c r="L32" s="55">
        <f t="shared" ca="1" si="7"/>
        <v>0</v>
      </c>
      <c r="M32" s="55">
        <f t="shared" ca="1" si="7"/>
        <v>0</v>
      </c>
      <c r="N32" s="55">
        <f t="shared" ca="1" si="7"/>
        <v>0</v>
      </c>
      <c r="O32" s="55">
        <f t="shared" ca="1" si="7"/>
        <v>0</v>
      </c>
      <c r="P32" s="55">
        <f t="shared" ca="1" si="7"/>
        <v>0</v>
      </c>
      <c r="Q32" s="55">
        <f t="shared" ca="1" si="7"/>
        <v>0</v>
      </c>
      <c r="R32" s="55">
        <f t="shared" ca="1" si="7"/>
        <v>0</v>
      </c>
      <c r="S32" s="55">
        <f t="shared" ca="1" si="7"/>
        <v>0</v>
      </c>
      <c r="T32" s="55">
        <f t="shared" ca="1" si="8"/>
        <v>0</v>
      </c>
      <c r="U32" s="55">
        <f t="shared" ca="1" si="8"/>
        <v>0</v>
      </c>
      <c r="V32" s="55">
        <f t="shared" ca="1" si="8"/>
        <v>0</v>
      </c>
      <c r="W32" s="55">
        <f t="shared" ca="1" si="8"/>
        <v>0</v>
      </c>
      <c r="X32" s="55">
        <f t="shared" ca="1" si="8"/>
        <v>0</v>
      </c>
      <c r="Y32" s="55">
        <f t="shared" ca="1" si="8"/>
        <v>0</v>
      </c>
      <c r="Z32" s="55">
        <f t="shared" ca="1" si="8"/>
        <v>0</v>
      </c>
      <c r="AA32" s="55">
        <f t="shared" ca="1" si="8"/>
        <v>0</v>
      </c>
      <c r="AB32" s="55">
        <f t="shared" ca="1" si="8"/>
        <v>0</v>
      </c>
      <c r="AC32" s="55">
        <f t="shared" ca="1" si="8"/>
        <v>0</v>
      </c>
      <c r="AD32" s="55">
        <f t="shared" ca="1" si="8"/>
        <v>0</v>
      </c>
      <c r="AE32" s="55">
        <f t="shared" ca="1" si="8"/>
        <v>0</v>
      </c>
      <c r="AF32" s="55">
        <f t="shared" ca="1" si="8"/>
        <v>0</v>
      </c>
      <c r="AG32" s="55">
        <f t="shared" ca="1" si="8"/>
        <v>0</v>
      </c>
      <c r="AH32" s="55">
        <f t="shared" ca="1" si="8"/>
        <v>0</v>
      </c>
      <c r="AI32" s="55">
        <f t="shared" ca="1" si="8"/>
        <v>0</v>
      </c>
      <c r="AJ32" s="55">
        <f t="shared" ca="1" si="9"/>
        <v>0</v>
      </c>
      <c r="AK32" s="55">
        <f t="shared" ca="1" si="9"/>
        <v>0</v>
      </c>
      <c r="AL32" s="101">
        <f t="shared" ca="1" si="9"/>
        <v>0</v>
      </c>
      <c r="AM32" s="105">
        <f t="shared" ca="1" si="11"/>
        <v>0</v>
      </c>
    </row>
    <row r="34" spans="1:39" s="64" customFormat="1">
      <c r="A34"/>
      <c r="B34" s="32"/>
      <c r="C34" s="66">
        <v>1</v>
      </c>
      <c r="D34" s="66">
        <v>2</v>
      </c>
      <c r="E34" s="66">
        <v>3</v>
      </c>
      <c r="F34" s="66">
        <v>4</v>
      </c>
      <c r="G34" s="66">
        <v>5</v>
      </c>
      <c r="H34" s="66">
        <v>6</v>
      </c>
      <c r="I34" s="66">
        <v>7</v>
      </c>
      <c r="J34" s="66">
        <v>8</v>
      </c>
      <c r="K34" s="66">
        <v>9</v>
      </c>
      <c r="L34" s="66">
        <v>10</v>
      </c>
      <c r="M34" s="66">
        <v>11</v>
      </c>
      <c r="N34" s="66">
        <v>12</v>
      </c>
      <c r="O34" s="66">
        <v>13</v>
      </c>
      <c r="P34" s="66">
        <v>14</v>
      </c>
      <c r="Q34" s="66">
        <v>15</v>
      </c>
      <c r="R34" s="66">
        <v>16</v>
      </c>
      <c r="S34" s="66">
        <v>17</v>
      </c>
      <c r="T34" s="66">
        <v>18</v>
      </c>
      <c r="U34" s="66">
        <v>19</v>
      </c>
      <c r="V34" s="66">
        <v>20</v>
      </c>
      <c r="W34" s="66">
        <v>21</v>
      </c>
      <c r="X34" s="66">
        <v>22</v>
      </c>
      <c r="Y34" s="66">
        <v>23</v>
      </c>
      <c r="Z34" s="66">
        <v>24</v>
      </c>
      <c r="AA34" s="66">
        <v>25</v>
      </c>
      <c r="AB34" s="66">
        <v>26</v>
      </c>
      <c r="AC34" s="66">
        <v>27</v>
      </c>
      <c r="AD34" s="66">
        <v>28</v>
      </c>
      <c r="AE34" s="66">
        <v>29</v>
      </c>
      <c r="AF34" s="66">
        <v>30</v>
      </c>
      <c r="AG34" s="66">
        <v>31</v>
      </c>
      <c r="AH34" s="66">
        <v>32</v>
      </c>
      <c r="AI34" s="66">
        <v>33</v>
      </c>
      <c r="AJ34" s="66">
        <v>34</v>
      </c>
      <c r="AK34" s="66">
        <v>35</v>
      </c>
      <c r="AL34" s="66">
        <v>36</v>
      </c>
      <c r="AM34" s="44"/>
    </row>
    <row r="35" spans="1:39" ht="16" thickBot="1">
      <c r="A35" s="64"/>
      <c r="B35" s="71" t="s">
        <v>93</v>
      </c>
      <c r="C35" s="94">
        <f ca="1">SUM(C36:C46)</f>
        <v>0</v>
      </c>
      <c r="D35" s="94">
        <f t="shared" ref="D35:AL35" ca="1" si="12">SUM(D36:D46)</f>
        <v>0</v>
      </c>
      <c r="E35" s="94">
        <f t="shared" ca="1" si="12"/>
        <v>0</v>
      </c>
      <c r="F35" s="94">
        <f t="shared" ca="1" si="12"/>
        <v>0</v>
      </c>
      <c r="G35" s="94">
        <f t="shared" ca="1" si="12"/>
        <v>0</v>
      </c>
      <c r="H35" s="94">
        <f t="shared" ca="1" si="12"/>
        <v>0</v>
      </c>
      <c r="I35" s="94">
        <f t="shared" ca="1" si="12"/>
        <v>0</v>
      </c>
      <c r="J35" s="94">
        <f t="shared" ca="1" si="12"/>
        <v>0</v>
      </c>
      <c r="K35" s="94">
        <f t="shared" ca="1" si="12"/>
        <v>0</v>
      </c>
      <c r="L35" s="94">
        <f t="shared" ca="1" si="12"/>
        <v>0</v>
      </c>
      <c r="M35" s="94">
        <f t="shared" ca="1" si="12"/>
        <v>0</v>
      </c>
      <c r="N35" s="94">
        <f t="shared" ca="1" si="12"/>
        <v>0</v>
      </c>
      <c r="O35" s="94">
        <f t="shared" ca="1" si="12"/>
        <v>0</v>
      </c>
      <c r="P35" s="94">
        <f t="shared" ca="1" si="12"/>
        <v>0</v>
      </c>
      <c r="Q35" s="94">
        <f t="shared" ca="1" si="12"/>
        <v>0</v>
      </c>
      <c r="R35" s="94">
        <f t="shared" ca="1" si="12"/>
        <v>0</v>
      </c>
      <c r="S35" s="94">
        <f t="shared" ca="1" si="12"/>
        <v>0</v>
      </c>
      <c r="T35" s="94">
        <f t="shared" ca="1" si="12"/>
        <v>0</v>
      </c>
      <c r="U35" s="94">
        <f t="shared" ca="1" si="12"/>
        <v>0</v>
      </c>
      <c r="V35" s="94">
        <f t="shared" ca="1" si="12"/>
        <v>0</v>
      </c>
      <c r="W35" s="94">
        <f t="shared" ca="1" si="12"/>
        <v>0</v>
      </c>
      <c r="X35" s="94">
        <f t="shared" ca="1" si="12"/>
        <v>0</v>
      </c>
      <c r="Y35" s="94">
        <f t="shared" ca="1" si="12"/>
        <v>0</v>
      </c>
      <c r="Z35" s="94">
        <f t="shared" ca="1" si="12"/>
        <v>0</v>
      </c>
      <c r="AA35" s="94">
        <f t="shared" ca="1" si="12"/>
        <v>0</v>
      </c>
      <c r="AB35" s="94">
        <f t="shared" ca="1" si="12"/>
        <v>0</v>
      </c>
      <c r="AC35" s="94">
        <f t="shared" ca="1" si="12"/>
        <v>0</v>
      </c>
      <c r="AD35" s="94">
        <f t="shared" ca="1" si="12"/>
        <v>0</v>
      </c>
      <c r="AE35" s="94">
        <f t="shared" ca="1" si="12"/>
        <v>0</v>
      </c>
      <c r="AF35" s="94">
        <f t="shared" ca="1" si="12"/>
        <v>0</v>
      </c>
      <c r="AG35" s="94">
        <f t="shared" ca="1" si="12"/>
        <v>0</v>
      </c>
      <c r="AH35" s="94">
        <f t="shared" ca="1" si="12"/>
        <v>0</v>
      </c>
      <c r="AI35" s="94">
        <f t="shared" ca="1" si="12"/>
        <v>0</v>
      </c>
      <c r="AJ35" s="94">
        <f t="shared" ca="1" si="12"/>
        <v>0</v>
      </c>
      <c r="AK35" s="94">
        <f t="shared" ca="1" si="12"/>
        <v>0</v>
      </c>
      <c r="AL35" s="94">
        <f t="shared" ca="1" si="12"/>
        <v>0</v>
      </c>
      <c r="AM35" s="106">
        <f ca="1">SUM(AM36:AM46)</f>
        <v>0</v>
      </c>
    </row>
    <row r="36" spans="1:39">
      <c r="B36" s="65" t="s">
        <v>11</v>
      </c>
      <c r="C36" s="60">
        <f t="shared" ref="C36:L46" ca="1" si="13">SUMIF(INDIRECT("'"&amp;$B$35&amp;"'"&amp;"!A:H"),$B36,INDIRECT("'"&amp;$B$35&amp;"'"&amp;"!"&amp;ADDRESS(1,C$20+8,4)&amp;":"&amp;ADDRESS(100,C$20+8,4)))</f>
        <v>0</v>
      </c>
      <c r="D36" s="98">
        <f t="shared" ca="1" si="13"/>
        <v>0</v>
      </c>
      <c r="E36" s="61">
        <f t="shared" ca="1" si="13"/>
        <v>0</v>
      </c>
      <c r="F36" s="61">
        <f t="shared" ca="1" si="13"/>
        <v>0</v>
      </c>
      <c r="G36" s="61">
        <f t="shared" ca="1" si="13"/>
        <v>0</v>
      </c>
      <c r="H36" s="61">
        <f t="shared" ca="1" si="13"/>
        <v>0</v>
      </c>
      <c r="I36" s="61">
        <f t="shared" ca="1" si="13"/>
        <v>0</v>
      </c>
      <c r="J36" s="61">
        <f t="shared" ca="1" si="13"/>
        <v>0</v>
      </c>
      <c r="K36" s="61">
        <f t="shared" ca="1" si="13"/>
        <v>0</v>
      </c>
      <c r="L36" s="61">
        <f t="shared" ca="1" si="13"/>
        <v>0</v>
      </c>
      <c r="M36" s="61">
        <f t="shared" ref="M36:V46" ca="1" si="14">SUMIF(INDIRECT("'"&amp;$B$35&amp;"'"&amp;"!A:H"),$B36,INDIRECT("'"&amp;$B$35&amp;"'"&amp;"!"&amp;ADDRESS(1,M$20+8,4)&amp;":"&amp;ADDRESS(100,M$20+8,4)))</f>
        <v>0</v>
      </c>
      <c r="N36" s="61">
        <f t="shared" ca="1" si="14"/>
        <v>0</v>
      </c>
      <c r="O36" s="61">
        <f t="shared" ca="1" si="14"/>
        <v>0</v>
      </c>
      <c r="P36" s="61">
        <f t="shared" ca="1" si="14"/>
        <v>0</v>
      </c>
      <c r="Q36" s="61">
        <f t="shared" ca="1" si="14"/>
        <v>0</v>
      </c>
      <c r="R36" s="61">
        <f t="shared" ca="1" si="14"/>
        <v>0</v>
      </c>
      <c r="S36" s="61">
        <f t="shared" ca="1" si="14"/>
        <v>0</v>
      </c>
      <c r="T36" s="61">
        <f t="shared" ca="1" si="14"/>
        <v>0</v>
      </c>
      <c r="U36" s="61">
        <f t="shared" ca="1" si="14"/>
        <v>0</v>
      </c>
      <c r="V36" s="61">
        <f t="shared" ca="1" si="14"/>
        <v>0</v>
      </c>
      <c r="W36" s="61">
        <f t="shared" ref="W36:AF46" ca="1" si="15">SUMIF(INDIRECT("'"&amp;$B$35&amp;"'"&amp;"!A:H"),$B36,INDIRECT("'"&amp;$B$35&amp;"'"&amp;"!"&amp;ADDRESS(1,W$20+8,4)&amp;":"&amp;ADDRESS(100,W$20+8,4)))</f>
        <v>0</v>
      </c>
      <c r="X36" s="61">
        <f t="shared" ca="1" si="15"/>
        <v>0</v>
      </c>
      <c r="Y36" s="61">
        <f t="shared" ca="1" si="15"/>
        <v>0</v>
      </c>
      <c r="Z36" s="61">
        <f t="shared" ca="1" si="15"/>
        <v>0</v>
      </c>
      <c r="AA36" s="61">
        <f t="shared" ca="1" si="15"/>
        <v>0</v>
      </c>
      <c r="AB36" s="61">
        <f t="shared" ca="1" si="15"/>
        <v>0</v>
      </c>
      <c r="AC36" s="61">
        <f t="shared" ca="1" si="15"/>
        <v>0</v>
      </c>
      <c r="AD36" s="61">
        <f t="shared" ca="1" si="15"/>
        <v>0</v>
      </c>
      <c r="AE36" s="61">
        <f t="shared" ca="1" si="15"/>
        <v>0</v>
      </c>
      <c r="AF36" s="61">
        <f t="shared" ca="1" si="15"/>
        <v>0</v>
      </c>
      <c r="AG36" s="61">
        <f t="shared" ref="AG36:AL46" ca="1" si="16">SUMIF(INDIRECT("'"&amp;$B$35&amp;"'"&amp;"!A:H"),$B36,INDIRECT("'"&amp;$B$35&amp;"'"&amp;"!"&amp;ADDRESS(1,AG$20+8,4)&amp;":"&amp;ADDRESS(100,AG$20+8,4)))</f>
        <v>0</v>
      </c>
      <c r="AH36" s="61">
        <f t="shared" ca="1" si="16"/>
        <v>0</v>
      </c>
      <c r="AI36" s="61">
        <f t="shared" ca="1" si="16"/>
        <v>0</v>
      </c>
      <c r="AJ36" s="61">
        <f t="shared" ca="1" si="16"/>
        <v>0</v>
      </c>
      <c r="AK36" s="61">
        <f t="shared" ca="1" si="16"/>
        <v>0</v>
      </c>
      <c r="AL36" s="99">
        <f t="shared" ca="1" si="16"/>
        <v>0</v>
      </c>
      <c r="AM36" s="103">
        <f ca="1">SUM(C36:AL36)</f>
        <v>0</v>
      </c>
    </row>
    <row r="37" spans="1:39">
      <c r="B37" s="65" t="s">
        <v>12</v>
      </c>
      <c r="C37" s="52">
        <f t="shared" ca="1" si="13"/>
        <v>0</v>
      </c>
      <c r="D37" s="34">
        <f t="shared" ca="1" si="13"/>
        <v>0</v>
      </c>
      <c r="E37" s="34">
        <f t="shared" ca="1" si="13"/>
        <v>0</v>
      </c>
      <c r="F37" s="34">
        <f t="shared" ca="1" si="13"/>
        <v>0</v>
      </c>
      <c r="G37" s="34">
        <f t="shared" ca="1" si="13"/>
        <v>0</v>
      </c>
      <c r="H37" s="34">
        <f t="shared" ca="1" si="13"/>
        <v>0</v>
      </c>
      <c r="I37" s="34">
        <f t="shared" ca="1" si="13"/>
        <v>0</v>
      </c>
      <c r="J37" s="34">
        <f t="shared" ca="1" si="13"/>
        <v>0</v>
      </c>
      <c r="K37" s="34">
        <f t="shared" ca="1" si="13"/>
        <v>0</v>
      </c>
      <c r="L37" s="34">
        <f t="shared" ca="1" si="13"/>
        <v>0</v>
      </c>
      <c r="M37" s="34">
        <f t="shared" ca="1" si="14"/>
        <v>0</v>
      </c>
      <c r="N37" s="34">
        <f t="shared" ca="1" si="14"/>
        <v>0</v>
      </c>
      <c r="O37" s="34">
        <f t="shared" ca="1" si="14"/>
        <v>0</v>
      </c>
      <c r="P37" s="34">
        <f t="shared" ca="1" si="14"/>
        <v>0</v>
      </c>
      <c r="Q37" s="34">
        <f t="shared" ca="1" si="14"/>
        <v>0</v>
      </c>
      <c r="R37" s="34">
        <f t="shared" ca="1" si="14"/>
        <v>0</v>
      </c>
      <c r="S37" s="34">
        <f t="shared" ca="1" si="14"/>
        <v>0</v>
      </c>
      <c r="T37" s="34">
        <f t="shared" ca="1" si="14"/>
        <v>0</v>
      </c>
      <c r="U37" s="34">
        <f t="shared" ca="1" si="14"/>
        <v>0</v>
      </c>
      <c r="V37" s="34">
        <f t="shared" ca="1" si="14"/>
        <v>0</v>
      </c>
      <c r="W37" s="34">
        <f t="shared" ca="1" si="15"/>
        <v>0</v>
      </c>
      <c r="X37" s="34">
        <f t="shared" ca="1" si="15"/>
        <v>0</v>
      </c>
      <c r="Y37" s="34">
        <f t="shared" ca="1" si="15"/>
        <v>0</v>
      </c>
      <c r="Z37" s="34">
        <f t="shared" ca="1" si="15"/>
        <v>0</v>
      </c>
      <c r="AA37" s="34">
        <f t="shared" ca="1" si="15"/>
        <v>0</v>
      </c>
      <c r="AB37" s="34">
        <f t="shared" ca="1" si="15"/>
        <v>0</v>
      </c>
      <c r="AC37" s="34">
        <f t="shared" ca="1" si="15"/>
        <v>0</v>
      </c>
      <c r="AD37" s="34">
        <f t="shared" ca="1" si="15"/>
        <v>0</v>
      </c>
      <c r="AE37" s="34">
        <f t="shared" ca="1" si="15"/>
        <v>0</v>
      </c>
      <c r="AF37" s="34">
        <f t="shared" ca="1" si="15"/>
        <v>0</v>
      </c>
      <c r="AG37" s="34">
        <f t="shared" ca="1" si="16"/>
        <v>0</v>
      </c>
      <c r="AH37" s="34">
        <f t="shared" ca="1" si="16"/>
        <v>0</v>
      </c>
      <c r="AI37" s="34">
        <f t="shared" ca="1" si="16"/>
        <v>0</v>
      </c>
      <c r="AJ37" s="34">
        <f t="shared" ca="1" si="16"/>
        <v>0</v>
      </c>
      <c r="AK37" s="34">
        <f t="shared" ca="1" si="16"/>
        <v>0</v>
      </c>
      <c r="AL37" s="100">
        <f t="shared" ca="1" si="16"/>
        <v>0</v>
      </c>
      <c r="AM37" s="104">
        <f t="shared" ref="AM37:AM46" ca="1" si="17">SUM(C37:AL37)</f>
        <v>0</v>
      </c>
    </row>
    <row r="38" spans="1:39">
      <c r="B38" s="65" t="s">
        <v>13</v>
      </c>
      <c r="C38" s="52">
        <f t="shared" ca="1" si="13"/>
        <v>0</v>
      </c>
      <c r="D38" s="34">
        <f t="shared" ca="1" si="13"/>
        <v>0</v>
      </c>
      <c r="E38" s="34">
        <f t="shared" ca="1" si="13"/>
        <v>0</v>
      </c>
      <c r="F38" s="34">
        <f t="shared" ca="1" si="13"/>
        <v>0</v>
      </c>
      <c r="G38" s="34">
        <f t="shared" ca="1" si="13"/>
        <v>0</v>
      </c>
      <c r="H38" s="34">
        <f t="shared" ca="1" si="13"/>
        <v>0</v>
      </c>
      <c r="I38" s="34">
        <f t="shared" ca="1" si="13"/>
        <v>0</v>
      </c>
      <c r="J38" s="34">
        <f t="shared" ca="1" si="13"/>
        <v>0</v>
      </c>
      <c r="K38" s="34">
        <f t="shared" ca="1" si="13"/>
        <v>0</v>
      </c>
      <c r="L38" s="34">
        <f t="shared" ca="1" si="13"/>
        <v>0</v>
      </c>
      <c r="M38" s="34">
        <f t="shared" ca="1" si="14"/>
        <v>0</v>
      </c>
      <c r="N38" s="34">
        <f t="shared" ca="1" si="14"/>
        <v>0</v>
      </c>
      <c r="O38" s="34">
        <f t="shared" ca="1" si="14"/>
        <v>0</v>
      </c>
      <c r="P38" s="34">
        <f t="shared" ca="1" si="14"/>
        <v>0</v>
      </c>
      <c r="Q38" s="34">
        <f t="shared" ca="1" si="14"/>
        <v>0</v>
      </c>
      <c r="R38" s="34">
        <f t="shared" ca="1" si="14"/>
        <v>0</v>
      </c>
      <c r="S38" s="34">
        <f t="shared" ca="1" si="14"/>
        <v>0</v>
      </c>
      <c r="T38" s="34">
        <f t="shared" ca="1" si="14"/>
        <v>0</v>
      </c>
      <c r="U38" s="34">
        <f t="shared" ca="1" si="14"/>
        <v>0</v>
      </c>
      <c r="V38" s="34">
        <f t="shared" ca="1" si="14"/>
        <v>0</v>
      </c>
      <c r="W38" s="34">
        <f t="shared" ca="1" si="15"/>
        <v>0</v>
      </c>
      <c r="X38" s="34">
        <f t="shared" ca="1" si="15"/>
        <v>0</v>
      </c>
      <c r="Y38" s="34">
        <f t="shared" ca="1" si="15"/>
        <v>0</v>
      </c>
      <c r="Z38" s="34">
        <f t="shared" ca="1" si="15"/>
        <v>0</v>
      </c>
      <c r="AA38" s="34">
        <f t="shared" ca="1" si="15"/>
        <v>0</v>
      </c>
      <c r="AB38" s="34">
        <f t="shared" ca="1" si="15"/>
        <v>0</v>
      </c>
      <c r="AC38" s="34">
        <f t="shared" ca="1" si="15"/>
        <v>0</v>
      </c>
      <c r="AD38" s="34">
        <f t="shared" ca="1" si="15"/>
        <v>0</v>
      </c>
      <c r="AE38" s="34">
        <f t="shared" ca="1" si="15"/>
        <v>0</v>
      </c>
      <c r="AF38" s="34">
        <f t="shared" ca="1" si="15"/>
        <v>0</v>
      </c>
      <c r="AG38" s="34">
        <f t="shared" ca="1" si="16"/>
        <v>0</v>
      </c>
      <c r="AH38" s="34">
        <f t="shared" ca="1" si="16"/>
        <v>0</v>
      </c>
      <c r="AI38" s="34">
        <f t="shared" ca="1" si="16"/>
        <v>0</v>
      </c>
      <c r="AJ38" s="34">
        <f t="shared" ca="1" si="16"/>
        <v>0</v>
      </c>
      <c r="AK38" s="34">
        <f t="shared" ca="1" si="16"/>
        <v>0</v>
      </c>
      <c r="AL38" s="100">
        <f t="shared" ca="1" si="16"/>
        <v>0</v>
      </c>
      <c r="AM38" s="104">
        <f t="shared" ca="1" si="17"/>
        <v>0</v>
      </c>
    </row>
    <row r="39" spans="1:39">
      <c r="B39" s="65" t="s">
        <v>17</v>
      </c>
      <c r="C39" s="52">
        <f t="shared" ca="1" si="13"/>
        <v>0</v>
      </c>
      <c r="D39" s="34">
        <f t="shared" ca="1" si="13"/>
        <v>0</v>
      </c>
      <c r="E39" s="34">
        <f t="shared" ca="1" si="13"/>
        <v>0</v>
      </c>
      <c r="F39" s="34">
        <f t="shared" ca="1" si="13"/>
        <v>0</v>
      </c>
      <c r="G39" s="34">
        <f t="shared" ca="1" si="13"/>
        <v>0</v>
      </c>
      <c r="H39" s="34">
        <f t="shared" ca="1" si="13"/>
        <v>0</v>
      </c>
      <c r="I39" s="34">
        <f t="shared" ca="1" si="13"/>
        <v>0</v>
      </c>
      <c r="J39" s="34">
        <f t="shared" ca="1" si="13"/>
        <v>0</v>
      </c>
      <c r="K39" s="34">
        <f t="shared" ca="1" si="13"/>
        <v>0</v>
      </c>
      <c r="L39" s="34">
        <f t="shared" ca="1" si="13"/>
        <v>0</v>
      </c>
      <c r="M39" s="34">
        <f t="shared" ca="1" si="14"/>
        <v>0</v>
      </c>
      <c r="N39" s="34">
        <f t="shared" ca="1" si="14"/>
        <v>0</v>
      </c>
      <c r="O39" s="34">
        <f t="shared" ca="1" si="14"/>
        <v>0</v>
      </c>
      <c r="P39" s="34">
        <f t="shared" ca="1" si="14"/>
        <v>0</v>
      </c>
      <c r="Q39" s="34">
        <f t="shared" ca="1" si="14"/>
        <v>0</v>
      </c>
      <c r="R39" s="34">
        <f t="shared" ca="1" si="14"/>
        <v>0</v>
      </c>
      <c r="S39" s="34">
        <f t="shared" ca="1" si="14"/>
        <v>0</v>
      </c>
      <c r="T39" s="34">
        <f t="shared" ca="1" si="14"/>
        <v>0</v>
      </c>
      <c r="U39" s="34">
        <f t="shared" ca="1" si="14"/>
        <v>0</v>
      </c>
      <c r="V39" s="34">
        <f t="shared" ca="1" si="14"/>
        <v>0</v>
      </c>
      <c r="W39" s="34">
        <f t="shared" ca="1" si="15"/>
        <v>0</v>
      </c>
      <c r="X39" s="34">
        <f t="shared" ca="1" si="15"/>
        <v>0</v>
      </c>
      <c r="Y39" s="34">
        <f t="shared" ca="1" si="15"/>
        <v>0</v>
      </c>
      <c r="Z39" s="34">
        <f t="shared" ca="1" si="15"/>
        <v>0</v>
      </c>
      <c r="AA39" s="34">
        <f t="shared" ca="1" si="15"/>
        <v>0</v>
      </c>
      <c r="AB39" s="34">
        <f t="shared" ca="1" si="15"/>
        <v>0</v>
      </c>
      <c r="AC39" s="34">
        <f t="shared" ca="1" si="15"/>
        <v>0</v>
      </c>
      <c r="AD39" s="34">
        <f t="shared" ca="1" si="15"/>
        <v>0</v>
      </c>
      <c r="AE39" s="34">
        <f t="shared" ca="1" si="15"/>
        <v>0</v>
      </c>
      <c r="AF39" s="34">
        <f t="shared" ca="1" si="15"/>
        <v>0</v>
      </c>
      <c r="AG39" s="34">
        <f t="shared" ca="1" si="16"/>
        <v>0</v>
      </c>
      <c r="AH39" s="34">
        <f t="shared" ca="1" si="16"/>
        <v>0</v>
      </c>
      <c r="AI39" s="34">
        <f t="shared" ca="1" si="16"/>
        <v>0</v>
      </c>
      <c r="AJ39" s="34">
        <f t="shared" ca="1" si="16"/>
        <v>0</v>
      </c>
      <c r="AK39" s="34">
        <f t="shared" ca="1" si="16"/>
        <v>0</v>
      </c>
      <c r="AL39" s="100">
        <f t="shared" ca="1" si="16"/>
        <v>0</v>
      </c>
      <c r="AM39" s="104">
        <f t="shared" ca="1" si="17"/>
        <v>0</v>
      </c>
    </row>
    <row r="40" spans="1:39">
      <c r="B40" s="65" t="s">
        <v>14</v>
      </c>
      <c r="C40" s="52">
        <f t="shared" ca="1" si="13"/>
        <v>0</v>
      </c>
      <c r="D40" s="34">
        <f t="shared" ca="1" si="13"/>
        <v>0</v>
      </c>
      <c r="E40" s="34">
        <f t="shared" ca="1" si="13"/>
        <v>0</v>
      </c>
      <c r="F40" s="34">
        <f t="shared" ca="1" si="13"/>
        <v>0</v>
      </c>
      <c r="G40" s="34">
        <f t="shared" ca="1" si="13"/>
        <v>0</v>
      </c>
      <c r="H40" s="34">
        <f t="shared" ca="1" si="13"/>
        <v>0</v>
      </c>
      <c r="I40" s="34">
        <f t="shared" ca="1" si="13"/>
        <v>0</v>
      </c>
      <c r="J40" s="34">
        <f t="shared" ca="1" si="13"/>
        <v>0</v>
      </c>
      <c r="K40" s="34">
        <f t="shared" ca="1" si="13"/>
        <v>0</v>
      </c>
      <c r="L40" s="34">
        <f t="shared" ca="1" si="13"/>
        <v>0</v>
      </c>
      <c r="M40" s="34">
        <f t="shared" ca="1" si="14"/>
        <v>0</v>
      </c>
      <c r="N40" s="34">
        <f t="shared" ca="1" si="14"/>
        <v>0</v>
      </c>
      <c r="O40" s="34">
        <f t="shared" ca="1" si="14"/>
        <v>0</v>
      </c>
      <c r="P40" s="34">
        <f t="shared" ca="1" si="14"/>
        <v>0</v>
      </c>
      <c r="Q40" s="34">
        <f t="shared" ca="1" si="14"/>
        <v>0</v>
      </c>
      <c r="R40" s="34">
        <f t="shared" ca="1" si="14"/>
        <v>0</v>
      </c>
      <c r="S40" s="34">
        <f t="shared" ca="1" si="14"/>
        <v>0</v>
      </c>
      <c r="T40" s="34">
        <f t="shared" ca="1" si="14"/>
        <v>0</v>
      </c>
      <c r="U40" s="34">
        <f t="shared" ca="1" si="14"/>
        <v>0</v>
      </c>
      <c r="V40" s="34">
        <f t="shared" ca="1" si="14"/>
        <v>0</v>
      </c>
      <c r="W40" s="34">
        <f t="shared" ca="1" si="15"/>
        <v>0</v>
      </c>
      <c r="X40" s="34">
        <f t="shared" ca="1" si="15"/>
        <v>0</v>
      </c>
      <c r="Y40" s="34">
        <f t="shared" ca="1" si="15"/>
        <v>0</v>
      </c>
      <c r="Z40" s="34">
        <f t="shared" ca="1" si="15"/>
        <v>0</v>
      </c>
      <c r="AA40" s="34">
        <f t="shared" ca="1" si="15"/>
        <v>0</v>
      </c>
      <c r="AB40" s="34">
        <f t="shared" ca="1" si="15"/>
        <v>0</v>
      </c>
      <c r="AC40" s="34">
        <f t="shared" ca="1" si="15"/>
        <v>0</v>
      </c>
      <c r="AD40" s="34">
        <f t="shared" ca="1" si="15"/>
        <v>0</v>
      </c>
      <c r="AE40" s="34">
        <f t="shared" ca="1" si="15"/>
        <v>0</v>
      </c>
      <c r="AF40" s="34">
        <f t="shared" ca="1" si="15"/>
        <v>0</v>
      </c>
      <c r="AG40" s="34">
        <f t="shared" ca="1" si="16"/>
        <v>0</v>
      </c>
      <c r="AH40" s="34">
        <f t="shared" ca="1" si="16"/>
        <v>0</v>
      </c>
      <c r="AI40" s="34">
        <f t="shared" ca="1" si="16"/>
        <v>0</v>
      </c>
      <c r="AJ40" s="34">
        <f t="shared" ca="1" si="16"/>
        <v>0</v>
      </c>
      <c r="AK40" s="34">
        <f t="shared" ca="1" si="16"/>
        <v>0</v>
      </c>
      <c r="AL40" s="100">
        <f t="shared" ca="1" si="16"/>
        <v>0</v>
      </c>
      <c r="AM40" s="104">
        <f t="shared" ca="1" si="17"/>
        <v>0</v>
      </c>
    </row>
    <row r="41" spans="1:39">
      <c r="B41" s="65" t="s">
        <v>18</v>
      </c>
      <c r="C41" s="52">
        <f t="shared" ca="1" si="13"/>
        <v>0</v>
      </c>
      <c r="D41" s="34">
        <f t="shared" ca="1" si="13"/>
        <v>0</v>
      </c>
      <c r="E41" s="34">
        <f t="shared" ca="1" si="13"/>
        <v>0</v>
      </c>
      <c r="F41" s="34">
        <f t="shared" ca="1" si="13"/>
        <v>0</v>
      </c>
      <c r="G41" s="34">
        <f t="shared" ca="1" si="13"/>
        <v>0</v>
      </c>
      <c r="H41" s="34">
        <f t="shared" ca="1" si="13"/>
        <v>0</v>
      </c>
      <c r="I41" s="34">
        <f t="shared" ca="1" si="13"/>
        <v>0</v>
      </c>
      <c r="J41" s="34">
        <f t="shared" ca="1" si="13"/>
        <v>0</v>
      </c>
      <c r="K41" s="34">
        <f t="shared" ca="1" si="13"/>
        <v>0</v>
      </c>
      <c r="L41" s="34">
        <f t="shared" ca="1" si="13"/>
        <v>0</v>
      </c>
      <c r="M41" s="34">
        <f t="shared" ca="1" si="14"/>
        <v>0</v>
      </c>
      <c r="N41" s="34">
        <f t="shared" ca="1" si="14"/>
        <v>0</v>
      </c>
      <c r="O41" s="34">
        <f t="shared" ca="1" si="14"/>
        <v>0</v>
      </c>
      <c r="P41" s="34">
        <f t="shared" ca="1" si="14"/>
        <v>0</v>
      </c>
      <c r="Q41" s="34">
        <f t="shared" ca="1" si="14"/>
        <v>0</v>
      </c>
      <c r="R41" s="34">
        <f t="shared" ca="1" si="14"/>
        <v>0</v>
      </c>
      <c r="S41" s="34">
        <f t="shared" ca="1" si="14"/>
        <v>0</v>
      </c>
      <c r="T41" s="34">
        <f t="shared" ca="1" si="14"/>
        <v>0</v>
      </c>
      <c r="U41" s="34">
        <f t="shared" ca="1" si="14"/>
        <v>0</v>
      </c>
      <c r="V41" s="34">
        <f t="shared" ca="1" si="14"/>
        <v>0</v>
      </c>
      <c r="W41" s="34">
        <f t="shared" ca="1" si="15"/>
        <v>0</v>
      </c>
      <c r="X41" s="34">
        <f t="shared" ca="1" si="15"/>
        <v>0</v>
      </c>
      <c r="Y41" s="34">
        <f t="shared" ca="1" si="15"/>
        <v>0</v>
      </c>
      <c r="Z41" s="34">
        <f t="shared" ca="1" si="15"/>
        <v>0</v>
      </c>
      <c r="AA41" s="34">
        <f t="shared" ca="1" si="15"/>
        <v>0</v>
      </c>
      <c r="AB41" s="34">
        <f t="shared" ca="1" si="15"/>
        <v>0</v>
      </c>
      <c r="AC41" s="34">
        <f t="shared" ca="1" si="15"/>
        <v>0</v>
      </c>
      <c r="AD41" s="34">
        <f t="shared" ca="1" si="15"/>
        <v>0</v>
      </c>
      <c r="AE41" s="34">
        <f t="shared" ca="1" si="15"/>
        <v>0</v>
      </c>
      <c r="AF41" s="34">
        <f t="shared" ca="1" si="15"/>
        <v>0</v>
      </c>
      <c r="AG41" s="34">
        <f t="shared" ca="1" si="16"/>
        <v>0</v>
      </c>
      <c r="AH41" s="34">
        <f t="shared" ca="1" si="16"/>
        <v>0</v>
      </c>
      <c r="AI41" s="34">
        <f t="shared" ca="1" si="16"/>
        <v>0</v>
      </c>
      <c r="AJ41" s="34">
        <f t="shared" ca="1" si="16"/>
        <v>0</v>
      </c>
      <c r="AK41" s="34">
        <f t="shared" ca="1" si="16"/>
        <v>0</v>
      </c>
      <c r="AL41" s="100">
        <f t="shared" ca="1" si="16"/>
        <v>0</v>
      </c>
      <c r="AM41" s="104">
        <f t="shared" ca="1" si="17"/>
        <v>0</v>
      </c>
    </row>
    <row r="42" spans="1:39">
      <c r="B42" s="65" t="s">
        <v>15</v>
      </c>
      <c r="C42" s="52">
        <f t="shared" ca="1" si="13"/>
        <v>0</v>
      </c>
      <c r="D42" s="34">
        <f t="shared" ca="1" si="13"/>
        <v>0</v>
      </c>
      <c r="E42" s="34">
        <f t="shared" ca="1" si="13"/>
        <v>0</v>
      </c>
      <c r="F42" s="34">
        <f t="shared" ca="1" si="13"/>
        <v>0</v>
      </c>
      <c r="G42" s="34">
        <f t="shared" ca="1" si="13"/>
        <v>0</v>
      </c>
      <c r="H42" s="34">
        <f t="shared" ca="1" si="13"/>
        <v>0</v>
      </c>
      <c r="I42" s="34">
        <f t="shared" ca="1" si="13"/>
        <v>0</v>
      </c>
      <c r="J42" s="34">
        <f t="shared" ca="1" si="13"/>
        <v>0</v>
      </c>
      <c r="K42" s="34">
        <f t="shared" ca="1" si="13"/>
        <v>0</v>
      </c>
      <c r="L42" s="34">
        <f t="shared" ca="1" si="13"/>
        <v>0</v>
      </c>
      <c r="M42" s="34">
        <f t="shared" ca="1" si="14"/>
        <v>0</v>
      </c>
      <c r="N42" s="34">
        <f t="shared" ca="1" si="14"/>
        <v>0</v>
      </c>
      <c r="O42" s="34">
        <f t="shared" ca="1" si="14"/>
        <v>0</v>
      </c>
      <c r="P42" s="34">
        <f t="shared" ca="1" si="14"/>
        <v>0</v>
      </c>
      <c r="Q42" s="34">
        <f t="shared" ca="1" si="14"/>
        <v>0</v>
      </c>
      <c r="R42" s="34">
        <f t="shared" ca="1" si="14"/>
        <v>0</v>
      </c>
      <c r="S42" s="34">
        <f t="shared" ca="1" si="14"/>
        <v>0</v>
      </c>
      <c r="T42" s="34">
        <f t="shared" ca="1" si="14"/>
        <v>0</v>
      </c>
      <c r="U42" s="34">
        <f t="shared" ca="1" si="14"/>
        <v>0</v>
      </c>
      <c r="V42" s="34">
        <f t="shared" ca="1" si="14"/>
        <v>0</v>
      </c>
      <c r="W42" s="34">
        <f t="shared" ca="1" si="15"/>
        <v>0</v>
      </c>
      <c r="X42" s="34">
        <f t="shared" ca="1" si="15"/>
        <v>0</v>
      </c>
      <c r="Y42" s="34">
        <f t="shared" ca="1" si="15"/>
        <v>0</v>
      </c>
      <c r="Z42" s="34">
        <f t="shared" ca="1" si="15"/>
        <v>0</v>
      </c>
      <c r="AA42" s="34">
        <f t="shared" ca="1" si="15"/>
        <v>0</v>
      </c>
      <c r="AB42" s="34">
        <f t="shared" ca="1" si="15"/>
        <v>0</v>
      </c>
      <c r="AC42" s="34">
        <f t="shared" ca="1" si="15"/>
        <v>0</v>
      </c>
      <c r="AD42" s="34">
        <f t="shared" ca="1" si="15"/>
        <v>0</v>
      </c>
      <c r="AE42" s="34">
        <f t="shared" ca="1" si="15"/>
        <v>0</v>
      </c>
      <c r="AF42" s="34">
        <f t="shared" ca="1" si="15"/>
        <v>0</v>
      </c>
      <c r="AG42" s="34">
        <f t="shared" ca="1" si="16"/>
        <v>0</v>
      </c>
      <c r="AH42" s="34">
        <f t="shared" ca="1" si="16"/>
        <v>0</v>
      </c>
      <c r="AI42" s="34">
        <f t="shared" ca="1" si="16"/>
        <v>0</v>
      </c>
      <c r="AJ42" s="34">
        <f t="shared" ca="1" si="16"/>
        <v>0</v>
      </c>
      <c r="AK42" s="34">
        <f t="shared" ca="1" si="16"/>
        <v>0</v>
      </c>
      <c r="AL42" s="100">
        <f t="shared" ca="1" si="16"/>
        <v>0</v>
      </c>
      <c r="AM42" s="104">
        <f t="shared" ca="1" si="17"/>
        <v>0</v>
      </c>
    </row>
    <row r="43" spans="1:39">
      <c r="B43" s="65" t="s">
        <v>16</v>
      </c>
      <c r="C43" s="140">
        <f t="shared" ca="1" si="13"/>
        <v>0</v>
      </c>
      <c r="D43" s="141">
        <f t="shared" ca="1" si="13"/>
        <v>0</v>
      </c>
      <c r="E43" s="141">
        <f t="shared" ca="1" si="13"/>
        <v>0</v>
      </c>
      <c r="F43" s="141">
        <f t="shared" ca="1" si="13"/>
        <v>0</v>
      </c>
      <c r="G43" s="141">
        <f t="shared" ca="1" si="13"/>
        <v>0</v>
      </c>
      <c r="H43" s="141">
        <f t="shared" ca="1" si="13"/>
        <v>0</v>
      </c>
      <c r="I43" s="141">
        <f t="shared" ca="1" si="13"/>
        <v>0</v>
      </c>
      <c r="J43" s="141">
        <f t="shared" ca="1" si="13"/>
        <v>0</v>
      </c>
      <c r="K43" s="141">
        <f t="shared" ca="1" si="13"/>
        <v>0</v>
      </c>
      <c r="L43" s="141">
        <f t="shared" ca="1" si="13"/>
        <v>0</v>
      </c>
      <c r="M43" s="141">
        <f t="shared" ca="1" si="14"/>
        <v>0</v>
      </c>
      <c r="N43" s="141">
        <f t="shared" ca="1" si="14"/>
        <v>0</v>
      </c>
      <c r="O43" s="141">
        <f t="shared" ca="1" si="14"/>
        <v>0</v>
      </c>
      <c r="P43" s="141">
        <f t="shared" ca="1" si="14"/>
        <v>0</v>
      </c>
      <c r="Q43" s="141">
        <f t="shared" ca="1" si="14"/>
        <v>0</v>
      </c>
      <c r="R43" s="141">
        <f t="shared" ca="1" si="14"/>
        <v>0</v>
      </c>
      <c r="S43" s="141">
        <f t="shared" ca="1" si="14"/>
        <v>0</v>
      </c>
      <c r="T43" s="141">
        <f t="shared" ca="1" si="14"/>
        <v>0</v>
      </c>
      <c r="U43" s="141">
        <f t="shared" ca="1" si="14"/>
        <v>0</v>
      </c>
      <c r="V43" s="141">
        <f t="shared" ca="1" si="14"/>
        <v>0</v>
      </c>
      <c r="W43" s="141">
        <f t="shared" ca="1" si="15"/>
        <v>0</v>
      </c>
      <c r="X43" s="141">
        <f t="shared" ca="1" si="15"/>
        <v>0</v>
      </c>
      <c r="Y43" s="141">
        <f t="shared" ca="1" si="15"/>
        <v>0</v>
      </c>
      <c r="Z43" s="141">
        <f t="shared" ca="1" si="15"/>
        <v>0</v>
      </c>
      <c r="AA43" s="141">
        <f t="shared" ca="1" si="15"/>
        <v>0</v>
      </c>
      <c r="AB43" s="141">
        <f t="shared" ca="1" si="15"/>
        <v>0</v>
      </c>
      <c r="AC43" s="141">
        <f t="shared" ca="1" si="15"/>
        <v>0</v>
      </c>
      <c r="AD43" s="141">
        <f t="shared" ca="1" si="15"/>
        <v>0</v>
      </c>
      <c r="AE43" s="141">
        <f t="shared" ca="1" si="15"/>
        <v>0</v>
      </c>
      <c r="AF43" s="141">
        <f t="shared" ca="1" si="15"/>
        <v>0</v>
      </c>
      <c r="AG43" s="141">
        <f t="shared" ca="1" si="16"/>
        <v>0</v>
      </c>
      <c r="AH43" s="141">
        <f t="shared" ca="1" si="16"/>
        <v>0</v>
      </c>
      <c r="AI43" s="141">
        <f t="shared" ca="1" si="16"/>
        <v>0</v>
      </c>
      <c r="AJ43" s="141">
        <f t="shared" ca="1" si="16"/>
        <v>0</v>
      </c>
      <c r="AK43" s="141">
        <f t="shared" ca="1" si="16"/>
        <v>0</v>
      </c>
      <c r="AL43" s="142">
        <f t="shared" ca="1" si="16"/>
        <v>0</v>
      </c>
      <c r="AM43" s="143">
        <f t="shared" ca="1" si="17"/>
        <v>0</v>
      </c>
    </row>
    <row r="44" spans="1:39">
      <c r="B44" s="65" t="s">
        <v>189</v>
      </c>
      <c r="C44" s="140">
        <f t="shared" ca="1" si="13"/>
        <v>0</v>
      </c>
      <c r="D44" s="141">
        <f t="shared" ca="1" si="13"/>
        <v>0</v>
      </c>
      <c r="E44" s="141">
        <f t="shared" ca="1" si="13"/>
        <v>0</v>
      </c>
      <c r="F44" s="141">
        <f t="shared" ca="1" si="13"/>
        <v>0</v>
      </c>
      <c r="G44" s="141">
        <f t="shared" ca="1" si="13"/>
        <v>0</v>
      </c>
      <c r="H44" s="141">
        <f t="shared" ca="1" si="13"/>
        <v>0</v>
      </c>
      <c r="I44" s="141">
        <f t="shared" ca="1" si="13"/>
        <v>0</v>
      </c>
      <c r="J44" s="141">
        <f t="shared" ca="1" si="13"/>
        <v>0</v>
      </c>
      <c r="K44" s="141">
        <f t="shared" ca="1" si="13"/>
        <v>0</v>
      </c>
      <c r="L44" s="141">
        <f t="shared" ca="1" si="13"/>
        <v>0</v>
      </c>
      <c r="M44" s="141">
        <f t="shared" ca="1" si="14"/>
        <v>0</v>
      </c>
      <c r="N44" s="141">
        <f t="shared" ca="1" si="14"/>
        <v>0</v>
      </c>
      <c r="O44" s="141">
        <f t="shared" ca="1" si="14"/>
        <v>0</v>
      </c>
      <c r="P44" s="141">
        <f t="shared" ca="1" si="14"/>
        <v>0</v>
      </c>
      <c r="Q44" s="141">
        <f t="shared" ca="1" si="14"/>
        <v>0</v>
      </c>
      <c r="R44" s="141">
        <f t="shared" ca="1" si="14"/>
        <v>0</v>
      </c>
      <c r="S44" s="141">
        <f t="shared" ca="1" si="14"/>
        <v>0</v>
      </c>
      <c r="T44" s="141">
        <f t="shared" ca="1" si="14"/>
        <v>0</v>
      </c>
      <c r="U44" s="141">
        <f t="shared" ca="1" si="14"/>
        <v>0</v>
      </c>
      <c r="V44" s="141">
        <f t="shared" ca="1" si="14"/>
        <v>0</v>
      </c>
      <c r="W44" s="141">
        <f t="shared" ca="1" si="15"/>
        <v>0</v>
      </c>
      <c r="X44" s="141">
        <f t="shared" ca="1" si="15"/>
        <v>0</v>
      </c>
      <c r="Y44" s="141">
        <f t="shared" ca="1" si="15"/>
        <v>0</v>
      </c>
      <c r="Z44" s="141">
        <f t="shared" ca="1" si="15"/>
        <v>0</v>
      </c>
      <c r="AA44" s="141">
        <f t="shared" ca="1" si="15"/>
        <v>0</v>
      </c>
      <c r="AB44" s="141">
        <f t="shared" ca="1" si="15"/>
        <v>0</v>
      </c>
      <c r="AC44" s="141">
        <f t="shared" ca="1" si="15"/>
        <v>0</v>
      </c>
      <c r="AD44" s="141">
        <f t="shared" ca="1" si="15"/>
        <v>0</v>
      </c>
      <c r="AE44" s="141">
        <f t="shared" ca="1" si="15"/>
        <v>0</v>
      </c>
      <c r="AF44" s="141">
        <f t="shared" ca="1" si="15"/>
        <v>0</v>
      </c>
      <c r="AG44" s="141">
        <f t="shared" ca="1" si="16"/>
        <v>0</v>
      </c>
      <c r="AH44" s="141">
        <f t="shared" ca="1" si="16"/>
        <v>0</v>
      </c>
      <c r="AI44" s="141">
        <f t="shared" ca="1" si="16"/>
        <v>0</v>
      </c>
      <c r="AJ44" s="141">
        <f t="shared" ca="1" si="16"/>
        <v>0</v>
      </c>
      <c r="AK44" s="141">
        <f t="shared" ca="1" si="16"/>
        <v>0</v>
      </c>
      <c r="AL44" s="142">
        <f t="shared" ca="1" si="16"/>
        <v>0</v>
      </c>
      <c r="AM44" s="143">
        <f t="shared" ca="1" si="17"/>
        <v>0</v>
      </c>
    </row>
    <row r="45" spans="1:39">
      <c r="B45" s="65" t="s">
        <v>190</v>
      </c>
      <c r="C45" s="140">
        <f t="shared" ca="1" si="13"/>
        <v>0</v>
      </c>
      <c r="D45" s="141">
        <f t="shared" ca="1" si="13"/>
        <v>0</v>
      </c>
      <c r="E45" s="141">
        <f t="shared" ca="1" si="13"/>
        <v>0</v>
      </c>
      <c r="F45" s="141">
        <f t="shared" ca="1" si="13"/>
        <v>0</v>
      </c>
      <c r="G45" s="141">
        <f t="shared" ca="1" si="13"/>
        <v>0</v>
      </c>
      <c r="H45" s="141">
        <f t="shared" ca="1" si="13"/>
        <v>0</v>
      </c>
      <c r="I45" s="141">
        <f t="shared" ca="1" si="13"/>
        <v>0</v>
      </c>
      <c r="J45" s="141">
        <f t="shared" ca="1" si="13"/>
        <v>0</v>
      </c>
      <c r="K45" s="141">
        <f t="shared" ca="1" si="13"/>
        <v>0</v>
      </c>
      <c r="L45" s="141">
        <f t="shared" ca="1" si="13"/>
        <v>0</v>
      </c>
      <c r="M45" s="141">
        <f t="shared" ca="1" si="14"/>
        <v>0</v>
      </c>
      <c r="N45" s="141">
        <f t="shared" ca="1" si="14"/>
        <v>0</v>
      </c>
      <c r="O45" s="141">
        <f t="shared" ca="1" si="14"/>
        <v>0</v>
      </c>
      <c r="P45" s="141">
        <f t="shared" ca="1" si="14"/>
        <v>0</v>
      </c>
      <c r="Q45" s="141">
        <f t="shared" ca="1" si="14"/>
        <v>0</v>
      </c>
      <c r="R45" s="141">
        <f t="shared" ca="1" si="14"/>
        <v>0</v>
      </c>
      <c r="S45" s="141">
        <f t="shared" ca="1" si="14"/>
        <v>0</v>
      </c>
      <c r="T45" s="141">
        <f t="shared" ca="1" si="14"/>
        <v>0</v>
      </c>
      <c r="U45" s="141">
        <f t="shared" ca="1" si="14"/>
        <v>0</v>
      </c>
      <c r="V45" s="141">
        <f t="shared" ca="1" si="14"/>
        <v>0</v>
      </c>
      <c r="W45" s="141">
        <f t="shared" ca="1" si="15"/>
        <v>0</v>
      </c>
      <c r="X45" s="141">
        <f t="shared" ca="1" si="15"/>
        <v>0</v>
      </c>
      <c r="Y45" s="141">
        <f t="shared" ca="1" si="15"/>
        <v>0</v>
      </c>
      <c r="Z45" s="141">
        <f t="shared" ca="1" si="15"/>
        <v>0</v>
      </c>
      <c r="AA45" s="141">
        <f t="shared" ca="1" si="15"/>
        <v>0</v>
      </c>
      <c r="AB45" s="141">
        <f t="shared" ca="1" si="15"/>
        <v>0</v>
      </c>
      <c r="AC45" s="141">
        <f t="shared" ca="1" si="15"/>
        <v>0</v>
      </c>
      <c r="AD45" s="141">
        <f t="shared" ca="1" si="15"/>
        <v>0</v>
      </c>
      <c r="AE45" s="141">
        <f t="shared" ca="1" si="15"/>
        <v>0</v>
      </c>
      <c r="AF45" s="141">
        <f t="shared" ca="1" si="15"/>
        <v>0</v>
      </c>
      <c r="AG45" s="141">
        <f t="shared" ca="1" si="16"/>
        <v>0</v>
      </c>
      <c r="AH45" s="141">
        <f t="shared" ca="1" si="16"/>
        <v>0</v>
      </c>
      <c r="AI45" s="141">
        <f t="shared" ca="1" si="16"/>
        <v>0</v>
      </c>
      <c r="AJ45" s="141">
        <f t="shared" ca="1" si="16"/>
        <v>0</v>
      </c>
      <c r="AK45" s="141">
        <f t="shared" ca="1" si="16"/>
        <v>0</v>
      </c>
      <c r="AL45" s="142">
        <f t="shared" ca="1" si="16"/>
        <v>0</v>
      </c>
      <c r="AM45" s="143">
        <f t="shared" ca="1" si="17"/>
        <v>0</v>
      </c>
    </row>
    <row r="46" spans="1:39" ht="16" thickBot="1">
      <c r="B46" s="65" t="s">
        <v>191</v>
      </c>
      <c r="C46" s="54">
        <f t="shared" ca="1" si="13"/>
        <v>0</v>
      </c>
      <c r="D46" s="55">
        <f t="shared" ca="1" si="13"/>
        <v>0</v>
      </c>
      <c r="E46" s="55">
        <f t="shared" ca="1" si="13"/>
        <v>0</v>
      </c>
      <c r="F46" s="55">
        <f t="shared" ca="1" si="13"/>
        <v>0</v>
      </c>
      <c r="G46" s="55">
        <f t="shared" ca="1" si="13"/>
        <v>0</v>
      </c>
      <c r="H46" s="55">
        <f t="shared" ca="1" si="13"/>
        <v>0</v>
      </c>
      <c r="I46" s="55">
        <f t="shared" ca="1" si="13"/>
        <v>0</v>
      </c>
      <c r="J46" s="55">
        <f t="shared" ca="1" si="13"/>
        <v>0</v>
      </c>
      <c r="K46" s="55">
        <f t="shared" ca="1" si="13"/>
        <v>0</v>
      </c>
      <c r="L46" s="55">
        <f t="shared" ca="1" si="13"/>
        <v>0</v>
      </c>
      <c r="M46" s="55">
        <f t="shared" ca="1" si="14"/>
        <v>0</v>
      </c>
      <c r="N46" s="55">
        <f t="shared" ca="1" si="14"/>
        <v>0</v>
      </c>
      <c r="O46" s="55">
        <f t="shared" ca="1" si="14"/>
        <v>0</v>
      </c>
      <c r="P46" s="55">
        <f t="shared" ca="1" si="14"/>
        <v>0</v>
      </c>
      <c r="Q46" s="55">
        <f t="shared" ca="1" si="14"/>
        <v>0</v>
      </c>
      <c r="R46" s="55">
        <f t="shared" ca="1" si="14"/>
        <v>0</v>
      </c>
      <c r="S46" s="55">
        <f t="shared" ca="1" si="14"/>
        <v>0</v>
      </c>
      <c r="T46" s="55">
        <f t="shared" ca="1" si="14"/>
        <v>0</v>
      </c>
      <c r="U46" s="55">
        <f t="shared" ca="1" si="14"/>
        <v>0</v>
      </c>
      <c r="V46" s="55">
        <f t="shared" ca="1" si="14"/>
        <v>0</v>
      </c>
      <c r="W46" s="55">
        <f t="shared" ca="1" si="15"/>
        <v>0</v>
      </c>
      <c r="X46" s="55">
        <f t="shared" ca="1" si="15"/>
        <v>0</v>
      </c>
      <c r="Y46" s="55">
        <f t="shared" ca="1" si="15"/>
        <v>0</v>
      </c>
      <c r="Z46" s="55">
        <f t="shared" ca="1" si="15"/>
        <v>0</v>
      </c>
      <c r="AA46" s="55">
        <f t="shared" ca="1" si="15"/>
        <v>0</v>
      </c>
      <c r="AB46" s="55">
        <f t="shared" ca="1" si="15"/>
        <v>0</v>
      </c>
      <c r="AC46" s="55">
        <f t="shared" ca="1" si="15"/>
        <v>0</v>
      </c>
      <c r="AD46" s="55">
        <f t="shared" ca="1" si="15"/>
        <v>0</v>
      </c>
      <c r="AE46" s="55">
        <f t="shared" ca="1" si="15"/>
        <v>0</v>
      </c>
      <c r="AF46" s="55">
        <f t="shared" ca="1" si="15"/>
        <v>0</v>
      </c>
      <c r="AG46" s="55">
        <f t="shared" ca="1" si="16"/>
        <v>0</v>
      </c>
      <c r="AH46" s="55">
        <f t="shared" ca="1" si="16"/>
        <v>0</v>
      </c>
      <c r="AI46" s="55">
        <f t="shared" ca="1" si="16"/>
        <v>0</v>
      </c>
      <c r="AJ46" s="55">
        <f t="shared" ca="1" si="16"/>
        <v>0</v>
      </c>
      <c r="AK46" s="55">
        <f t="shared" ca="1" si="16"/>
        <v>0</v>
      </c>
      <c r="AL46" s="101">
        <f t="shared" ca="1" si="16"/>
        <v>0</v>
      </c>
      <c r="AM46" s="105">
        <f t="shared" ca="1" si="17"/>
        <v>0</v>
      </c>
    </row>
    <row r="48" spans="1:39">
      <c r="B48" s="32"/>
      <c r="C48" s="66">
        <v>1</v>
      </c>
      <c r="D48" s="66">
        <v>2</v>
      </c>
      <c r="E48" s="66">
        <v>3</v>
      </c>
      <c r="F48" s="66">
        <v>4</v>
      </c>
      <c r="G48" s="66">
        <v>5</v>
      </c>
      <c r="H48" s="66">
        <v>6</v>
      </c>
      <c r="I48" s="66">
        <v>7</v>
      </c>
      <c r="J48" s="66">
        <v>8</v>
      </c>
      <c r="K48" s="66">
        <v>9</v>
      </c>
      <c r="L48" s="66">
        <v>10</v>
      </c>
      <c r="M48" s="66">
        <v>11</v>
      </c>
      <c r="N48" s="66">
        <v>12</v>
      </c>
      <c r="O48" s="66">
        <v>13</v>
      </c>
      <c r="P48" s="66">
        <v>14</v>
      </c>
      <c r="Q48" s="66">
        <v>15</v>
      </c>
      <c r="R48" s="66">
        <v>16</v>
      </c>
      <c r="S48" s="66">
        <v>17</v>
      </c>
      <c r="T48" s="66">
        <v>18</v>
      </c>
      <c r="U48" s="66">
        <v>19</v>
      </c>
      <c r="V48" s="66">
        <v>20</v>
      </c>
      <c r="W48" s="66">
        <v>21</v>
      </c>
      <c r="X48" s="66">
        <v>22</v>
      </c>
      <c r="Y48" s="66">
        <v>23</v>
      </c>
      <c r="Z48" s="66">
        <v>24</v>
      </c>
      <c r="AA48" s="66">
        <v>25</v>
      </c>
      <c r="AB48" s="66">
        <v>26</v>
      </c>
      <c r="AC48" s="66">
        <v>27</v>
      </c>
      <c r="AD48" s="66">
        <v>28</v>
      </c>
      <c r="AE48" s="66">
        <v>29</v>
      </c>
      <c r="AF48" s="66">
        <v>30</v>
      </c>
      <c r="AG48" s="66">
        <v>31</v>
      </c>
      <c r="AH48" s="66">
        <v>32</v>
      </c>
      <c r="AI48" s="66">
        <v>33</v>
      </c>
      <c r="AJ48" s="66">
        <v>34</v>
      </c>
      <c r="AK48" s="66">
        <v>35</v>
      </c>
      <c r="AL48" s="66">
        <v>36</v>
      </c>
    </row>
    <row r="49" spans="1:39" ht="16" thickBot="1">
      <c r="A49" s="64"/>
      <c r="B49" s="71" t="s">
        <v>94</v>
      </c>
      <c r="C49" s="94">
        <f ca="1">SUM(C50:C60)</f>
        <v>0</v>
      </c>
      <c r="D49" s="94">
        <f t="shared" ref="D49:AL49" ca="1" si="18">SUM(D50:D60)</f>
        <v>0</v>
      </c>
      <c r="E49" s="94">
        <f t="shared" ca="1" si="18"/>
        <v>0</v>
      </c>
      <c r="F49" s="94">
        <f t="shared" ca="1" si="18"/>
        <v>0</v>
      </c>
      <c r="G49" s="94">
        <f t="shared" ca="1" si="18"/>
        <v>0</v>
      </c>
      <c r="H49" s="94">
        <f t="shared" ca="1" si="18"/>
        <v>0</v>
      </c>
      <c r="I49" s="94">
        <f t="shared" ca="1" si="18"/>
        <v>0</v>
      </c>
      <c r="J49" s="94">
        <f t="shared" ca="1" si="18"/>
        <v>0</v>
      </c>
      <c r="K49" s="94">
        <f t="shared" ca="1" si="18"/>
        <v>0</v>
      </c>
      <c r="L49" s="94">
        <f t="shared" ca="1" si="18"/>
        <v>0</v>
      </c>
      <c r="M49" s="94">
        <f t="shared" ca="1" si="18"/>
        <v>0</v>
      </c>
      <c r="N49" s="94">
        <f t="shared" ca="1" si="18"/>
        <v>0</v>
      </c>
      <c r="O49" s="94">
        <f t="shared" ca="1" si="18"/>
        <v>0</v>
      </c>
      <c r="P49" s="94">
        <f t="shared" ca="1" si="18"/>
        <v>0</v>
      </c>
      <c r="Q49" s="94">
        <f t="shared" ca="1" si="18"/>
        <v>0</v>
      </c>
      <c r="R49" s="94">
        <f t="shared" ca="1" si="18"/>
        <v>0</v>
      </c>
      <c r="S49" s="94">
        <f t="shared" ca="1" si="18"/>
        <v>0</v>
      </c>
      <c r="T49" s="94">
        <f t="shared" ca="1" si="18"/>
        <v>0</v>
      </c>
      <c r="U49" s="94">
        <f t="shared" ca="1" si="18"/>
        <v>0</v>
      </c>
      <c r="V49" s="94">
        <f t="shared" ca="1" si="18"/>
        <v>0</v>
      </c>
      <c r="W49" s="94">
        <f t="shared" ca="1" si="18"/>
        <v>0</v>
      </c>
      <c r="X49" s="94">
        <f t="shared" ca="1" si="18"/>
        <v>0</v>
      </c>
      <c r="Y49" s="94">
        <f t="shared" ca="1" si="18"/>
        <v>0</v>
      </c>
      <c r="Z49" s="94">
        <f t="shared" ca="1" si="18"/>
        <v>0</v>
      </c>
      <c r="AA49" s="94">
        <f t="shared" ca="1" si="18"/>
        <v>0</v>
      </c>
      <c r="AB49" s="94">
        <f t="shared" ca="1" si="18"/>
        <v>0</v>
      </c>
      <c r="AC49" s="94">
        <f t="shared" ca="1" si="18"/>
        <v>0</v>
      </c>
      <c r="AD49" s="94">
        <f t="shared" ca="1" si="18"/>
        <v>0</v>
      </c>
      <c r="AE49" s="94">
        <f t="shared" ca="1" si="18"/>
        <v>0</v>
      </c>
      <c r="AF49" s="94">
        <f t="shared" ca="1" si="18"/>
        <v>0</v>
      </c>
      <c r="AG49" s="94">
        <f t="shared" ca="1" si="18"/>
        <v>0</v>
      </c>
      <c r="AH49" s="94">
        <f t="shared" ca="1" si="18"/>
        <v>0</v>
      </c>
      <c r="AI49" s="94">
        <f t="shared" ca="1" si="18"/>
        <v>0</v>
      </c>
      <c r="AJ49" s="94">
        <f t="shared" ca="1" si="18"/>
        <v>0</v>
      </c>
      <c r="AK49" s="94">
        <f t="shared" ca="1" si="18"/>
        <v>0</v>
      </c>
      <c r="AL49" s="94">
        <f t="shared" ca="1" si="18"/>
        <v>0</v>
      </c>
      <c r="AM49" s="106">
        <f ca="1">SUM(AM50:AM60)</f>
        <v>0</v>
      </c>
    </row>
    <row r="50" spans="1:39">
      <c r="B50" s="65" t="s">
        <v>11</v>
      </c>
      <c r="C50" s="60">
        <f t="shared" ref="C50:L60" ca="1" si="19">SUMIF(INDIRECT("'"&amp;$B$49&amp;"'"&amp;"!A:H"),$B50,INDIRECT("'"&amp;$B$49&amp;"'"&amp;"!"&amp;ADDRESS(1,C$20+8,4)&amp;":"&amp;ADDRESS(100,C$20+8,4)))</f>
        <v>0</v>
      </c>
      <c r="D50" s="98">
        <f t="shared" ca="1" si="19"/>
        <v>0</v>
      </c>
      <c r="E50" s="61">
        <f t="shared" ca="1" si="19"/>
        <v>0</v>
      </c>
      <c r="F50" s="61">
        <f t="shared" ca="1" si="19"/>
        <v>0</v>
      </c>
      <c r="G50" s="61">
        <f t="shared" ca="1" si="19"/>
        <v>0</v>
      </c>
      <c r="H50" s="61">
        <f t="shared" ca="1" si="19"/>
        <v>0</v>
      </c>
      <c r="I50" s="61">
        <f t="shared" ca="1" si="19"/>
        <v>0</v>
      </c>
      <c r="J50" s="61">
        <f t="shared" ca="1" si="19"/>
        <v>0</v>
      </c>
      <c r="K50" s="61">
        <f t="shared" ca="1" si="19"/>
        <v>0</v>
      </c>
      <c r="L50" s="61">
        <f t="shared" ca="1" si="19"/>
        <v>0</v>
      </c>
      <c r="M50" s="61">
        <f t="shared" ref="M50:V60" ca="1" si="20">SUMIF(INDIRECT("'"&amp;$B$49&amp;"'"&amp;"!A:H"),$B50,INDIRECT("'"&amp;$B$49&amp;"'"&amp;"!"&amp;ADDRESS(1,M$20+8,4)&amp;":"&amp;ADDRESS(100,M$20+8,4)))</f>
        <v>0</v>
      </c>
      <c r="N50" s="61">
        <f t="shared" ca="1" si="20"/>
        <v>0</v>
      </c>
      <c r="O50" s="61">
        <f t="shared" ca="1" si="20"/>
        <v>0</v>
      </c>
      <c r="P50" s="61">
        <f t="shared" ca="1" si="20"/>
        <v>0</v>
      </c>
      <c r="Q50" s="61">
        <f t="shared" ca="1" si="20"/>
        <v>0</v>
      </c>
      <c r="R50" s="61">
        <f t="shared" ca="1" si="20"/>
        <v>0</v>
      </c>
      <c r="S50" s="61">
        <f t="shared" ca="1" si="20"/>
        <v>0</v>
      </c>
      <c r="T50" s="61">
        <f t="shared" ca="1" si="20"/>
        <v>0</v>
      </c>
      <c r="U50" s="61">
        <f t="shared" ca="1" si="20"/>
        <v>0</v>
      </c>
      <c r="V50" s="61">
        <f t="shared" ca="1" si="20"/>
        <v>0</v>
      </c>
      <c r="W50" s="61">
        <f t="shared" ref="W50:AF60" ca="1" si="21">SUMIF(INDIRECT("'"&amp;$B$49&amp;"'"&amp;"!A:H"),$B50,INDIRECT("'"&amp;$B$49&amp;"'"&amp;"!"&amp;ADDRESS(1,W$20+8,4)&amp;":"&amp;ADDRESS(100,W$20+8,4)))</f>
        <v>0</v>
      </c>
      <c r="X50" s="61">
        <f t="shared" ca="1" si="21"/>
        <v>0</v>
      </c>
      <c r="Y50" s="61">
        <f t="shared" ca="1" si="21"/>
        <v>0</v>
      </c>
      <c r="Z50" s="61">
        <f t="shared" ca="1" si="21"/>
        <v>0</v>
      </c>
      <c r="AA50" s="61">
        <f t="shared" ca="1" si="21"/>
        <v>0</v>
      </c>
      <c r="AB50" s="61">
        <f t="shared" ca="1" si="21"/>
        <v>0</v>
      </c>
      <c r="AC50" s="61">
        <f t="shared" ca="1" si="21"/>
        <v>0</v>
      </c>
      <c r="AD50" s="61">
        <f t="shared" ca="1" si="21"/>
        <v>0</v>
      </c>
      <c r="AE50" s="61">
        <f t="shared" ca="1" si="21"/>
        <v>0</v>
      </c>
      <c r="AF50" s="61">
        <f t="shared" ca="1" si="21"/>
        <v>0</v>
      </c>
      <c r="AG50" s="61">
        <f t="shared" ref="AG50:AL60" ca="1" si="22">SUMIF(INDIRECT("'"&amp;$B$49&amp;"'"&amp;"!A:H"),$B50,INDIRECT("'"&amp;$B$49&amp;"'"&amp;"!"&amp;ADDRESS(1,AG$20+8,4)&amp;":"&amp;ADDRESS(100,AG$20+8,4)))</f>
        <v>0</v>
      </c>
      <c r="AH50" s="61">
        <f t="shared" ca="1" si="22"/>
        <v>0</v>
      </c>
      <c r="AI50" s="61">
        <f t="shared" ca="1" si="22"/>
        <v>0</v>
      </c>
      <c r="AJ50" s="61">
        <f t="shared" ca="1" si="22"/>
        <v>0</v>
      </c>
      <c r="AK50" s="61">
        <f t="shared" ca="1" si="22"/>
        <v>0</v>
      </c>
      <c r="AL50" s="99">
        <f t="shared" ca="1" si="22"/>
        <v>0</v>
      </c>
      <c r="AM50" s="103">
        <f ca="1">SUM(C50:AL50)</f>
        <v>0</v>
      </c>
    </row>
    <row r="51" spans="1:39">
      <c r="B51" s="65" t="s">
        <v>12</v>
      </c>
      <c r="C51" s="52">
        <f t="shared" ca="1" si="19"/>
        <v>0</v>
      </c>
      <c r="D51" s="34">
        <f t="shared" ca="1" si="19"/>
        <v>0</v>
      </c>
      <c r="E51" s="34">
        <f t="shared" ca="1" si="19"/>
        <v>0</v>
      </c>
      <c r="F51" s="34">
        <f t="shared" ca="1" si="19"/>
        <v>0</v>
      </c>
      <c r="G51" s="34">
        <f t="shared" ca="1" si="19"/>
        <v>0</v>
      </c>
      <c r="H51" s="34">
        <f t="shared" ca="1" si="19"/>
        <v>0</v>
      </c>
      <c r="I51" s="34">
        <f t="shared" ca="1" si="19"/>
        <v>0</v>
      </c>
      <c r="J51" s="34">
        <f t="shared" ca="1" si="19"/>
        <v>0</v>
      </c>
      <c r="K51" s="34">
        <f t="shared" ca="1" si="19"/>
        <v>0</v>
      </c>
      <c r="L51" s="34">
        <f t="shared" ca="1" si="19"/>
        <v>0</v>
      </c>
      <c r="M51" s="34">
        <f t="shared" ca="1" si="20"/>
        <v>0</v>
      </c>
      <c r="N51" s="34">
        <f t="shared" ca="1" si="20"/>
        <v>0</v>
      </c>
      <c r="O51" s="34">
        <f t="shared" ca="1" si="20"/>
        <v>0</v>
      </c>
      <c r="P51" s="34">
        <f t="shared" ca="1" si="20"/>
        <v>0</v>
      </c>
      <c r="Q51" s="34">
        <f t="shared" ca="1" si="20"/>
        <v>0</v>
      </c>
      <c r="R51" s="34">
        <f t="shared" ca="1" si="20"/>
        <v>0</v>
      </c>
      <c r="S51" s="34">
        <f t="shared" ca="1" si="20"/>
        <v>0</v>
      </c>
      <c r="T51" s="34">
        <f t="shared" ca="1" si="20"/>
        <v>0</v>
      </c>
      <c r="U51" s="34">
        <f t="shared" ca="1" si="20"/>
        <v>0</v>
      </c>
      <c r="V51" s="34">
        <f t="shared" ca="1" si="20"/>
        <v>0</v>
      </c>
      <c r="W51" s="34">
        <f t="shared" ca="1" si="21"/>
        <v>0</v>
      </c>
      <c r="X51" s="34">
        <f t="shared" ca="1" si="21"/>
        <v>0</v>
      </c>
      <c r="Y51" s="34">
        <f t="shared" ca="1" si="21"/>
        <v>0</v>
      </c>
      <c r="Z51" s="34">
        <f t="shared" ca="1" si="21"/>
        <v>0</v>
      </c>
      <c r="AA51" s="34">
        <f t="shared" ca="1" si="21"/>
        <v>0</v>
      </c>
      <c r="AB51" s="34">
        <f t="shared" ca="1" si="21"/>
        <v>0</v>
      </c>
      <c r="AC51" s="34">
        <f t="shared" ca="1" si="21"/>
        <v>0</v>
      </c>
      <c r="AD51" s="34">
        <f t="shared" ca="1" si="21"/>
        <v>0</v>
      </c>
      <c r="AE51" s="34">
        <f t="shared" ca="1" si="21"/>
        <v>0</v>
      </c>
      <c r="AF51" s="34">
        <f t="shared" ca="1" si="21"/>
        <v>0</v>
      </c>
      <c r="AG51" s="34">
        <f t="shared" ca="1" si="22"/>
        <v>0</v>
      </c>
      <c r="AH51" s="34">
        <f t="shared" ca="1" si="22"/>
        <v>0</v>
      </c>
      <c r="AI51" s="34">
        <f t="shared" ca="1" si="22"/>
        <v>0</v>
      </c>
      <c r="AJ51" s="34">
        <f t="shared" ca="1" si="22"/>
        <v>0</v>
      </c>
      <c r="AK51" s="34">
        <f t="shared" ca="1" si="22"/>
        <v>0</v>
      </c>
      <c r="AL51" s="100">
        <f t="shared" ca="1" si="22"/>
        <v>0</v>
      </c>
      <c r="AM51" s="104">
        <f t="shared" ref="AM51:AM60" ca="1" si="23">SUM(C51:AL51)</f>
        <v>0</v>
      </c>
    </row>
    <row r="52" spans="1:39">
      <c r="B52" s="65" t="s">
        <v>13</v>
      </c>
      <c r="C52" s="52">
        <f t="shared" ca="1" si="19"/>
        <v>0</v>
      </c>
      <c r="D52" s="34">
        <f t="shared" ca="1" si="19"/>
        <v>0</v>
      </c>
      <c r="E52" s="34">
        <f t="shared" ca="1" si="19"/>
        <v>0</v>
      </c>
      <c r="F52" s="34">
        <f t="shared" ca="1" si="19"/>
        <v>0</v>
      </c>
      <c r="G52" s="34">
        <f t="shared" ca="1" si="19"/>
        <v>0</v>
      </c>
      <c r="H52" s="34">
        <f t="shared" ca="1" si="19"/>
        <v>0</v>
      </c>
      <c r="I52" s="34">
        <f t="shared" ca="1" si="19"/>
        <v>0</v>
      </c>
      <c r="J52" s="34">
        <f t="shared" ca="1" si="19"/>
        <v>0</v>
      </c>
      <c r="K52" s="34">
        <f t="shared" ca="1" si="19"/>
        <v>0</v>
      </c>
      <c r="L52" s="34">
        <f t="shared" ca="1" si="19"/>
        <v>0</v>
      </c>
      <c r="M52" s="34">
        <f t="shared" ca="1" si="20"/>
        <v>0</v>
      </c>
      <c r="N52" s="34">
        <f t="shared" ca="1" si="20"/>
        <v>0</v>
      </c>
      <c r="O52" s="34">
        <f t="shared" ca="1" si="20"/>
        <v>0</v>
      </c>
      <c r="P52" s="34">
        <f t="shared" ca="1" si="20"/>
        <v>0</v>
      </c>
      <c r="Q52" s="34">
        <f t="shared" ca="1" si="20"/>
        <v>0</v>
      </c>
      <c r="R52" s="34">
        <f t="shared" ca="1" si="20"/>
        <v>0</v>
      </c>
      <c r="S52" s="34">
        <f t="shared" ca="1" si="20"/>
        <v>0</v>
      </c>
      <c r="T52" s="34">
        <f t="shared" ca="1" si="20"/>
        <v>0</v>
      </c>
      <c r="U52" s="34">
        <f t="shared" ca="1" si="20"/>
        <v>0</v>
      </c>
      <c r="V52" s="34">
        <f t="shared" ca="1" si="20"/>
        <v>0</v>
      </c>
      <c r="W52" s="34">
        <f t="shared" ca="1" si="21"/>
        <v>0</v>
      </c>
      <c r="X52" s="34">
        <f t="shared" ca="1" si="21"/>
        <v>0</v>
      </c>
      <c r="Y52" s="34">
        <f t="shared" ca="1" si="21"/>
        <v>0</v>
      </c>
      <c r="Z52" s="34">
        <f t="shared" ca="1" si="21"/>
        <v>0</v>
      </c>
      <c r="AA52" s="34">
        <f t="shared" ca="1" si="21"/>
        <v>0</v>
      </c>
      <c r="AB52" s="34">
        <f t="shared" ca="1" si="21"/>
        <v>0</v>
      </c>
      <c r="AC52" s="34">
        <f t="shared" ca="1" si="21"/>
        <v>0</v>
      </c>
      <c r="AD52" s="34">
        <f t="shared" ca="1" si="21"/>
        <v>0</v>
      </c>
      <c r="AE52" s="34">
        <f t="shared" ca="1" si="21"/>
        <v>0</v>
      </c>
      <c r="AF52" s="34">
        <f t="shared" ca="1" si="21"/>
        <v>0</v>
      </c>
      <c r="AG52" s="34">
        <f t="shared" ca="1" si="22"/>
        <v>0</v>
      </c>
      <c r="AH52" s="34">
        <f t="shared" ca="1" si="22"/>
        <v>0</v>
      </c>
      <c r="AI52" s="34">
        <f t="shared" ca="1" si="22"/>
        <v>0</v>
      </c>
      <c r="AJ52" s="34">
        <f t="shared" ca="1" si="22"/>
        <v>0</v>
      </c>
      <c r="AK52" s="34">
        <f t="shared" ca="1" si="22"/>
        <v>0</v>
      </c>
      <c r="AL52" s="100">
        <f t="shared" ca="1" si="22"/>
        <v>0</v>
      </c>
      <c r="AM52" s="104">
        <f t="shared" ca="1" si="23"/>
        <v>0</v>
      </c>
    </row>
    <row r="53" spans="1:39">
      <c r="B53" s="65" t="s">
        <v>17</v>
      </c>
      <c r="C53" s="52">
        <f t="shared" ca="1" si="19"/>
        <v>0</v>
      </c>
      <c r="D53" s="34">
        <f t="shared" ca="1" si="19"/>
        <v>0</v>
      </c>
      <c r="E53" s="34">
        <f t="shared" ca="1" si="19"/>
        <v>0</v>
      </c>
      <c r="F53" s="34">
        <f t="shared" ca="1" si="19"/>
        <v>0</v>
      </c>
      <c r="G53" s="34">
        <f t="shared" ca="1" si="19"/>
        <v>0</v>
      </c>
      <c r="H53" s="34">
        <f t="shared" ca="1" si="19"/>
        <v>0</v>
      </c>
      <c r="I53" s="34">
        <f t="shared" ca="1" si="19"/>
        <v>0</v>
      </c>
      <c r="J53" s="34">
        <f t="shared" ca="1" si="19"/>
        <v>0</v>
      </c>
      <c r="K53" s="34">
        <f t="shared" ca="1" si="19"/>
        <v>0</v>
      </c>
      <c r="L53" s="34">
        <f t="shared" ca="1" si="19"/>
        <v>0</v>
      </c>
      <c r="M53" s="34">
        <f t="shared" ca="1" si="20"/>
        <v>0</v>
      </c>
      <c r="N53" s="34">
        <f t="shared" ca="1" si="20"/>
        <v>0</v>
      </c>
      <c r="O53" s="34">
        <f t="shared" ca="1" si="20"/>
        <v>0</v>
      </c>
      <c r="P53" s="34">
        <f t="shared" ca="1" si="20"/>
        <v>0</v>
      </c>
      <c r="Q53" s="34">
        <f t="shared" ca="1" si="20"/>
        <v>0</v>
      </c>
      <c r="R53" s="34">
        <f t="shared" ca="1" si="20"/>
        <v>0</v>
      </c>
      <c r="S53" s="34">
        <f t="shared" ca="1" si="20"/>
        <v>0</v>
      </c>
      <c r="T53" s="34">
        <f t="shared" ca="1" si="20"/>
        <v>0</v>
      </c>
      <c r="U53" s="34">
        <f t="shared" ca="1" si="20"/>
        <v>0</v>
      </c>
      <c r="V53" s="34">
        <f t="shared" ca="1" si="20"/>
        <v>0</v>
      </c>
      <c r="W53" s="34">
        <f t="shared" ca="1" si="21"/>
        <v>0</v>
      </c>
      <c r="X53" s="34">
        <f t="shared" ca="1" si="21"/>
        <v>0</v>
      </c>
      <c r="Y53" s="34">
        <f t="shared" ca="1" si="21"/>
        <v>0</v>
      </c>
      <c r="Z53" s="34">
        <f t="shared" ca="1" si="21"/>
        <v>0</v>
      </c>
      <c r="AA53" s="34">
        <f t="shared" ca="1" si="21"/>
        <v>0</v>
      </c>
      <c r="AB53" s="34">
        <f t="shared" ca="1" si="21"/>
        <v>0</v>
      </c>
      <c r="AC53" s="34">
        <f t="shared" ca="1" si="21"/>
        <v>0</v>
      </c>
      <c r="AD53" s="34">
        <f t="shared" ca="1" si="21"/>
        <v>0</v>
      </c>
      <c r="AE53" s="34">
        <f t="shared" ca="1" si="21"/>
        <v>0</v>
      </c>
      <c r="AF53" s="34">
        <f t="shared" ca="1" si="21"/>
        <v>0</v>
      </c>
      <c r="AG53" s="34">
        <f t="shared" ca="1" si="22"/>
        <v>0</v>
      </c>
      <c r="AH53" s="34">
        <f t="shared" ca="1" si="22"/>
        <v>0</v>
      </c>
      <c r="AI53" s="34">
        <f t="shared" ca="1" si="22"/>
        <v>0</v>
      </c>
      <c r="AJ53" s="34">
        <f t="shared" ca="1" si="22"/>
        <v>0</v>
      </c>
      <c r="AK53" s="34">
        <f t="shared" ca="1" si="22"/>
        <v>0</v>
      </c>
      <c r="AL53" s="100">
        <f t="shared" ca="1" si="22"/>
        <v>0</v>
      </c>
      <c r="AM53" s="104">
        <f t="shared" ca="1" si="23"/>
        <v>0</v>
      </c>
    </row>
    <row r="54" spans="1:39">
      <c r="B54" s="65" t="s">
        <v>14</v>
      </c>
      <c r="C54" s="52">
        <f t="shared" ca="1" si="19"/>
        <v>0</v>
      </c>
      <c r="D54" s="34">
        <f t="shared" ca="1" si="19"/>
        <v>0</v>
      </c>
      <c r="E54" s="34">
        <f t="shared" ca="1" si="19"/>
        <v>0</v>
      </c>
      <c r="F54" s="34">
        <f t="shared" ca="1" si="19"/>
        <v>0</v>
      </c>
      <c r="G54" s="34">
        <f t="shared" ca="1" si="19"/>
        <v>0</v>
      </c>
      <c r="H54" s="34">
        <f t="shared" ca="1" si="19"/>
        <v>0</v>
      </c>
      <c r="I54" s="34">
        <f t="shared" ca="1" si="19"/>
        <v>0</v>
      </c>
      <c r="J54" s="34">
        <f t="shared" ca="1" si="19"/>
        <v>0</v>
      </c>
      <c r="K54" s="34">
        <f t="shared" ca="1" si="19"/>
        <v>0</v>
      </c>
      <c r="L54" s="34">
        <f t="shared" ca="1" si="19"/>
        <v>0</v>
      </c>
      <c r="M54" s="34">
        <f t="shared" ca="1" si="20"/>
        <v>0</v>
      </c>
      <c r="N54" s="34">
        <f t="shared" ca="1" si="20"/>
        <v>0</v>
      </c>
      <c r="O54" s="34">
        <f t="shared" ca="1" si="20"/>
        <v>0</v>
      </c>
      <c r="P54" s="34">
        <f t="shared" ca="1" si="20"/>
        <v>0</v>
      </c>
      <c r="Q54" s="34">
        <f t="shared" ca="1" si="20"/>
        <v>0</v>
      </c>
      <c r="R54" s="34">
        <f t="shared" ca="1" si="20"/>
        <v>0</v>
      </c>
      <c r="S54" s="34">
        <f t="shared" ca="1" si="20"/>
        <v>0</v>
      </c>
      <c r="T54" s="34">
        <f t="shared" ca="1" si="20"/>
        <v>0</v>
      </c>
      <c r="U54" s="34">
        <f t="shared" ca="1" si="20"/>
        <v>0</v>
      </c>
      <c r="V54" s="34">
        <f t="shared" ca="1" si="20"/>
        <v>0</v>
      </c>
      <c r="W54" s="34">
        <f t="shared" ca="1" si="21"/>
        <v>0</v>
      </c>
      <c r="X54" s="34">
        <f t="shared" ca="1" si="21"/>
        <v>0</v>
      </c>
      <c r="Y54" s="34">
        <f t="shared" ca="1" si="21"/>
        <v>0</v>
      </c>
      <c r="Z54" s="34">
        <f t="shared" ca="1" si="21"/>
        <v>0</v>
      </c>
      <c r="AA54" s="34">
        <f t="shared" ca="1" si="21"/>
        <v>0</v>
      </c>
      <c r="AB54" s="34">
        <f t="shared" ca="1" si="21"/>
        <v>0</v>
      </c>
      <c r="AC54" s="34">
        <f t="shared" ca="1" si="21"/>
        <v>0</v>
      </c>
      <c r="AD54" s="34">
        <f t="shared" ca="1" si="21"/>
        <v>0</v>
      </c>
      <c r="AE54" s="34">
        <f t="shared" ca="1" si="21"/>
        <v>0</v>
      </c>
      <c r="AF54" s="34">
        <f t="shared" ca="1" si="21"/>
        <v>0</v>
      </c>
      <c r="AG54" s="34">
        <f t="shared" ca="1" si="22"/>
        <v>0</v>
      </c>
      <c r="AH54" s="34">
        <f t="shared" ca="1" si="22"/>
        <v>0</v>
      </c>
      <c r="AI54" s="34">
        <f t="shared" ca="1" si="22"/>
        <v>0</v>
      </c>
      <c r="AJ54" s="34">
        <f t="shared" ca="1" si="22"/>
        <v>0</v>
      </c>
      <c r="AK54" s="34">
        <f t="shared" ca="1" si="22"/>
        <v>0</v>
      </c>
      <c r="AL54" s="100">
        <f t="shared" ca="1" si="22"/>
        <v>0</v>
      </c>
      <c r="AM54" s="104">
        <f t="shared" ca="1" si="23"/>
        <v>0</v>
      </c>
    </row>
    <row r="55" spans="1:39">
      <c r="B55" s="65" t="s">
        <v>18</v>
      </c>
      <c r="C55" s="52">
        <f t="shared" ca="1" si="19"/>
        <v>0</v>
      </c>
      <c r="D55" s="34">
        <f t="shared" ca="1" si="19"/>
        <v>0</v>
      </c>
      <c r="E55" s="34">
        <f t="shared" ca="1" si="19"/>
        <v>0</v>
      </c>
      <c r="F55" s="34">
        <f t="shared" ca="1" si="19"/>
        <v>0</v>
      </c>
      <c r="G55" s="34">
        <f t="shared" ca="1" si="19"/>
        <v>0</v>
      </c>
      <c r="H55" s="34">
        <f t="shared" ca="1" si="19"/>
        <v>0</v>
      </c>
      <c r="I55" s="34">
        <f t="shared" ca="1" si="19"/>
        <v>0</v>
      </c>
      <c r="J55" s="34">
        <f t="shared" ca="1" si="19"/>
        <v>0</v>
      </c>
      <c r="K55" s="34">
        <f t="shared" ca="1" si="19"/>
        <v>0</v>
      </c>
      <c r="L55" s="34">
        <f t="shared" ca="1" si="19"/>
        <v>0</v>
      </c>
      <c r="M55" s="34">
        <f t="shared" ca="1" si="20"/>
        <v>0</v>
      </c>
      <c r="N55" s="34">
        <f t="shared" ca="1" si="20"/>
        <v>0</v>
      </c>
      <c r="O55" s="34">
        <f t="shared" ca="1" si="20"/>
        <v>0</v>
      </c>
      <c r="P55" s="34">
        <f t="shared" ca="1" si="20"/>
        <v>0</v>
      </c>
      <c r="Q55" s="34">
        <f t="shared" ca="1" si="20"/>
        <v>0</v>
      </c>
      <c r="R55" s="34">
        <f t="shared" ca="1" si="20"/>
        <v>0</v>
      </c>
      <c r="S55" s="34">
        <f t="shared" ca="1" si="20"/>
        <v>0</v>
      </c>
      <c r="T55" s="34">
        <f t="shared" ca="1" si="20"/>
        <v>0</v>
      </c>
      <c r="U55" s="34">
        <f t="shared" ca="1" si="20"/>
        <v>0</v>
      </c>
      <c r="V55" s="34">
        <f t="shared" ca="1" si="20"/>
        <v>0</v>
      </c>
      <c r="W55" s="34">
        <f t="shared" ca="1" si="21"/>
        <v>0</v>
      </c>
      <c r="X55" s="34">
        <f t="shared" ca="1" si="21"/>
        <v>0</v>
      </c>
      <c r="Y55" s="34">
        <f t="shared" ca="1" si="21"/>
        <v>0</v>
      </c>
      <c r="Z55" s="34">
        <f t="shared" ca="1" si="21"/>
        <v>0</v>
      </c>
      <c r="AA55" s="34">
        <f t="shared" ca="1" si="21"/>
        <v>0</v>
      </c>
      <c r="AB55" s="34">
        <f t="shared" ca="1" si="21"/>
        <v>0</v>
      </c>
      <c r="AC55" s="34">
        <f t="shared" ca="1" si="21"/>
        <v>0</v>
      </c>
      <c r="AD55" s="34">
        <f t="shared" ca="1" si="21"/>
        <v>0</v>
      </c>
      <c r="AE55" s="34">
        <f t="shared" ca="1" si="21"/>
        <v>0</v>
      </c>
      <c r="AF55" s="34">
        <f t="shared" ca="1" si="21"/>
        <v>0</v>
      </c>
      <c r="AG55" s="34">
        <f t="shared" ca="1" si="22"/>
        <v>0</v>
      </c>
      <c r="AH55" s="34">
        <f t="shared" ca="1" si="22"/>
        <v>0</v>
      </c>
      <c r="AI55" s="34">
        <f t="shared" ca="1" si="22"/>
        <v>0</v>
      </c>
      <c r="AJ55" s="34">
        <f t="shared" ca="1" si="22"/>
        <v>0</v>
      </c>
      <c r="AK55" s="34">
        <f t="shared" ca="1" si="22"/>
        <v>0</v>
      </c>
      <c r="AL55" s="100">
        <f t="shared" ca="1" si="22"/>
        <v>0</v>
      </c>
      <c r="AM55" s="104">
        <f t="shared" ca="1" si="23"/>
        <v>0</v>
      </c>
    </row>
    <row r="56" spans="1:39">
      <c r="B56" s="65" t="s">
        <v>15</v>
      </c>
      <c r="C56" s="52">
        <f t="shared" ca="1" si="19"/>
        <v>0</v>
      </c>
      <c r="D56" s="34">
        <f t="shared" ca="1" si="19"/>
        <v>0</v>
      </c>
      <c r="E56" s="34">
        <f t="shared" ca="1" si="19"/>
        <v>0</v>
      </c>
      <c r="F56" s="34">
        <f t="shared" ca="1" si="19"/>
        <v>0</v>
      </c>
      <c r="G56" s="34">
        <f t="shared" ca="1" si="19"/>
        <v>0</v>
      </c>
      <c r="H56" s="34">
        <f t="shared" ca="1" si="19"/>
        <v>0</v>
      </c>
      <c r="I56" s="34">
        <f t="shared" ca="1" si="19"/>
        <v>0</v>
      </c>
      <c r="J56" s="34">
        <f t="shared" ca="1" si="19"/>
        <v>0</v>
      </c>
      <c r="K56" s="34">
        <f t="shared" ca="1" si="19"/>
        <v>0</v>
      </c>
      <c r="L56" s="34">
        <f t="shared" ca="1" si="19"/>
        <v>0</v>
      </c>
      <c r="M56" s="34">
        <f t="shared" ca="1" si="20"/>
        <v>0</v>
      </c>
      <c r="N56" s="34">
        <f t="shared" ca="1" si="20"/>
        <v>0</v>
      </c>
      <c r="O56" s="34">
        <f t="shared" ca="1" si="20"/>
        <v>0</v>
      </c>
      <c r="P56" s="34">
        <f t="shared" ca="1" si="20"/>
        <v>0</v>
      </c>
      <c r="Q56" s="34">
        <f t="shared" ca="1" si="20"/>
        <v>0</v>
      </c>
      <c r="R56" s="34">
        <f t="shared" ca="1" si="20"/>
        <v>0</v>
      </c>
      <c r="S56" s="34">
        <f t="shared" ca="1" si="20"/>
        <v>0</v>
      </c>
      <c r="T56" s="34">
        <f t="shared" ca="1" si="20"/>
        <v>0</v>
      </c>
      <c r="U56" s="34">
        <f t="shared" ca="1" si="20"/>
        <v>0</v>
      </c>
      <c r="V56" s="34">
        <f t="shared" ca="1" si="20"/>
        <v>0</v>
      </c>
      <c r="W56" s="34">
        <f t="shared" ca="1" si="21"/>
        <v>0</v>
      </c>
      <c r="X56" s="34">
        <f t="shared" ca="1" si="21"/>
        <v>0</v>
      </c>
      <c r="Y56" s="34">
        <f t="shared" ca="1" si="21"/>
        <v>0</v>
      </c>
      <c r="Z56" s="34">
        <f t="shared" ca="1" si="21"/>
        <v>0</v>
      </c>
      <c r="AA56" s="34">
        <f t="shared" ca="1" si="21"/>
        <v>0</v>
      </c>
      <c r="AB56" s="34">
        <f t="shared" ca="1" si="21"/>
        <v>0</v>
      </c>
      <c r="AC56" s="34">
        <f t="shared" ca="1" si="21"/>
        <v>0</v>
      </c>
      <c r="AD56" s="34">
        <f t="shared" ca="1" si="21"/>
        <v>0</v>
      </c>
      <c r="AE56" s="34">
        <f t="shared" ca="1" si="21"/>
        <v>0</v>
      </c>
      <c r="AF56" s="34">
        <f t="shared" ca="1" si="21"/>
        <v>0</v>
      </c>
      <c r="AG56" s="34">
        <f t="shared" ca="1" si="22"/>
        <v>0</v>
      </c>
      <c r="AH56" s="34">
        <f t="shared" ca="1" si="22"/>
        <v>0</v>
      </c>
      <c r="AI56" s="34">
        <f t="shared" ca="1" si="22"/>
        <v>0</v>
      </c>
      <c r="AJ56" s="34">
        <f t="shared" ca="1" si="22"/>
        <v>0</v>
      </c>
      <c r="AK56" s="34">
        <f t="shared" ca="1" si="22"/>
        <v>0</v>
      </c>
      <c r="AL56" s="100">
        <f t="shared" ca="1" si="22"/>
        <v>0</v>
      </c>
      <c r="AM56" s="104">
        <f t="shared" ca="1" si="23"/>
        <v>0</v>
      </c>
    </row>
    <row r="57" spans="1:39">
      <c r="B57" s="65" t="s">
        <v>16</v>
      </c>
      <c r="C57" s="140">
        <f t="shared" ca="1" si="19"/>
        <v>0</v>
      </c>
      <c r="D57" s="141">
        <f t="shared" ca="1" si="19"/>
        <v>0</v>
      </c>
      <c r="E57" s="141">
        <f t="shared" ca="1" si="19"/>
        <v>0</v>
      </c>
      <c r="F57" s="141">
        <f t="shared" ca="1" si="19"/>
        <v>0</v>
      </c>
      <c r="G57" s="141">
        <f t="shared" ca="1" si="19"/>
        <v>0</v>
      </c>
      <c r="H57" s="141">
        <f t="shared" ca="1" si="19"/>
        <v>0</v>
      </c>
      <c r="I57" s="141">
        <f t="shared" ca="1" si="19"/>
        <v>0</v>
      </c>
      <c r="J57" s="141">
        <f t="shared" ca="1" si="19"/>
        <v>0</v>
      </c>
      <c r="K57" s="141">
        <f t="shared" ca="1" si="19"/>
        <v>0</v>
      </c>
      <c r="L57" s="141">
        <f t="shared" ca="1" si="19"/>
        <v>0</v>
      </c>
      <c r="M57" s="141">
        <f t="shared" ca="1" si="20"/>
        <v>0</v>
      </c>
      <c r="N57" s="141">
        <f t="shared" ca="1" si="20"/>
        <v>0</v>
      </c>
      <c r="O57" s="141">
        <f t="shared" ca="1" si="20"/>
        <v>0</v>
      </c>
      <c r="P57" s="141">
        <f t="shared" ca="1" si="20"/>
        <v>0</v>
      </c>
      <c r="Q57" s="141">
        <f t="shared" ca="1" si="20"/>
        <v>0</v>
      </c>
      <c r="R57" s="141">
        <f t="shared" ca="1" si="20"/>
        <v>0</v>
      </c>
      <c r="S57" s="141">
        <f t="shared" ca="1" si="20"/>
        <v>0</v>
      </c>
      <c r="T57" s="141">
        <f t="shared" ca="1" si="20"/>
        <v>0</v>
      </c>
      <c r="U57" s="141">
        <f t="shared" ca="1" si="20"/>
        <v>0</v>
      </c>
      <c r="V57" s="141">
        <f t="shared" ca="1" si="20"/>
        <v>0</v>
      </c>
      <c r="W57" s="141">
        <f t="shared" ca="1" si="21"/>
        <v>0</v>
      </c>
      <c r="X57" s="141">
        <f t="shared" ca="1" si="21"/>
        <v>0</v>
      </c>
      <c r="Y57" s="141">
        <f t="shared" ca="1" si="21"/>
        <v>0</v>
      </c>
      <c r="Z57" s="141">
        <f t="shared" ca="1" si="21"/>
        <v>0</v>
      </c>
      <c r="AA57" s="141">
        <f t="shared" ca="1" si="21"/>
        <v>0</v>
      </c>
      <c r="AB57" s="141">
        <f t="shared" ca="1" si="21"/>
        <v>0</v>
      </c>
      <c r="AC57" s="141">
        <f t="shared" ca="1" si="21"/>
        <v>0</v>
      </c>
      <c r="AD57" s="141">
        <f t="shared" ca="1" si="21"/>
        <v>0</v>
      </c>
      <c r="AE57" s="141">
        <f t="shared" ca="1" si="21"/>
        <v>0</v>
      </c>
      <c r="AF57" s="141">
        <f t="shared" ca="1" si="21"/>
        <v>0</v>
      </c>
      <c r="AG57" s="141">
        <f t="shared" ca="1" si="22"/>
        <v>0</v>
      </c>
      <c r="AH57" s="141">
        <f t="shared" ca="1" si="22"/>
        <v>0</v>
      </c>
      <c r="AI57" s="141">
        <f t="shared" ca="1" si="22"/>
        <v>0</v>
      </c>
      <c r="AJ57" s="141">
        <f t="shared" ca="1" si="22"/>
        <v>0</v>
      </c>
      <c r="AK57" s="141">
        <f t="shared" ca="1" si="22"/>
        <v>0</v>
      </c>
      <c r="AL57" s="142">
        <f t="shared" ca="1" si="22"/>
        <v>0</v>
      </c>
      <c r="AM57" s="143">
        <f t="shared" ca="1" si="23"/>
        <v>0</v>
      </c>
    </row>
    <row r="58" spans="1:39">
      <c r="B58" s="65" t="s">
        <v>189</v>
      </c>
      <c r="C58" s="140">
        <f t="shared" ca="1" si="19"/>
        <v>0</v>
      </c>
      <c r="D58" s="141">
        <f t="shared" ca="1" si="19"/>
        <v>0</v>
      </c>
      <c r="E58" s="141">
        <f t="shared" ca="1" si="19"/>
        <v>0</v>
      </c>
      <c r="F58" s="141">
        <f t="shared" ca="1" si="19"/>
        <v>0</v>
      </c>
      <c r="G58" s="141">
        <f t="shared" ca="1" si="19"/>
        <v>0</v>
      </c>
      <c r="H58" s="141">
        <f t="shared" ca="1" si="19"/>
        <v>0</v>
      </c>
      <c r="I58" s="141">
        <f t="shared" ca="1" si="19"/>
        <v>0</v>
      </c>
      <c r="J58" s="141">
        <f t="shared" ca="1" si="19"/>
        <v>0</v>
      </c>
      <c r="K58" s="141">
        <f t="shared" ca="1" si="19"/>
        <v>0</v>
      </c>
      <c r="L58" s="141">
        <f t="shared" ca="1" si="19"/>
        <v>0</v>
      </c>
      <c r="M58" s="141">
        <f t="shared" ca="1" si="20"/>
        <v>0</v>
      </c>
      <c r="N58" s="141">
        <f t="shared" ca="1" si="20"/>
        <v>0</v>
      </c>
      <c r="O58" s="141">
        <f t="shared" ca="1" si="20"/>
        <v>0</v>
      </c>
      <c r="P58" s="141">
        <f t="shared" ca="1" si="20"/>
        <v>0</v>
      </c>
      <c r="Q58" s="141">
        <f t="shared" ca="1" si="20"/>
        <v>0</v>
      </c>
      <c r="R58" s="141">
        <f t="shared" ca="1" si="20"/>
        <v>0</v>
      </c>
      <c r="S58" s="141">
        <f t="shared" ca="1" si="20"/>
        <v>0</v>
      </c>
      <c r="T58" s="141">
        <f t="shared" ca="1" si="20"/>
        <v>0</v>
      </c>
      <c r="U58" s="141">
        <f t="shared" ca="1" si="20"/>
        <v>0</v>
      </c>
      <c r="V58" s="141">
        <f t="shared" ca="1" si="20"/>
        <v>0</v>
      </c>
      <c r="W58" s="141">
        <f t="shared" ca="1" si="21"/>
        <v>0</v>
      </c>
      <c r="X58" s="141">
        <f t="shared" ca="1" si="21"/>
        <v>0</v>
      </c>
      <c r="Y58" s="141">
        <f t="shared" ca="1" si="21"/>
        <v>0</v>
      </c>
      <c r="Z58" s="141">
        <f t="shared" ca="1" si="21"/>
        <v>0</v>
      </c>
      <c r="AA58" s="141">
        <f t="shared" ca="1" si="21"/>
        <v>0</v>
      </c>
      <c r="AB58" s="141">
        <f t="shared" ca="1" si="21"/>
        <v>0</v>
      </c>
      <c r="AC58" s="141">
        <f t="shared" ca="1" si="21"/>
        <v>0</v>
      </c>
      <c r="AD58" s="141">
        <f t="shared" ca="1" si="21"/>
        <v>0</v>
      </c>
      <c r="AE58" s="141">
        <f t="shared" ca="1" si="21"/>
        <v>0</v>
      </c>
      <c r="AF58" s="141">
        <f t="shared" ca="1" si="21"/>
        <v>0</v>
      </c>
      <c r="AG58" s="141">
        <f t="shared" ca="1" si="22"/>
        <v>0</v>
      </c>
      <c r="AH58" s="141">
        <f t="shared" ca="1" si="22"/>
        <v>0</v>
      </c>
      <c r="AI58" s="141">
        <f t="shared" ca="1" si="22"/>
        <v>0</v>
      </c>
      <c r="AJ58" s="141">
        <f t="shared" ca="1" si="22"/>
        <v>0</v>
      </c>
      <c r="AK58" s="141">
        <f t="shared" ca="1" si="22"/>
        <v>0</v>
      </c>
      <c r="AL58" s="142">
        <f t="shared" ca="1" si="22"/>
        <v>0</v>
      </c>
      <c r="AM58" s="143">
        <f t="shared" ca="1" si="23"/>
        <v>0</v>
      </c>
    </row>
    <row r="59" spans="1:39">
      <c r="B59" s="65" t="s">
        <v>190</v>
      </c>
      <c r="C59" s="140">
        <f t="shared" ca="1" si="19"/>
        <v>0</v>
      </c>
      <c r="D59" s="141">
        <f t="shared" ca="1" si="19"/>
        <v>0</v>
      </c>
      <c r="E59" s="141">
        <f t="shared" ca="1" si="19"/>
        <v>0</v>
      </c>
      <c r="F59" s="141">
        <f t="shared" ca="1" si="19"/>
        <v>0</v>
      </c>
      <c r="G59" s="141">
        <f t="shared" ca="1" si="19"/>
        <v>0</v>
      </c>
      <c r="H59" s="141">
        <f t="shared" ca="1" si="19"/>
        <v>0</v>
      </c>
      <c r="I59" s="141">
        <f t="shared" ca="1" si="19"/>
        <v>0</v>
      </c>
      <c r="J59" s="141">
        <f t="shared" ca="1" si="19"/>
        <v>0</v>
      </c>
      <c r="K59" s="141">
        <f t="shared" ca="1" si="19"/>
        <v>0</v>
      </c>
      <c r="L59" s="141">
        <f t="shared" ca="1" si="19"/>
        <v>0</v>
      </c>
      <c r="M59" s="141">
        <f t="shared" ca="1" si="20"/>
        <v>0</v>
      </c>
      <c r="N59" s="141">
        <f t="shared" ca="1" si="20"/>
        <v>0</v>
      </c>
      <c r="O59" s="141">
        <f t="shared" ca="1" si="20"/>
        <v>0</v>
      </c>
      <c r="P59" s="141">
        <f t="shared" ca="1" si="20"/>
        <v>0</v>
      </c>
      <c r="Q59" s="141">
        <f t="shared" ca="1" si="20"/>
        <v>0</v>
      </c>
      <c r="R59" s="141">
        <f t="shared" ca="1" si="20"/>
        <v>0</v>
      </c>
      <c r="S59" s="141">
        <f t="shared" ca="1" si="20"/>
        <v>0</v>
      </c>
      <c r="T59" s="141">
        <f t="shared" ca="1" si="20"/>
        <v>0</v>
      </c>
      <c r="U59" s="141">
        <f t="shared" ca="1" si="20"/>
        <v>0</v>
      </c>
      <c r="V59" s="141">
        <f t="shared" ca="1" si="20"/>
        <v>0</v>
      </c>
      <c r="W59" s="141">
        <f t="shared" ca="1" si="21"/>
        <v>0</v>
      </c>
      <c r="X59" s="141">
        <f t="shared" ca="1" si="21"/>
        <v>0</v>
      </c>
      <c r="Y59" s="141">
        <f t="shared" ca="1" si="21"/>
        <v>0</v>
      </c>
      <c r="Z59" s="141">
        <f t="shared" ca="1" si="21"/>
        <v>0</v>
      </c>
      <c r="AA59" s="141">
        <f t="shared" ca="1" si="21"/>
        <v>0</v>
      </c>
      <c r="AB59" s="141">
        <f t="shared" ca="1" si="21"/>
        <v>0</v>
      </c>
      <c r="AC59" s="141">
        <f t="shared" ca="1" si="21"/>
        <v>0</v>
      </c>
      <c r="AD59" s="141">
        <f t="shared" ca="1" si="21"/>
        <v>0</v>
      </c>
      <c r="AE59" s="141">
        <f t="shared" ca="1" si="21"/>
        <v>0</v>
      </c>
      <c r="AF59" s="141">
        <f t="shared" ca="1" si="21"/>
        <v>0</v>
      </c>
      <c r="AG59" s="141">
        <f t="shared" ca="1" si="22"/>
        <v>0</v>
      </c>
      <c r="AH59" s="141">
        <f t="shared" ca="1" si="22"/>
        <v>0</v>
      </c>
      <c r="AI59" s="141">
        <f t="shared" ca="1" si="22"/>
        <v>0</v>
      </c>
      <c r="AJ59" s="141">
        <f t="shared" ca="1" si="22"/>
        <v>0</v>
      </c>
      <c r="AK59" s="141">
        <f t="shared" ca="1" si="22"/>
        <v>0</v>
      </c>
      <c r="AL59" s="142">
        <f t="shared" ca="1" si="22"/>
        <v>0</v>
      </c>
      <c r="AM59" s="143">
        <f t="shared" ca="1" si="23"/>
        <v>0</v>
      </c>
    </row>
    <row r="60" spans="1:39" ht="16" thickBot="1">
      <c r="B60" s="65" t="s">
        <v>191</v>
      </c>
      <c r="C60" s="54">
        <f t="shared" ca="1" si="19"/>
        <v>0</v>
      </c>
      <c r="D60" s="55">
        <f t="shared" ca="1" si="19"/>
        <v>0</v>
      </c>
      <c r="E60" s="55">
        <f t="shared" ca="1" si="19"/>
        <v>0</v>
      </c>
      <c r="F60" s="55">
        <f t="shared" ca="1" si="19"/>
        <v>0</v>
      </c>
      <c r="G60" s="55">
        <f t="shared" ca="1" si="19"/>
        <v>0</v>
      </c>
      <c r="H60" s="55">
        <f t="shared" ca="1" si="19"/>
        <v>0</v>
      </c>
      <c r="I60" s="55">
        <f t="shared" ca="1" si="19"/>
        <v>0</v>
      </c>
      <c r="J60" s="55">
        <f t="shared" ca="1" si="19"/>
        <v>0</v>
      </c>
      <c r="K60" s="55">
        <f t="shared" ca="1" si="19"/>
        <v>0</v>
      </c>
      <c r="L60" s="55">
        <f t="shared" ca="1" si="19"/>
        <v>0</v>
      </c>
      <c r="M60" s="55">
        <f t="shared" ca="1" si="20"/>
        <v>0</v>
      </c>
      <c r="N60" s="55">
        <f t="shared" ca="1" si="20"/>
        <v>0</v>
      </c>
      <c r="O60" s="55">
        <f t="shared" ca="1" si="20"/>
        <v>0</v>
      </c>
      <c r="P60" s="55">
        <f t="shared" ca="1" si="20"/>
        <v>0</v>
      </c>
      <c r="Q60" s="55">
        <f t="shared" ca="1" si="20"/>
        <v>0</v>
      </c>
      <c r="R60" s="55">
        <f t="shared" ca="1" si="20"/>
        <v>0</v>
      </c>
      <c r="S60" s="55">
        <f t="shared" ca="1" si="20"/>
        <v>0</v>
      </c>
      <c r="T60" s="55">
        <f t="shared" ca="1" si="20"/>
        <v>0</v>
      </c>
      <c r="U60" s="55">
        <f t="shared" ca="1" si="20"/>
        <v>0</v>
      </c>
      <c r="V60" s="55">
        <f t="shared" ca="1" si="20"/>
        <v>0</v>
      </c>
      <c r="W60" s="55">
        <f t="shared" ca="1" si="21"/>
        <v>0</v>
      </c>
      <c r="X60" s="55">
        <f t="shared" ca="1" si="21"/>
        <v>0</v>
      </c>
      <c r="Y60" s="55">
        <f t="shared" ca="1" si="21"/>
        <v>0</v>
      </c>
      <c r="Z60" s="55">
        <f t="shared" ca="1" si="21"/>
        <v>0</v>
      </c>
      <c r="AA60" s="55">
        <f t="shared" ca="1" si="21"/>
        <v>0</v>
      </c>
      <c r="AB60" s="55">
        <f t="shared" ca="1" si="21"/>
        <v>0</v>
      </c>
      <c r="AC60" s="55">
        <f t="shared" ca="1" si="21"/>
        <v>0</v>
      </c>
      <c r="AD60" s="55">
        <f t="shared" ca="1" si="21"/>
        <v>0</v>
      </c>
      <c r="AE60" s="55">
        <f t="shared" ca="1" si="21"/>
        <v>0</v>
      </c>
      <c r="AF60" s="55">
        <f t="shared" ca="1" si="21"/>
        <v>0</v>
      </c>
      <c r="AG60" s="55">
        <f t="shared" ca="1" si="22"/>
        <v>0</v>
      </c>
      <c r="AH60" s="55">
        <f t="shared" ca="1" si="22"/>
        <v>0</v>
      </c>
      <c r="AI60" s="55">
        <f t="shared" ca="1" si="22"/>
        <v>0</v>
      </c>
      <c r="AJ60" s="55">
        <f t="shared" ca="1" si="22"/>
        <v>0</v>
      </c>
      <c r="AK60" s="55">
        <f t="shared" ca="1" si="22"/>
        <v>0</v>
      </c>
      <c r="AL60" s="101">
        <f t="shared" ca="1" si="22"/>
        <v>0</v>
      </c>
      <c r="AM60" s="105">
        <f t="shared" ca="1" si="23"/>
        <v>0</v>
      </c>
    </row>
    <row r="62" spans="1:39">
      <c r="B62" s="32"/>
      <c r="C62" s="66">
        <v>1</v>
      </c>
      <c r="D62" s="66">
        <v>2</v>
      </c>
      <c r="E62" s="66">
        <v>3</v>
      </c>
      <c r="F62" s="66">
        <v>4</v>
      </c>
      <c r="G62" s="66">
        <v>5</v>
      </c>
      <c r="H62" s="66">
        <v>6</v>
      </c>
      <c r="I62" s="66">
        <v>7</v>
      </c>
      <c r="J62" s="66">
        <v>8</v>
      </c>
      <c r="K62" s="66">
        <v>9</v>
      </c>
      <c r="L62" s="66">
        <v>10</v>
      </c>
      <c r="M62" s="66">
        <v>11</v>
      </c>
      <c r="N62" s="66">
        <v>12</v>
      </c>
      <c r="O62" s="66">
        <v>13</v>
      </c>
      <c r="P62" s="66">
        <v>14</v>
      </c>
      <c r="Q62" s="66">
        <v>15</v>
      </c>
      <c r="R62" s="66">
        <v>16</v>
      </c>
      <c r="S62" s="66">
        <v>17</v>
      </c>
      <c r="T62" s="66">
        <v>18</v>
      </c>
      <c r="U62" s="66">
        <v>19</v>
      </c>
      <c r="V62" s="66">
        <v>20</v>
      </c>
      <c r="W62" s="66">
        <v>21</v>
      </c>
      <c r="X62" s="66">
        <v>22</v>
      </c>
      <c r="Y62" s="66">
        <v>23</v>
      </c>
      <c r="Z62" s="66">
        <v>24</v>
      </c>
      <c r="AA62" s="66">
        <v>25</v>
      </c>
      <c r="AB62" s="66">
        <v>26</v>
      </c>
      <c r="AC62" s="66">
        <v>27</v>
      </c>
      <c r="AD62" s="66">
        <v>28</v>
      </c>
      <c r="AE62" s="66">
        <v>29</v>
      </c>
      <c r="AF62" s="66">
        <v>30</v>
      </c>
      <c r="AG62" s="66">
        <v>31</v>
      </c>
      <c r="AH62" s="66">
        <v>32</v>
      </c>
      <c r="AI62" s="66">
        <v>33</v>
      </c>
      <c r="AJ62" s="66">
        <v>34</v>
      </c>
      <c r="AK62" s="66">
        <v>35</v>
      </c>
      <c r="AL62" s="66">
        <v>36</v>
      </c>
    </row>
    <row r="63" spans="1:39" ht="16" thickBot="1">
      <c r="A63" s="64"/>
      <c r="B63" s="71" t="s">
        <v>95</v>
      </c>
      <c r="C63" s="94">
        <f ca="1">SUM(C64:C74)</f>
        <v>0</v>
      </c>
      <c r="D63" s="94">
        <f t="shared" ref="D63:AL63" ca="1" si="24">SUM(D64:D74)</f>
        <v>0</v>
      </c>
      <c r="E63" s="94">
        <f t="shared" ca="1" si="24"/>
        <v>0</v>
      </c>
      <c r="F63" s="94">
        <f t="shared" ca="1" si="24"/>
        <v>0</v>
      </c>
      <c r="G63" s="94">
        <f t="shared" ca="1" si="24"/>
        <v>0</v>
      </c>
      <c r="H63" s="94">
        <f t="shared" ca="1" si="24"/>
        <v>0</v>
      </c>
      <c r="I63" s="94">
        <f t="shared" ca="1" si="24"/>
        <v>0</v>
      </c>
      <c r="J63" s="94">
        <f t="shared" ca="1" si="24"/>
        <v>0</v>
      </c>
      <c r="K63" s="94">
        <f t="shared" ca="1" si="24"/>
        <v>0</v>
      </c>
      <c r="L63" s="94">
        <f t="shared" ca="1" si="24"/>
        <v>0</v>
      </c>
      <c r="M63" s="94">
        <f t="shared" ca="1" si="24"/>
        <v>0</v>
      </c>
      <c r="N63" s="94">
        <f t="shared" ca="1" si="24"/>
        <v>0</v>
      </c>
      <c r="O63" s="94">
        <f t="shared" ca="1" si="24"/>
        <v>0</v>
      </c>
      <c r="P63" s="94">
        <f t="shared" ca="1" si="24"/>
        <v>0</v>
      </c>
      <c r="Q63" s="94">
        <f t="shared" ca="1" si="24"/>
        <v>0</v>
      </c>
      <c r="R63" s="94">
        <f t="shared" ca="1" si="24"/>
        <v>0</v>
      </c>
      <c r="S63" s="94">
        <f t="shared" ca="1" si="24"/>
        <v>0</v>
      </c>
      <c r="T63" s="94">
        <f t="shared" ca="1" si="24"/>
        <v>0</v>
      </c>
      <c r="U63" s="94">
        <f t="shared" ca="1" si="24"/>
        <v>0</v>
      </c>
      <c r="V63" s="94">
        <f t="shared" ca="1" si="24"/>
        <v>0</v>
      </c>
      <c r="W63" s="94">
        <f t="shared" ca="1" si="24"/>
        <v>0</v>
      </c>
      <c r="X63" s="94">
        <f t="shared" ca="1" si="24"/>
        <v>0</v>
      </c>
      <c r="Y63" s="94">
        <f t="shared" ca="1" si="24"/>
        <v>0</v>
      </c>
      <c r="Z63" s="94">
        <f t="shared" ca="1" si="24"/>
        <v>0</v>
      </c>
      <c r="AA63" s="94">
        <f t="shared" ca="1" si="24"/>
        <v>0</v>
      </c>
      <c r="AB63" s="94">
        <f t="shared" ca="1" si="24"/>
        <v>0</v>
      </c>
      <c r="AC63" s="94">
        <f t="shared" ca="1" si="24"/>
        <v>0</v>
      </c>
      <c r="AD63" s="94">
        <f t="shared" ca="1" si="24"/>
        <v>0</v>
      </c>
      <c r="AE63" s="94">
        <f t="shared" ca="1" si="24"/>
        <v>0</v>
      </c>
      <c r="AF63" s="94">
        <f t="shared" ca="1" si="24"/>
        <v>0</v>
      </c>
      <c r="AG63" s="94">
        <f t="shared" ca="1" si="24"/>
        <v>0</v>
      </c>
      <c r="AH63" s="94">
        <f t="shared" ca="1" si="24"/>
        <v>0</v>
      </c>
      <c r="AI63" s="94">
        <f t="shared" ca="1" si="24"/>
        <v>0</v>
      </c>
      <c r="AJ63" s="94">
        <f t="shared" ca="1" si="24"/>
        <v>0</v>
      </c>
      <c r="AK63" s="94">
        <f t="shared" ca="1" si="24"/>
        <v>0</v>
      </c>
      <c r="AL63" s="94">
        <f t="shared" ca="1" si="24"/>
        <v>0</v>
      </c>
      <c r="AM63" s="106">
        <f ca="1">SUM(AM64:AM74)</f>
        <v>0</v>
      </c>
    </row>
    <row r="64" spans="1:39">
      <c r="B64" s="65" t="s">
        <v>11</v>
      </c>
      <c r="C64" s="60">
        <f t="shared" ref="C64:L74" ca="1" si="25">SUMIF(INDIRECT("'"&amp;$B$63&amp;"'"&amp;"!A:H"),$B64,INDIRECT("'"&amp;$B$63&amp;"'"&amp;"!"&amp;ADDRESS(1,C$20+8,4)&amp;":"&amp;ADDRESS(100,C$20+8,4)))</f>
        <v>0</v>
      </c>
      <c r="D64" s="98">
        <f t="shared" ca="1" si="25"/>
        <v>0</v>
      </c>
      <c r="E64" s="61">
        <f t="shared" ca="1" si="25"/>
        <v>0</v>
      </c>
      <c r="F64" s="61">
        <f t="shared" ca="1" si="25"/>
        <v>0</v>
      </c>
      <c r="G64" s="61">
        <f t="shared" ca="1" si="25"/>
        <v>0</v>
      </c>
      <c r="H64" s="61">
        <f t="shared" ca="1" si="25"/>
        <v>0</v>
      </c>
      <c r="I64" s="61">
        <f t="shared" ca="1" si="25"/>
        <v>0</v>
      </c>
      <c r="J64" s="61">
        <f t="shared" ca="1" si="25"/>
        <v>0</v>
      </c>
      <c r="K64" s="61">
        <f t="shared" ca="1" si="25"/>
        <v>0</v>
      </c>
      <c r="L64" s="61">
        <f t="shared" ca="1" si="25"/>
        <v>0</v>
      </c>
      <c r="M64" s="61">
        <f t="shared" ref="M64:V74" ca="1" si="26">SUMIF(INDIRECT("'"&amp;$B$63&amp;"'"&amp;"!A:H"),$B64,INDIRECT("'"&amp;$B$63&amp;"'"&amp;"!"&amp;ADDRESS(1,M$20+8,4)&amp;":"&amp;ADDRESS(100,M$20+8,4)))</f>
        <v>0</v>
      </c>
      <c r="N64" s="61">
        <f t="shared" ca="1" si="26"/>
        <v>0</v>
      </c>
      <c r="O64" s="61">
        <f t="shared" ca="1" si="26"/>
        <v>0</v>
      </c>
      <c r="P64" s="61">
        <f t="shared" ca="1" si="26"/>
        <v>0</v>
      </c>
      <c r="Q64" s="61">
        <f t="shared" ca="1" si="26"/>
        <v>0</v>
      </c>
      <c r="R64" s="61">
        <f t="shared" ca="1" si="26"/>
        <v>0</v>
      </c>
      <c r="S64" s="61">
        <f t="shared" ca="1" si="26"/>
        <v>0</v>
      </c>
      <c r="T64" s="61">
        <f t="shared" ca="1" si="26"/>
        <v>0</v>
      </c>
      <c r="U64" s="61">
        <f t="shared" ca="1" si="26"/>
        <v>0</v>
      </c>
      <c r="V64" s="61">
        <f t="shared" ca="1" si="26"/>
        <v>0</v>
      </c>
      <c r="W64" s="61">
        <f t="shared" ref="W64:AF74" ca="1" si="27">SUMIF(INDIRECT("'"&amp;$B$63&amp;"'"&amp;"!A:H"),$B64,INDIRECT("'"&amp;$B$63&amp;"'"&amp;"!"&amp;ADDRESS(1,W$20+8,4)&amp;":"&amp;ADDRESS(100,W$20+8,4)))</f>
        <v>0</v>
      </c>
      <c r="X64" s="61">
        <f t="shared" ca="1" si="27"/>
        <v>0</v>
      </c>
      <c r="Y64" s="61">
        <f t="shared" ca="1" si="27"/>
        <v>0</v>
      </c>
      <c r="Z64" s="61">
        <f t="shared" ca="1" si="27"/>
        <v>0</v>
      </c>
      <c r="AA64" s="61">
        <f t="shared" ca="1" si="27"/>
        <v>0</v>
      </c>
      <c r="AB64" s="61">
        <f t="shared" ca="1" si="27"/>
        <v>0</v>
      </c>
      <c r="AC64" s="61">
        <f t="shared" ca="1" si="27"/>
        <v>0</v>
      </c>
      <c r="AD64" s="61">
        <f t="shared" ca="1" si="27"/>
        <v>0</v>
      </c>
      <c r="AE64" s="61">
        <f t="shared" ca="1" si="27"/>
        <v>0</v>
      </c>
      <c r="AF64" s="61">
        <f t="shared" ca="1" si="27"/>
        <v>0</v>
      </c>
      <c r="AG64" s="61">
        <f t="shared" ref="AG64:AL74" ca="1" si="28">SUMIF(INDIRECT("'"&amp;$B$63&amp;"'"&amp;"!A:H"),$B64,INDIRECT("'"&amp;$B$63&amp;"'"&amp;"!"&amp;ADDRESS(1,AG$20+8,4)&amp;":"&amp;ADDRESS(100,AG$20+8,4)))</f>
        <v>0</v>
      </c>
      <c r="AH64" s="61">
        <f t="shared" ca="1" si="28"/>
        <v>0</v>
      </c>
      <c r="AI64" s="61">
        <f t="shared" ca="1" si="28"/>
        <v>0</v>
      </c>
      <c r="AJ64" s="61">
        <f t="shared" ca="1" si="28"/>
        <v>0</v>
      </c>
      <c r="AK64" s="61">
        <f t="shared" ca="1" si="28"/>
        <v>0</v>
      </c>
      <c r="AL64" s="99">
        <f t="shared" ca="1" si="28"/>
        <v>0</v>
      </c>
      <c r="AM64" s="103">
        <f ca="1">SUM(C64:AL64)</f>
        <v>0</v>
      </c>
    </row>
    <row r="65" spans="1:39">
      <c r="B65" s="65" t="s">
        <v>12</v>
      </c>
      <c r="C65" s="52">
        <f t="shared" ca="1" si="25"/>
        <v>0</v>
      </c>
      <c r="D65" s="34">
        <f t="shared" ca="1" si="25"/>
        <v>0</v>
      </c>
      <c r="E65" s="34">
        <f t="shared" ca="1" si="25"/>
        <v>0</v>
      </c>
      <c r="F65" s="34">
        <f t="shared" ca="1" si="25"/>
        <v>0</v>
      </c>
      <c r="G65" s="34">
        <f t="shared" ca="1" si="25"/>
        <v>0</v>
      </c>
      <c r="H65" s="34">
        <f t="shared" ca="1" si="25"/>
        <v>0</v>
      </c>
      <c r="I65" s="34">
        <f t="shared" ca="1" si="25"/>
        <v>0</v>
      </c>
      <c r="J65" s="34">
        <f t="shared" ca="1" si="25"/>
        <v>0</v>
      </c>
      <c r="K65" s="34">
        <f t="shared" ca="1" si="25"/>
        <v>0</v>
      </c>
      <c r="L65" s="34">
        <f t="shared" ca="1" si="25"/>
        <v>0</v>
      </c>
      <c r="M65" s="34">
        <f t="shared" ca="1" si="26"/>
        <v>0</v>
      </c>
      <c r="N65" s="34">
        <f t="shared" ca="1" si="26"/>
        <v>0</v>
      </c>
      <c r="O65" s="34">
        <f t="shared" ca="1" si="26"/>
        <v>0</v>
      </c>
      <c r="P65" s="34">
        <f t="shared" ca="1" si="26"/>
        <v>0</v>
      </c>
      <c r="Q65" s="34">
        <f t="shared" ca="1" si="26"/>
        <v>0</v>
      </c>
      <c r="R65" s="34">
        <f t="shared" ca="1" si="26"/>
        <v>0</v>
      </c>
      <c r="S65" s="34">
        <f t="shared" ca="1" si="26"/>
        <v>0</v>
      </c>
      <c r="T65" s="34">
        <f t="shared" ca="1" si="26"/>
        <v>0</v>
      </c>
      <c r="U65" s="34">
        <f t="shared" ca="1" si="26"/>
        <v>0</v>
      </c>
      <c r="V65" s="34">
        <f t="shared" ca="1" si="26"/>
        <v>0</v>
      </c>
      <c r="W65" s="34">
        <f t="shared" ca="1" si="27"/>
        <v>0</v>
      </c>
      <c r="X65" s="34">
        <f t="shared" ca="1" si="27"/>
        <v>0</v>
      </c>
      <c r="Y65" s="34">
        <f t="shared" ca="1" si="27"/>
        <v>0</v>
      </c>
      <c r="Z65" s="34">
        <f t="shared" ca="1" si="27"/>
        <v>0</v>
      </c>
      <c r="AA65" s="34">
        <f t="shared" ca="1" si="27"/>
        <v>0</v>
      </c>
      <c r="AB65" s="34">
        <f t="shared" ca="1" si="27"/>
        <v>0</v>
      </c>
      <c r="AC65" s="34">
        <f t="shared" ca="1" si="27"/>
        <v>0</v>
      </c>
      <c r="AD65" s="34">
        <f t="shared" ca="1" si="27"/>
        <v>0</v>
      </c>
      <c r="AE65" s="34">
        <f t="shared" ca="1" si="27"/>
        <v>0</v>
      </c>
      <c r="AF65" s="34">
        <f t="shared" ca="1" si="27"/>
        <v>0</v>
      </c>
      <c r="AG65" s="34">
        <f t="shared" ca="1" si="28"/>
        <v>0</v>
      </c>
      <c r="AH65" s="34">
        <f t="shared" ca="1" si="28"/>
        <v>0</v>
      </c>
      <c r="AI65" s="34">
        <f t="shared" ca="1" si="28"/>
        <v>0</v>
      </c>
      <c r="AJ65" s="34">
        <f t="shared" ca="1" si="28"/>
        <v>0</v>
      </c>
      <c r="AK65" s="34">
        <f t="shared" ca="1" si="28"/>
        <v>0</v>
      </c>
      <c r="AL65" s="100">
        <f t="shared" ca="1" si="28"/>
        <v>0</v>
      </c>
      <c r="AM65" s="104">
        <f t="shared" ref="AM65:AM74" ca="1" si="29">SUM(C65:AL65)</f>
        <v>0</v>
      </c>
    </row>
    <row r="66" spans="1:39">
      <c r="B66" s="65" t="s">
        <v>13</v>
      </c>
      <c r="C66" s="52">
        <f t="shared" ca="1" si="25"/>
        <v>0</v>
      </c>
      <c r="D66" s="34">
        <f t="shared" ca="1" si="25"/>
        <v>0</v>
      </c>
      <c r="E66" s="34">
        <f t="shared" ca="1" si="25"/>
        <v>0</v>
      </c>
      <c r="F66" s="34">
        <f t="shared" ca="1" si="25"/>
        <v>0</v>
      </c>
      <c r="G66" s="34">
        <f t="shared" ca="1" si="25"/>
        <v>0</v>
      </c>
      <c r="H66" s="34">
        <f t="shared" ca="1" si="25"/>
        <v>0</v>
      </c>
      <c r="I66" s="34">
        <f t="shared" ca="1" si="25"/>
        <v>0</v>
      </c>
      <c r="J66" s="34">
        <f t="shared" ca="1" si="25"/>
        <v>0</v>
      </c>
      <c r="K66" s="34">
        <f t="shared" ca="1" si="25"/>
        <v>0</v>
      </c>
      <c r="L66" s="34">
        <f t="shared" ca="1" si="25"/>
        <v>0</v>
      </c>
      <c r="M66" s="34">
        <f t="shared" ca="1" si="26"/>
        <v>0</v>
      </c>
      <c r="N66" s="34">
        <f t="shared" ca="1" si="26"/>
        <v>0</v>
      </c>
      <c r="O66" s="34">
        <f t="shared" ca="1" si="26"/>
        <v>0</v>
      </c>
      <c r="P66" s="34">
        <f t="shared" ca="1" si="26"/>
        <v>0</v>
      </c>
      <c r="Q66" s="34">
        <f t="shared" ca="1" si="26"/>
        <v>0</v>
      </c>
      <c r="R66" s="34">
        <f t="shared" ca="1" si="26"/>
        <v>0</v>
      </c>
      <c r="S66" s="34">
        <f t="shared" ca="1" si="26"/>
        <v>0</v>
      </c>
      <c r="T66" s="34">
        <f t="shared" ca="1" si="26"/>
        <v>0</v>
      </c>
      <c r="U66" s="34">
        <f t="shared" ca="1" si="26"/>
        <v>0</v>
      </c>
      <c r="V66" s="34">
        <f t="shared" ca="1" si="26"/>
        <v>0</v>
      </c>
      <c r="W66" s="34">
        <f t="shared" ca="1" si="27"/>
        <v>0</v>
      </c>
      <c r="X66" s="34">
        <f t="shared" ca="1" si="27"/>
        <v>0</v>
      </c>
      <c r="Y66" s="34">
        <f t="shared" ca="1" si="27"/>
        <v>0</v>
      </c>
      <c r="Z66" s="34">
        <f t="shared" ca="1" si="27"/>
        <v>0</v>
      </c>
      <c r="AA66" s="34">
        <f t="shared" ca="1" si="27"/>
        <v>0</v>
      </c>
      <c r="AB66" s="34">
        <f t="shared" ca="1" si="27"/>
        <v>0</v>
      </c>
      <c r="AC66" s="34">
        <f t="shared" ca="1" si="27"/>
        <v>0</v>
      </c>
      <c r="AD66" s="34">
        <f t="shared" ca="1" si="27"/>
        <v>0</v>
      </c>
      <c r="AE66" s="34">
        <f t="shared" ca="1" si="27"/>
        <v>0</v>
      </c>
      <c r="AF66" s="34">
        <f t="shared" ca="1" si="27"/>
        <v>0</v>
      </c>
      <c r="AG66" s="34">
        <f t="shared" ca="1" si="28"/>
        <v>0</v>
      </c>
      <c r="AH66" s="34">
        <f t="shared" ca="1" si="28"/>
        <v>0</v>
      </c>
      <c r="AI66" s="34">
        <f t="shared" ca="1" si="28"/>
        <v>0</v>
      </c>
      <c r="AJ66" s="34">
        <f t="shared" ca="1" si="28"/>
        <v>0</v>
      </c>
      <c r="AK66" s="34">
        <f t="shared" ca="1" si="28"/>
        <v>0</v>
      </c>
      <c r="AL66" s="100">
        <f t="shared" ca="1" si="28"/>
        <v>0</v>
      </c>
      <c r="AM66" s="104">
        <f t="shared" ca="1" si="29"/>
        <v>0</v>
      </c>
    </row>
    <row r="67" spans="1:39">
      <c r="B67" s="65" t="s">
        <v>17</v>
      </c>
      <c r="C67" s="52">
        <f t="shared" ca="1" si="25"/>
        <v>0</v>
      </c>
      <c r="D67" s="34">
        <f t="shared" ca="1" si="25"/>
        <v>0</v>
      </c>
      <c r="E67" s="34">
        <f t="shared" ca="1" si="25"/>
        <v>0</v>
      </c>
      <c r="F67" s="34">
        <f t="shared" ca="1" si="25"/>
        <v>0</v>
      </c>
      <c r="G67" s="34">
        <f t="shared" ca="1" si="25"/>
        <v>0</v>
      </c>
      <c r="H67" s="34">
        <f t="shared" ca="1" si="25"/>
        <v>0</v>
      </c>
      <c r="I67" s="34">
        <f t="shared" ca="1" si="25"/>
        <v>0</v>
      </c>
      <c r="J67" s="34">
        <f t="shared" ca="1" si="25"/>
        <v>0</v>
      </c>
      <c r="K67" s="34">
        <f t="shared" ca="1" si="25"/>
        <v>0</v>
      </c>
      <c r="L67" s="34">
        <f t="shared" ca="1" si="25"/>
        <v>0</v>
      </c>
      <c r="M67" s="34">
        <f t="shared" ca="1" si="26"/>
        <v>0</v>
      </c>
      <c r="N67" s="34">
        <f t="shared" ca="1" si="26"/>
        <v>0</v>
      </c>
      <c r="O67" s="34">
        <f t="shared" ca="1" si="26"/>
        <v>0</v>
      </c>
      <c r="P67" s="34">
        <f t="shared" ca="1" si="26"/>
        <v>0</v>
      </c>
      <c r="Q67" s="34">
        <f t="shared" ca="1" si="26"/>
        <v>0</v>
      </c>
      <c r="R67" s="34">
        <f t="shared" ca="1" si="26"/>
        <v>0</v>
      </c>
      <c r="S67" s="34">
        <f t="shared" ca="1" si="26"/>
        <v>0</v>
      </c>
      <c r="T67" s="34">
        <f t="shared" ca="1" si="26"/>
        <v>0</v>
      </c>
      <c r="U67" s="34">
        <f t="shared" ca="1" si="26"/>
        <v>0</v>
      </c>
      <c r="V67" s="34">
        <f t="shared" ca="1" si="26"/>
        <v>0</v>
      </c>
      <c r="W67" s="34">
        <f t="shared" ca="1" si="27"/>
        <v>0</v>
      </c>
      <c r="X67" s="34">
        <f t="shared" ca="1" si="27"/>
        <v>0</v>
      </c>
      <c r="Y67" s="34">
        <f t="shared" ca="1" si="27"/>
        <v>0</v>
      </c>
      <c r="Z67" s="34">
        <f t="shared" ca="1" si="27"/>
        <v>0</v>
      </c>
      <c r="AA67" s="34">
        <f t="shared" ca="1" si="27"/>
        <v>0</v>
      </c>
      <c r="AB67" s="34">
        <f t="shared" ca="1" si="27"/>
        <v>0</v>
      </c>
      <c r="AC67" s="34">
        <f t="shared" ca="1" si="27"/>
        <v>0</v>
      </c>
      <c r="AD67" s="34">
        <f t="shared" ca="1" si="27"/>
        <v>0</v>
      </c>
      <c r="AE67" s="34">
        <f t="shared" ca="1" si="27"/>
        <v>0</v>
      </c>
      <c r="AF67" s="34">
        <f t="shared" ca="1" si="27"/>
        <v>0</v>
      </c>
      <c r="AG67" s="34">
        <f t="shared" ca="1" si="28"/>
        <v>0</v>
      </c>
      <c r="AH67" s="34">
        <f t="shared" ca="1" si="28"/>
        <v>0</v>
      </c>
      <c r="AI67" s="34">
        <f t="shared" ca="1" si="28"/>
        <v>0</v>
      </c>
      <c r="AJ67" s="34">
        <f t="shared" ca="1" si="28"/>
        <v>0</v>
      </c>
      <c r="AK67" s="34">
        <f t="shared" ca="1" si="28"/>
        <v>0</v>
      </c>
      <c r="AL67" s="100">
        <f t="shared" ca="1" si="28"/>
        <v>0</v>
      </c>
      <c r="AM67" s="104">
        <f t="shared" ca="1" si="29"/>
        <v>0</v>
      </c>
    </row>
    <row r="68" spans="1:39">
      <c r="B68" s="65" t="s">
        <v>14</v>
      </c>
      <c r="C68" s="52">
        <f t="shared" ca="1" si="25"/>
        <v>0</v>
      </c>
      <c r="D68" s="34">
        <f t="shared" ca="1" si="25"/>
        <v>0</v>
      </c>
      <c r="E68" s="34">
        <f t="shared" ca="1" si="25"/>
        <v>0</v>
      </c>
      <c r="F68" s="34">
        <f t="shared" ca="1" si="25"/>
        <v>0</v>
      </c>
      <c r="G68" s="34">
        <f t="shared" ca="1" si="25"/>
        <v>0</v>
      </c>
      <c r="H68" s="34">
        <f t="shared" ca="1" si="25"/>
        <v>0</v>
      </c>
      <c r="I68" s="34">
        <f t="shared" ca="1" si="25"/>
        <v>0</v>
      </c>
      <c r="J68" s="34">
        <f t="shared" ca="1" si="25"/>
        <v>0</v>
      </c>
      <c r="K68" s="34">
        <f t="shared" ca="1" si="25"/>
        <v>0</v>
      </c>
      <c r="L68" s="34">
        <f t="shared" ca="1" si="25"/>
        <v>0</v>
      </c>
      <c r="M68" s="34">
        <f t="shared" ca="1" si="26"/>
        <v>0</v>
      </c>
      <c r="N68" s="34">
        <f t="shared" ca="1" si="26"/>
        <v>0</v>
      </c>
      <c r="O68" s="34">
        <f t="shared" ca="1" si="26"/>
        <v>0</v>
      </c>
      <c r="P68" s="34">
        <f t="shared" ca="1" si="26"/>
        <v>0</v>
      </c>
      <c r="Q68" s="34">
        <f t="shared" ca="1" si="26"/>
        <v>0</v>
      </c>
      <c r="R68" s="34">
        <f t="shared" ca="1" si="26"/>
        <v>0</v>
      </c>
      <c r="S68" s="34">
        <f t="shared" ca="1" si="26"/>
        <v>0</v>
      </c>
      <c r="T68" s="34">
        <f t="shared" ca="1" si="26"/>
        <v>0</v>
      </c>
      <c r="U68" s="34">
        <f t="shared" ca="1" si="26"/>
        <v>0</v>
      </c>
      <c r="V68" s="34">
        <f t="shared" ca="1" si="26"/>
        <v>0</v>
      </c>
      <c r="W68" s="34">
        <f t="shared" ca="1" si="27"/>
        <v>0</v>
      </c>
      <c r="X68" s="34">
        <f t="shared" ca="1" si="27"/>
        <v>0</v>
      </c>
      <c r="Y68" s="34">
        <f t="shared" ca="1" si="27"/>
        <v>0</v>
      </c>
      <c r="Z68" s="34">
        <f t="shared" ca="1" si="27"/>
        <v>0</v>
      </c>
      <c r="AA68" s="34">
        <f t="shared" ca="1" si="27"/>
        <v>0</v>
      </c>
      <c r="AB68" s="34">
        <f t="shared" ca="1" si="27"/>
        <v>0</v>
      </c>
      <c r="AC68" s="34">
        <f t="shared" ca="1" si="27"/>
        <v>0</v>
      </c>
      <c r="AD68" s="34">
        <f t="shared" ca="1" si="27"/>
        <v>0</v>
      </c>
      <c r="AE68" s="34">
        <f t="shared" ca="1" si="27"/>
        <v>0</v>
      </c>
      <c r="AF68" s="34">
        <f t="shared" ca="1" si="27"/>
        <v>0</v>
      </c>
      <c r="AG68" s="34">
        <f t="shared" ca="1" si="28"/>
        <v>0</v>
      </c>
      <c r="AH68" s="34">
        <f t="shared" ca="1" si="28"/>
        <v>0</v>
      </c>
      <c r="AI68" s="34">
        <f t="shared" ca="1" si="28"/>
        <v>0</v>
      </c>
      <c r="AJ68" s="34">
        <f t="shared" ca="1" si="28"/>
        <v>0</v>
      </c>
      <c r="AK68" s="34">
        <f t="shared" ca="1" si="28"/>
        <v>0</v>
      </c>
      <c r="AL68" s="100">
        <f t="shared" ca="1" si="28"/>
        <v>0</v>
      </c>
      <c r="AM68" s="104">
        <f t="shared" ca="1" si="29"/>
        <v>0</v>
      </c>
    </row>
    <row r="69" spans="1:39">
      <c r="B69" s="65" t="s">
        <v>18</v>
      </c>
      <c r="C69" s="52">
        <f t="shared" ca="1" si="25"/>
        <v>0</v>
      </c>
      <c r="D69" s="34">
        <f t="shared" ca="1" si="25"/>
        <v>0</v>
      </c>
      <c r="E69" s="34">
        <f t="shared" ca="1" si="25"/>
        <v>0</v>
      </c>
      <c r="F69" s="34">
        <f t="shared" ca="1" si="25"/>
        <v>0</v>
      </c>
      <c r="G69" s="34">
        <f t="shared" ca="1" si="25"/>
        <v>0</v>
      </c>
      <c r="H69" s="34">
        <f t="shared" ca="1" si="25"/>
        <v>0</v>
      </c>
      <c r="I69" s="34">
        <f t="shared" ca="1" si="25"/>
        <v>0</v>
      </c>
      <c r="J69" s="34">
        <f t="shared" ca="1" si="25"/>
        <v>0</v>
      </c>
      <c r="K69" s="34">
        <f t="shared" ca="1" si="25"/>
        <v>0</v>
      </c>
      <c r="L69" s="34">
        <f t="shared" ca="1" si="25"/>
        <v>0</v>
      </c>
      <c r="M69" s="34">
        <f t="shared" ca="1" si="26"/>
        <v>0</v>
      </c>
      <c r="N69" s="34">
        <f t="shared" ca="1" si="26"/>
        <v>0</v>
      </c>
      <c r="O69" s="34">
        <f t="shared" ca="1" si="26"/>
        <v>0</v>
      </c>
      <c r="P69" s="34">
        <f t="shared" ca="1" si="26"/>
        <v>0</v>
      </c>
      <c r="Q69" s="34">
        <f t="shared" ca="1" si="26"/>
        <v>0</v>
      </c>
      <c r="R69" s="34">
        <f t="shared" ca="1" si="26"/>
        <v>0</v>
      </c>
      <c r="S69" s="34">
        <f t="shared" ca="1" si="26"/>
        <v>0</v>
      </c>
      <c r="T69" s="34">
        <f t="shared" ca="1" si="26"/>
        <v>0</v>
      </c>
      <c r="U69" s="34">
        <f t="shared" ca="1" si="26"/>
        <v>0</v>
      </c>
      <c r="V69" s="34">
        <f t="shared" ca="1" si="26"/>
        <v>0</v>
      </c>
      <c r="W69" s="34">
        <f t="shared" ca="1" si="27"/>
        <v>0</v>
      </c>
      <c r="X69" s="34">
        <f t="shared" ca="1" si="27"/>
        <v>0</v>
      </c>
      <c r="Y69" s="34">
        <f t="shared" ca="1" si="27"/>
        <v>0</v>
      </c>
      <c r="Z69" s="34">
        <f t="shared" ca="1" si="27"/>
        <v>0</v>
      </c>
      <c r="AA69" s="34">
        <f t="shared" ca="1" si="27"/>
        <v>0</v>
      </c>
      <c r="AB69" s="34">
        <f t="shared" ca="1" si="27"/>
        <v>0</v>
      </c>
      <c r="AC69" s="34">
        <f t="shared" ca="1" si="27"/>
        <v>0</v>
      </c>
      <c r="AD69" s="34">
        <f t="shared" ca="1" si="27"/>
        <v>0</v>
      </c>
      <c r="AE69" s="34">
        <f t="shared" ca="1" si="27"/>
        <v>0</v>
      </c>
      <c r="AF69" s="34">
        <f t="shared" ca="1" si="27"/>
        <v>0</v>
      </c>
      <c r="AG69" s="34">
        <f t="shared" ca="1" si="28"/>
        <v>0</v>
      </c>
      <c r="AH69" s="34">
        <f t="shared" ca="1" si="28"/>
        <v>0</v>
      </c>
      <c r="AI69" s="34">
        <f t="shared" ca="1" si="28"/>
        <v>0</v>
      </c>
      <c r="AJ69" s="34">
        <f t="shared" ca="1" si="28"/>
        <v>0</v>
      </c>
      <c r="AK69" s="34">
        <f t="shared" ca="1" si="28"/>
        <v>0</v>
      </c>
      <c r="AL69" s="100">
        <f t="shared" ca="1" si="28"/>
        <v>0</v>
      </c>
      <c r="AM69" s="104">
        <f t="shared" ca="1" si="29"/>
        <v>0</v>
      </c>
    </row>
    <row r="70" spans="1:39">
      <c r="B70" s="65" t="s">
        <v>15</v>
      </c>
      <c r="C70" s="52">
        <f t="shared" ca="1" si="25"/>
        <v>0</v>
      </c>
      <c r="D70" s="34">
        <f t="shared" ca="1" si="25"/>
        <v>0</v>
      </c>
      <c r="E70" s="34">
        <f t="shared" ca="1" si="25"/>
        <v>0</v>
      </c>
      <c r="F70" s="34">
        <f t="shared" ca="1" si="25"/>
        <v>0</v>
      </c>
      <c r="G70" s="34">
        <f t="shared" ca="1" si="25"/>
        <v>0</v>
      </c>
      <c r="H70" s="34">
        <f t="shared" ca="1" si="25"/>
        <v>0</v>
      </c>
      <c r="I70" s="34">
        <f t="shared" ca="1" si="25"/>
        <v>0</v>
      </c>
      <c r="J70" s="34">
        <f t="shared" ca="1" si="25"/>
        <v>0</v>
      </c>
      <c r="K70" s="34">
        <f t="shared" ca="1" si="25"/>
        <v>0</v>
      </c>
      <c r="L70" s="34">
        <f t="shared" ca="1" si="25"/>
        <v>0</v>
      </c>
      <c r="M70" s="34">
        <f t="shared" ca="1" si="26"/>
        <v>0</v>
      </c>
      <c r="N70" s="34">
        <f t="shared" ca="1" si="26"/>
        <v>0</v>
      </c>
      <c r="O70" s="34">
        <f t="shared" ca="1" si="26"/>
        <v>0</v>
      </c>
      <c r="P70" s="34">
        <f t="shared" ca="1" si="26"/>
        <v>0</v>
      </c>
      <c r="Q70" s="34">
        <f t="shared" ca="1" si="26"/>
        <v>0</v>
      </c>
      <c r="R70" s="34">
        <f t="shared" ca="1" si="26"/>
        <v>0</v>
      </c>
      <c r="S70" s="34">
        <f t="shared" ca="1" si="26"/>
        <v>0</v>
      </c>
      <c r="T70" s="34">
        <f t="shared" ca="1" si="26"/>
        <v>0</v>
      </c>
      <c r="U70" s="34">
        <f t="shared" ca="1" si="26"/>
        <v>0</v>
      </c>
      <c r="V70" s="34">
        <f t="shared" ca="1" si="26"/>
        <v>0</v>
      </c>
      <c r="W70" s="34">
        <f t="shared" ca="1" si="27"/>
        <v>0</v>
      </c>
      <c r="X70" s="34">
        <f t="shared" ca="1" si="27"/>
        <v>0</v>
      </c>
      <c r="Y70" s="34">
        <f t="shared" ca="1" si="27"/>
        <v>0</v>
      </c>
      <c r="Z70" s="34">
        <f t="shared" ca="1" si="27"/>
        <v>0</v>
      </c>
      <c r="AA70" s="34">
        <f t="shared" ca="1" si="27"/>
        <v>0</v>
      </c>
      <c r="AB70" s="34">
        <f t="shared" ca="1" si="27"/>
        <v>0</v>
      </c>
      <c r="AC70" s="34">
        <f t="shared" ca="1" si="27"/>
        <v>0</v>
      </c>
      <c r="AD70" s="34">
        <f t="shared" ca="1" si="27"/>
        <v>0</v>
      </c>
      <c r="AE70" s="34">
        <f t="shared" ca="1" si="27"/>
        <v>0</v>
      </c>
      <c r="AF70" s="34">
        <f t="shared" ca="1" si="27"/>
        <v>0</v>
      </c>
      <c r="AG70" s="34">
        <f t="shared" ca="1" si="28"/>
        <v>0</v>
      </c>
      <c r="AH70" s="34">
        <f t="shared" ca="1" si="28"/>
        <v>0</v>
      </c>
      <c r="AI70" s="34">
        <f t="shared" ca="1" si="28"/>
        <v>0</v>
      </c>
      <c r="AJ70" s="34">
        <f t="shared" ca="1" si="28"/>
        <v>0</v>
      </c>
      <c r="AK70" s="34">
        <f t="shared" ca="1" si="28"/>
        <v>0</v>
      </c>
      <c r="AL70" s="100">
        <f t="shared" ca="1" si="28"/>
        <v>0</v>
      </c>
      <c r="AM70" s="104">
        <f t="shared" ca="1" si="29"/>
        <v>0</v>
      </c>
    </row>
    <row r="71" spans="1:39">
      <c r="B71" s="65" t="s">
        <v>16</v>
      </c>
      <c r="C71" s="140">
        <f t="shared" ca="1" si="25"/>
        <v>0</v>
      </c>
      <c r="D71" s="141">
        <f t="shared" ca="1" si="25"/>
        <v>0</v>
      </c>
      <c r="E71" s="141">
        <f t="shared" ca="1" si="25"/>
        <v>0</v>
      </c>
      <c r="F71" s="141">
        <f t="shared" ca="1" si="25"/>
        <v>0</v>
      </c>
      <c r="G71" s="141">
        <f t="shared" ca="1" si="25"/>
        <v>0</v>
      </c>
      <c r="H71" s="141">
        <f t="shared" ca="1" si="25"/>
        <v>0</v>
      </c>
      <c r="I71" s="141">
        <f t="shared" ca="1" si="25"/>
        <v>0</v>
      </c>
      <c r="J71" s="141">
        <f t="shared" ca="1" si="25"/>
        <v>0</v>
      </c>
      <c r="K71" s="141">
        <f t="shared" ca="1" si="25"/>
        <v>0</v>
      </c>
      <c r="L71" s="141">
        <f t="shared" ca="1" si="25"/>
        <v>0</v>
      </c>
      <c r="M71" s="141">
        <f t="shared" ca="1" si="26"/>
        <v>0</v>
      </c>
      <c r="N71" s="141">
        <f t="shared" ca="1" si="26"/>
        <v>0</v>
      </c>
      <c r="O71" s="141">
        <f t="shared" ca="1" si="26"/>
        <v>0</v>
      </c>
      <c r="P71" s="141">
        <f t="shared" ca="1" si="26"/>
        <v>0</v>
      </c>
      <c r="Q71" s="141">
        <f t="shared" ca="1" si="26"/>
        <v>0</v>
      </c>
      <c r="R71" s="141">
        <f t="shared" ca="1" si="26"/>
        <v>0</v>
      </c>
      <c r="S71" s="141">
        <f t="shared" ca="1" si="26"/>
        <v>0</v>
      </c>
      <c r="T71" s="141">
        <f t="shared" ca="1" si="26"/>
        <v>0</v>
      </c>
      <c r="U71" s="141">
        <f t="shared" ca="1" si="26"/>
        <v>0</v>
      </c>
      <c r="V71" s="141">
        <f t="shared" ca="1" si="26"/>
        <v>0</v>
      </c>
      <c r="W71" s="141">
        <f t="shared" ca="1" si="27"/>
        <v>0</v>
      </c>
      <c r="X71" s="141">
        <f t="shared" ca="1" si="27"/>
        <v>0</v>
      </c>
      <c r="Y71" s="141">
        <f t="shared" ca="1" si="27"/>
        <v>0</v>
      </c>
      <c r="Z71" s="141">
        <f t="shared" ca="1" si="27"/>
        <v>0</v>
      </c>
      <c r="AA71" s="141">
        <f t="shared" ca="1" si="27"/>
        <v>0</v>
      </c>
      <c r="AB71" s="141">
        <f t="shared" ca="1" si="27"/>
        <v>0</v>
      </c>
      <c r="AC71" s="141">
        <f t="shared" ca="1" si="27"/>
        <v>0</v>
      </c>
      <c r="AD71" s="141">
        <f t="shared" ca="1" si="27"/>
        <v>0</v>
      </c>
      <c r="AE71" s="141">
        <f t="shared" ca="1" si="27"/>
        <v>0</v>
      </c>
      <c r="AF71" s="141">
        <f t="shared" ca="1" si="27"/>
        <v>0</v>
      </c>
      <c r="AG71" s="141">
        <f t="shared" ca="1" si="28"/>
        <v>0</v>
      </c>
      <c r="AH71" s="141">
        <f t="shared" ca="1" si="28"/>
        <v>0</v>
      </c>
      <c r="AI71" s="141">
        <f t="shared" ca="1" si="28"/>
        <v>0</v>
      </c>
      <c r="AJ71" s="141">
        <f t="shared" ca="1" si="28"/>
        <v>0</v>
      </c>
      <c r="AK71" s="141">
        <f t="shared" ca="1" si="28"/>
        <v>0</v>
      </c>
      <c r="AL71" s="142">
        <f t="shared" ca="1" si="28"/>
        <v>0</v>
      </c>
      <c r="AM71" s="143">
        <f t="shared" ca="1" si="29"/>
        <v>0</v>
      </c>
    </row>
    <row r="72" spans="1:39">
      <c r="B72" s="65" t="s">
        <v>189</v>
      </c>
      <c r="C72" s="140">
        <f t="shared" ca="1" si="25"/>
        <v>0</v>
      </c>
      <c r="D72" s="141">
        <f t="shared" ca="1" si="25"/>
        <v>0</v>
      </c>
      <c r="E72" s="141">
        <f t="shared" ca="1" si="25"/>
        <v>0</v>
      </c>
      <c r="F72" s="141">
        <f t="shared" ca="1" si="25"/>
        <v>0</v>
      </c>
      <c r="G72" s="141">
        <f t="shared" ca="1" si="25"/>
        <v>0</v>
      </c>
      <c r="H72" s="141">
        <f t="shared" ca="1" si="25"/>
        <v>0</v>
      </c>
      <c r="I72" s="141">
        <f t="shared" ca="1" si="25"/>
        <v>0</v>
      </c>
      <c r="J72" s="141">
        <f t="shared" ca="1" si="25"/>
        <v>0</v>
      </c>
      <c r="K72" s="141">
        <f t="shared" ca="1" si="25"/>
        <v>0</v>
      </c>
      <c r="L72" s="141">
        <f t="shared" ca="1" si="25"/>
        <v>0</v>
      </c>
      <c r="M72" s="141">
        <f t="shared" ca="1" si="26"/>
        <v>0</v>
      </c>
      <c r="N72" s="141">
        <f t="shared" ca="1" si="26"/>
        <v>0</v>
      </c>
      <c r="O72" s="141">
        <f t="shared" ca="1" si="26"/>
        <v>0</v>
      </c>
      <c r="P72" s="141">
        <f t="shared" ca="1" si="26"/>
        <v>0</v>
      </c>
      <c r="Q72" s="141">
        <f t="shared" ca="1" si="26"/>
        <v>0</v>
      </c>
      <c r="R72" s="141">
        <f t="shared" ca="1" si="26"/>
        <v>0</v>
      </c>
      <c r="S72" s="141">
        <f t="shared" ca="1" si="26"/>
        <v>0</v>
      </c>
      <c r="T72" s="141">
        <f t="shared" ca="1" si="26"/>
        <v>0</v>
      </c>
      <c r="U72" s="141">
        <f t="shared" ca="1" si="26"/>
        <v>0</v>
      </c>
      <c r="V72" s="141">
        <f t="shared" ca="1" si="26"/>
        <v>0</v>
      </c>
      <c r="W72" s="141">
        <f t="shared" ca="1" si="27"/>
        <v>0</v>
      </c>
      <c r="X72" s="141">
        <f t="shared" ca="1" si="27"/>
        <v>0</v>
      </c>
      <c r="Y72" s="141">
        <f t="shared" ca="1" si="27"/>
        <v>0</v>
      </c>
      <c r="Z72" s="141">
        <f t="shared" ca="1" si="27"/>
        <v>0</v>
      </c>
      <c r="AA72" s="141">
        <f t="shared" ca="1" si="27"/>
        <v>0</v>
      </c>
      <c r="AB72" s="141">
        <f t="shared" ca="1" si="27"/>
        <v>0</v>
      </c>
      <c r="AC72" s="141">
        <f t="shared" ca="1" si="27"/>
        <v>0</v>
      </c>
      <c r="AD72" s="141">
        <f t="shared" ca="1" si="27"/>
        <v>0</v>
      </c>
      <c r="AE72" s="141">
        <f t="shared" ca="1" si="27"/>
        <v>0</v>
      </c>
      <c r="AF72" s="141">
        <f t="shared" ca="1" si="27"/>
        <v>0</v>
      </c>
      <c r="AG72" s="141">
        <f t="shared" ca="1" si="28"/>
        <v>0</v>
      </c>
      <c r="AH72" s="141">
        <f t="shared" ca="1" si="28"/>
        <v>0</v>
      </c>
      <c r="AI72" s="141">
        <f t="shared" ca="1" si="28"/>
        <v>0</v>
      </c>
      <c r="AJ72" s="141">
        <f t="shared" ca="1" si="28"/>
        <v>0</v>
      </c>
      <c r="AK72" s="141">
        <f t="shared" ca="1" si="28"/>
        <v>0</v>
      </c>
      <c r="AL72" s="142">
        <f t="shared" ca="1" si="28"/>
        <v>0</v>
      </c>
      <c r="AM72" s="143">
        <f t="shared" ca="1" si="29"/>
        <v>0</v>
      </c>
    </row>
    <row r="73" spans="1:39">
      <c r="B73" s="65" t="s">
        <v>190</v>
      </c>
      <c r="C73" s="140">
        <f t="shared" ca="1" si="25"/>
        <v>0</v>
      </c>
      <c r="D73" s="141">
        <f t="shared" ca="1" si="25"/>
        <v>0</v>
      </c>
      <c r="E73" s="141">
        <f t="shared" ca="1" si="25"/>
        <v>0</v>
      </c>
      <c r="F73" s="141">
        <f t="shared" ca="1" si="25"/>
        <v>0</v>
      </c>
      <c r="G73" s="141">
        <f t="shared" ca="1" si="25"/>
        <v>0</v>
      </c>
      <c r="H73" s="141">
        <f t="shared" ca="1" si="25"/>
        <v>0</v>
      </c>
      <c r="I73" s="141">
        <f t="shared" ca="1" si="25"/>
        <v>0</v>
      </c>
      <c r="J73" s="141">
        <f t="shared" ca="1" si="25"/>
        <v>0</v>
      </c>
      <c r="K73" s="141">
        <f t="shared" ca="1" si="25"/>
        <v>0</v>
      </c>
      <c r="L73" s="141">
        <f t="shared" ca="1" si="25"/>
        <v>0</v>
      </c>
      <c r="M73" s="141">
        <f t="shared" ca="1" si="26"/>
        <v>0</v>
      </c>
      <c r="N73" s="141">
        <f t="shared" ca="1" si="26"/>
        <v>0</v>
      </c>
      <c r="O73" s="141">
        <f t="shared" ca="1" si="26"/>
        <v>0</v>
      </c>
      <c r="P73" s="141">
        <f t="shared" ca="1" si="26"/>
        <v>0</v>
      </c>
      <c r="Q73" s="141">
        <f t="shared" ca="1" si="26"/>
        <v>0</v>
      </c>
      <c r="R73" s="141">
        <f t="shared" ca="1" si="26"/>
        <v>0</v>
      </c>
      <c r="S73" s="141">
        <f t="shared" ca="1" si="26"/>
        <v>0</v>
      </c>
      <c r="T73" s="141">
        <f t="shared" ca="1" si="26"/>
        <v>0</v>
      </c>
      <c r="U73" s="141">
        <f t="shared" ca="1" si="26"/>
        <v>0</v>
      </c>
      <c r="V73" s="141">
        <f t="shared" ca="1" si="26"/>
        <v>0</v>
      </c>
      <c r="W73" s="141">
        <f t="shared" ca="1" si="27"/>
        <v>0</v>
      </c>
      <c r="X73" s="141">
        <f t="shared" ca="1" si="27"/>
        <v>0</v>
      </c>
      <c r="Y73" s="141">
        <f t="shared" ca="1" si="27"/>
        <v>0</v>
      </c>
      <c r="Z73" s="141">
        <f t="shared" ca="1" si="27"/>
        <v>0</v>
      </c>
      <c r="AA73" s="141">
        <f t="shared" ca="1" si="27"/>
        <v>0</v>
      </c>
      <c r="AB73" s="141">
        <f t="shared" ca="1" si="27"/>
        <v>0</v>
      </c>
      <c r="AC73" s="141">
        <f t="shared" ca="1" si="27"/>
        <v>0</v>
      </c>
      <c r="AD73" s="141">
        <f t="shared" ca="1" si="27"/>
        <v>0</v>
      </c>
      <c r="AE73" s="141">
        <f t="shared" ca="1" si="27"/>
        <v>0</v>
      </c>
      <c r="AF73" s="141">
        <f t="shared" ca="1" si="27"/>
        <v>0</v>
      </c>
      <c r="AG73" s="141">
        <f t="shared" ca="1" si="28"/>
        <v>0</v>
      </c>
      <c r="AH73" s="141">
        <f t="shared" ca="1" si="28"/>
        <v>0</v>
      </c>
      <c r="AI73" s="141">
        <f t="shared" ca="1" si="28"/>
        <v>0</v>
      </c>
      <c r="AJ73" s="141">
        <f t="shared" ca="1" si="28"/>
        <v>0</v>
      </c>
      <c r="AK73" s="141">
        <f t="shared" ca="1" si="28"/>
        <v>0</v>
      </c>
      <c r="AL73" s="142">
        <f t="shared" ca="1" si="28"/>
        <v>0</v>
      </c>
      <c r="AM73" s="143">
        <f t="shared" ca="1" si="29"/>
        <v>0</v>
      </c>
    </row>
    <row r="74" spans="1:39" ht="16" thickBot="1">
      <c r="B74" s="65" t="s">
        <v>191</v>
      </c>
      <c r="C74" s="54">
        <f t="shared" ca="1" si="25"/>
        <v>0</v>
      </c>
      <c r="D74" s="55">
        <f t="shared" ca="1" si="25"/>
        <v>0</v>
      </c>
      <c r="E74" s="55">
        <f t="shared" ca="1" si="25"/>
        <v>0</v>
      </c>
      <c r="F74" s="55">
        <f t="shared" ca="1" si="25"/>
        <v>0</v>
      </c>
      <c r="G74" s="55">
        <f t="shared" ca="1" si="25"/>
        <v>0</v>
      </c>
      <c r="H74" s="55">
        <f t="shared" ca="1" si="25"/>
        <v>0</v>
      </c>
      <c r="I74" s="55">
        <f t="shared" ca="1" si="25"/>
        <v>0</v>
      </c>
      <c r="J74" s="55">
        <f t="shared" ca="1" si="25"/>
        <v>0</v>
      </c>
      <c r="K74" s="55">
        <f t="shared" ca="1" si="25"/>
        <v>0</v>
      </c>
      <c r="L74" s="55">
        <f t="shared" ca="1" si="25"/>
        <v>0</v>
      </c>
      <c r="M74" s="55">
        <f t="shared" ca="1" si="26"/>
        <v>0</v>
      </c>
      <c r="N74" s="55">
        <f t="shared" ca="1" si="26"/>
        <v>0</v>
      </c>
      <c r="O74" s="55">
        <f t="shared" ca="1" si="26"/>
        <v>0</v>
      </c>
      <c r="P74" s="55">
        <f t="shared" ca="1" si="26"/>
        <v>0</v>
      </c>
      <c r="Q74" s="55">
        <f t="shared" ca="1" si="26"/>
        <v>0</v>
      </c>
      <c r="R74" s="55">
        <f t="shared" ca="1" si="26"/>
        <v>0</v>
      </c>
      <c r="S74" s="55">
        <f t="shared" ca="1" si="26"/>
        <v>0</v>
      </c>
      <c r="T74" s="55">
        <f t="shared" ca="1" si="26"/>
        <v>0</v>
      </c>
      <c r="U74" s="55">
        <f t="shared" ca="1" si="26"/>
        <v>0</v>
      </c>
      <c r="V74" s="55">
        <f t="shared" ca="1" si="26"/>
        <v>0</v>
      </c>
      <c r="W74" s="55">
        <f t="shared" ca="1" si="27"/>
        <v>0</v>
      </c>
      <c r="X74" s="55">
        <f t="shared" ca="1" si="27"/>
        <v>0</v>
      </c>
      <c r="Y74" s="55">
        <f t="shared" ca="1" si="27"/>
        <v>0</v>
      </c>
      <c r="Z74" s="55">
        <f t="shared" ca="1" si="27"/>
        <v>0</v>
      </c>
      <c r="AA74" s="55">
        <f t="shared" ca="1" si="27"/>
        <v>0</v>
      </c>
      <c r="AB74" s="55">
        <f t="shared" ca="1" si="27"/>
        <v>0</v>
      </c>
      <c r="AC74" s="55">
        <f t="shared" ca="1" si="27"/>
        <v>0</v>
      </c>
      <c r="AD74" s="55">
        <f t="shared" ca="1" si="27"/>
        <v>0</v>
      </c>
      <c r="AE74" s="55">
        <f t="shared" ca="1" si="27"/>
        <v>0</v>
      </c>
      <c r="AF74" s="55">
        <f t="shared" ca="1" si="27"/>
        <v>0</v>
      </c>
      <c r="AG74" s="55">
        <f t="shared" ca="1" si="28"/>
        <v>0</v>
      </c>
      <c r="AH74" s="55">
        <f t="shared" ca="1" si="28"/>
        <v>0</v>
      </c>
      <c r="AI74" s="55">
        <f t="shared" ca="1" si="28"/>
        <v>0</v>
      </c>
      <c r="AJ74" s="55">
        <f t="shared" ca="1" si="28"/>
        <v>0</v>
      </c>
      <c r="AK74" s="55">
        <f t="shared" ca="1" si="28"/>
        <v>0</v>
      </c>
      <c r="AL74" s="101">
        <f t="shared" ca="1" si="28"/>
        <v>0</v>
      </c>
      <c r="AM74" s="105">
        <f t="shared" ca="1" si="29"/>
        <v>0</v>
      </c>
    </row>
    <row r="76" spans="1:39">
      <c r="B76" s="32"/>
      <c r="C76" s="66">
        <v>1</v>
      </c>
      <c r="D76" s="66">
        <v>2</v>
      </c>
      <c r="E76" s="66">
        <v>3</v>
      </c>
      <c r="F76" s="66">
        <v>4</v>
      </c>
      <c r="G76" s="66">
        <v>5</v>
      </c>
      <c r="H76" s="66">
        <v>6</v>
      </c>
      <c r="I76" s="66">
        <v>7</v>
      </c>
      <c r="J76" s="66">
        <v>8</v>
      </c>
      <c r="K76" s="66">
        <v>9</v>
      </c>
      <c r="L76" s="66">
        <v>10</v>
      </c>
      <c r="M76" s="66">
        <v>11</v>
      </c>
      <c r="N76" s="66">
        <v>12</v>
      </c>
      <c r="O76" s="66">
        <v>13</v>
      </c>
      <c r="P76" s="66">
        <v>14</v>
      </c>
      <c r="Q76" s="66">
        <v>15</v>
      </c>
      <c r="R76" s="66">
        <v>16</v>
      </c>
      <c r="S76" s="66">
        <v>17</v>
      </c>
      <c r="T76" s="66">
        <v>18</v>
      </c>
      <c r="U76" s="66">
        <v>19</v>
      </c>
      <c r="V76" s="66">
        <v>20</v>
      </c>
      <c r="W76" s="66">
        <v>21</v>
      </c>
      <c r="X76" s="66">
        <v>22</v>
      </c>
      <c r="Y76" s="66">
        <v>23</v>
      </c>
      <c r="Z76" s="66">
        <v>24</v>
      </c>
      <c r="AA76" s="66">
        <v>25</v>
      </c>
      <c r="AB76" s="66">
        <v>26</v>
      </c>
      <c r="AC76" s="66">
        <v>27</v>
      </c>
      <c r="AD76" s="66">
        <v>28</v>
      </c>
      <c r="AE76" s="66">
        <v>29</v>
      </c>
      <c r="AF76" s="66">
        <v>30</v>
      </c>
      <c r="AG76" s="66">
        <v>31</v>
      </c>
      <c r="AH76" s="66">
        <v>32</v>
      </c>
      <c r="AI76" s="66">
        <v>33</v>
      </c>
      <c r="AJ76" s="66">
        <v>34</v>
      </c>
      <c r="AK76" s="66">
        <v>35</v>
      </c>
      <c r="AL76" s="66">
        <v>36</v>
      </c>
    </row>
    <row r="77" spans="1:39" ht="16" thickBot="1">
      <c r="A77" s="64"/>
      <c r="B77" s="71" t="s">
        <v>31</v>
      </c>
      <c r="C77" s="94">
        <f ca="1">SUM(C78:C88)</f>
        <v>0</v>
      </c>
      <c r="D77" s="94">
        <f t="shared" ref="D77:AL77" ca="1" si="30">SUM(D78:D88)</f>
        <v>0</v>
      </c>
      <c r="E77" s="94">
        <f t="shared" ca="1" si="30"/>
        <v>0</v>
      </c>
      <c r="F77" s="94">
        <f t="shared" ca="1" si="30"/>
        <v>0</v>
      </c>
      <c r="G77" s="94">
        <f t="shared" ca="1" si="30"/>
        <v>0</v>
      </c>
      <c r="H77" s="94">
        <f t="shared" ca="1" si="30"/>
        <v>0</v>
      </c>
      <c r="I77" s="94">
        <f t="shared" ca="1" si="30"/>
        <v>0</v>
      </c>
      <c r="J77" s="94">
        <f t="shared" ca="1" si="30"/>
        <v>0</v>
      </c>
      <c r="K77" s="94">
        <f t="shared" ca="1" si="30"/>
        <v>0</v>
      </c>
      <c r="L77" s="94">
        <f t="shared" ca="1" si="30"/>
        <v>0</v>
      </c>
      <c r="M77" s="94">
        <f t="shared" ca="1" si="30"/>
        <v>0</v>
      </c>
      <c r="N77" s="94">
        <f t="shared" ca="1" si="30"/>
        <v>0</v>
      </c>
      <c r="O77" s="94">
        <f t="shared" ca="1" si="30"/>
        <v>0</v>
      </c>
      <c r="P77" s="94">
        <f t="shared" ca="1" si="30"/>
        <v>0</v>
      </c>
      <c r="Q77" s="94">
        <f t="shared" ca="1" si="30"/>
        <v>0</v>
      </c>
      <c r="R77" s="94">
        <f t="shared" ca="1" si="30"/>
        <v>0</v>
      </c>
      <c r="S77" s="94">
        <f t="shared" ca="1" si="30"/>
        <v>0</v>
      </c>
      <c r="T77" s="94">
        <f t="shared" ca="1" si="30"/>
        <v>0</v>
      </c>
      <c r="U77" s="94">
        <f t="shared" ca="1" si="30"/>
        <v>0</v>
      </c>
      <c r="V77" s="94">
        <f t="shared" ca="1" si="30"/>
        <v>0</v>
      </c>
      <c r="W77" s="94">
        <f t="shared" ca="1" si="30"/>
        <v>0</v>
      </c>
      <c r="X77" s="94">
        <f t="shared" ca="1" si="30"/>
        <v>0</v>
      </c>
      <c r="Y77" s="94">
        <f t="shared" ca="1" si="30"/>
        <v>0</v>
      </c>
      <c r="Z77" s="94">
        <f t="shared" ca="1" si="30"/>
        <v>0</v>
      </c>
      <c r="AA77" s="94">
        <f t="shared" ca="1" si="30"/>
        <v>0</v>
      </c>
      <c r="AB77" s="94">
        <f t="shared" ca="1" si="30"/>
        <v>0</v>
      </c>
      <c r="AC77" s="94">
        <f t="shared" ca="1" si="30"/>
        <v>0</v>
      </c>
      <c r="AD77" s="94">
        <f t="shared" ca="1" si="30"/>
        <v>0</v>
      </c>
      <c r="AE77" s="94">
        <f t="shared" ca="1" si="30"/>
        <v>0</v>
      </c>
      <c r="AF77" s="94">
        <f t="shared" ca="1" si="30"/>
        <v>0</v>
      </c>
      <c r="AG77" s="94">
        <f t="shared" ca="1" si="30"/>
        <v>0</v>
      </c>
      <c r="AH77" s="94">
        <f t="shared" ca="1" si="30"/>
        <v>0</v>
      </c>
      <c r="AI77" s="94">
        <f t="shared" ca="1" si="30"/>
        <v>0</v>
      </c>
      <c r="AJ77" s="94">
        <f t="shared" ca="1" si="30"/>
        <v>0</v>
      </c>
      <c r="AK77" s="94">
        <f t="shared" ca="1" si="30"/>
        <v>0</v>
      </c>
      <c r="AL77" s="94">
        <f t="shared" ca="1" si="30"/>
        <v>0</v>
      </c>
      <c r="AM77" s="106">
        <f ca="1">SUM(AM78:AM88)</f>
        <v>0</v>
      </c>
    </row>
    <row r="78" spans="1:39">
      <c r="B78" s="65" t="s">
        <v>11</v>
      </c>
      <c r="C78" s="60">
        <f t="shared" ref="C78:L88" ca="1" si="31">SUMIF(INDIRECT("'"&amp;$B$77&amp;"'"&amp;"!A:H"),$B78,INDIRECT("'"&amp;$B$77&amp;"'"&amp;"!"&amp;ADDRESS(1,C$20+8,4)&amp;":"&amp;ADDRESS(100,C$20+8,4)))</f>
        <v>0</v>
      </c>
      <c r="D78" s="98">
        <f t="shared" ca="1" si="31"/>
        <v>0</v>
      </c>
      <c r="E78" s="61">
        <f t="shared" ca="1" si="31"/>
        <v>0</v>
      </c>
      <c r="F78" s="61">
        <f t="shared" ca="1" si="31"/>
        <v>0</v>
      </c>
      <c r="G78" s="61">
        <f t="shared" ca="1" si="31"/>
        <v>0</v>
      </c>
      <c r="H78" s="61">
        <f t="shared" ca="1" si="31"/>
        <v>0</v>
      </c>
      <c r="I78" s="61">
        <f t="shared" ca="1" si="31"/>
        <v>0</v>
      </c>
      <c r="J78" s="61">
        <f t="shared" ca="1" si="31"/>
        <v>0</v>
      </c>
      <c r="K78" s="61">
        <f t="shared" ca="1" si="31"/>
        <v>0</v>
      </c>
      <c r="L78" s="61">
        <f t="shared" ca="1" si="31"/>
        <v>0</v>
      </c>
      <c r="M78" s="61">
        <f t="shared" ref="M78:V88" ca="1" si="32">SUMIF(INDIRECT("'"&amp;$B$77&amp;"'"&amp;"!A:H"),$B78,INDIRECT("'"&amp;$B$77&amp;"'"&amp;"!"&amp;ADDRESS(1,M$20+8,4)&amp;":"&amp;ADDRESS(100,M$20+8,4)))</f>
        <v>0</v>
      </c>
      <c r="N78" s="61">
        <f t="shared" ca="1" si="32"/>
        <v>0</v>
      </c>
      <c r="O78" s="61">
        <f t="shared" ca="1" si="32"/>
        <v>0</v>
      </c>
      <c r="P78" s="61">
        <f t="shared" ca="1" si="32"/>
        <v>0</v>
      </c>
      <c r="Q78" s="61">
        <f t="shared" ca="1" si="32"/>
        <v>0</v>
      </c>
      <c r="R78" s="61">
        <f t="shared" ca="1" si="32"/>
        <v>0</v>
      </c>
      <c r="S78" s="61">
        <f t="shared" ca="1" si="32"/>
        <v>0</v>
      </c>
      <c r="T78" s="61">
        <f t="shared" ca="1" si="32"/>
        <v>0</v>
      </c>
      <c r="U78" s="61">
        <f t="shared" ca="1" si="32"/>
        <v>0</v>
      </c>
      <c r="V78" s="61">
        <f t="shared" ca="1" si="32"/>
        <v>0</v>
      </c>
      <c r="W78" s="61">
        <f t="shared" ref="W78:AF88" ca="1" si="33">SUMIF(INDIRECT("'"&amp;$B$77&amp;"'"&amp;"!A:H"),$B78,INDIRECT("'"&amp;$B$77&amp;"'"&amp;"!"&amp;ADDRESS(1,W$20+8,4)&amp;":"&amp;ADDRESS(100,W$20+8,4)))</f>
        <v>0</v>
      </c>
      <c r="X78" s="61">
        <f t="shared" ca="1" si="33"/>
        <v>0</v>
      </c>
      <c r="Y78" s="61">
        <f t="shared" ca="1" si="33"/>
        <v>0</v>
      </c>
      <c r="Z78" s="61">
        <f t="shared" ca="1" si="33"/>
        <v>0</v>
      </c>
      <c r="AA78" s="61">
        <f t="shared" ca="1" si="33"/>
        <v>0</v>
      </c>
      <c r="AB78" s="61">
        <f t="shared" ca="1" si="33"/>
        <v>0</v>
      </c>
      <c r="AC78" s="61">
        <f t="shared" ca="1" si="33"/>
        <v>0</v>
      </c>
      <c r="AD78" s="61">
        <f t="shared" ca="1" si="33"/>
        <v>0</v>
      </c>
      <c r="AE78" s="61">
        <f t="shared" ca="1" si="33"/>
        <v>0</v>
      </c>
      <c r="AF78" s="61">
        <f t="shared" ca="1" si="33"/>
        <v>0</v>
      </c>
      <c r="AG78" s="61">
        <f t="shared" ref="AG78:AL88" ca="1" si="34">SUMIF(INDIRECT("'"&amp;$B$77&amp;"'"&amp;"!A:H"),$B78,INDIRECT("'"&amp;$B$77&amp;"'"&amp;"!"&amp;ADDRESS(1,AG$20+8,4)&amp;":"&amp;ADDRESS(100,AG$20+8,4)))</f>
        <v>0</v>
      </c>
      <c r="AH78" s="61">
        <f t="shared" ca="1" si="34"/>
        <v>0</v>
      </c>
      <c r="AI78" s="61">
        <f t="shared" ca="1" si="34"/>
        <v>0</v>
      </c>
      <c r="AJ78" s="61">
        <f t="shared" ca="1" si="34"/>
        <v>0</v>
      </c>
      <c r="AK78" s="61">
        <f t="shared" ca="1" si="34"/>
        <v>0</v>
      </c>
      <c r="AL78" s="99">
        <f t="shared" ca="1" si="34"/>
        <v>0</v>
      </c>
      <c r="AM78" s="103">
        <f ca="1">SUM(C78:AL78)</f>
        <v>0</v>
      </c>
    </row>
    <row r="79" spans="1:39">
      <c r="B79" s="65" t="s">
        <v>12</v>
      </c>
      <c r="C79" s="52">
        <f t="shared" ca="1" si="31"/>
        <v>0</v>
      </c>
      <c r="D79" s="34">
        <f t="shared" ca="1" si="31"/>
        <v>0</v>
      </c>
      <c r="E79" s="34">
        <f t="shared" ca="1" si="31"/>
        <v>0</v>
      </c>
      <c r="F79" s="34">
        <f t="shared" ca="1" si="31"/>
        <v>0</v>
      </c>
      <c r="G79" s="34">
        <f t="shared" ca="1" si="31"/>
        <v>0</v>
      </c>
      <c r="H79" s="34">
        <f t="shared" ca="1" si="31"/>
        <v>0</v>
      </c>
      <c r="I79" s="34">
        <f t="shared" ca="1" si="31"/>
        <v>0</v>
      </c>
      <c r="J79" s="34">
        <f t="shared" ca="1" si="31"/>
        <v>0</v>
      </c>
      <c r="K79" s="34">
        <f t="shared" ca="1" si="31"/>
        <v>0</v>
      </c>
      <c r="L79" s="34">
        <f t="shared" ca="1" si="31"/>
        <v>0</v>
      </c>
      <c r="M79" s="34">
        <f t="shared" ca="1" si="32"/>
        <v>0</v>
      </c>
      <c r="N79" s="34">
        <f t="shared" ca="1" si="32"/>
        <v>0</v>
      </c>
      <c r="O79" s="34">
        <f t="shared" ca="1" si="32"/>
        <v>0</v>
      </c>
      <c r="P79" s="34">
        <f t="shared" ca="1" si="32"/>
        <v>0</v>
      </c>
      <c r="Q79" s="34">
        <f t="shared" ca="1" si="32"/>
        <v>0</v>
      </c>
      <c r="R79" s="34">
        <f t="shared" ca="1" si="32"/>
        <v>0</v>
      </c>
      <c r="S79" s="34">
        <f t="shared" ca="1" si="32"/>
        <v>0</v>
      </c>
      <c r="T79" s="34">
        <f t="shared" ca="1" si="32"/>
        <v>0</v>
      </c>
      <c r="U79" s="34">
        <f t="shared" ca="1" si="32"/>
        <v>0</v>
      </c>
      <c r="V79" s="34">
        <f t="shared" ca="1" si="32"/>
        <v>0</v>
      </c>
      <c r="W79" s="34">
        <f t="shared" ca="1" si="33"/>
        <v>0</v>
      </c>
      <c r="X79" s="34">
        <f t="shared" ca="1" si="33"/>
        <v>0</v>
      </c>
      <c r="Y79" s="34">
        <f t="shared" ca="1" si="33"/>
        <v>0</v>
      </c>
      <c r="Z79" s="34">
        <f t="shared" ca="1" si="33"/>
        <v>0</v>
      </c>
      <c r="AA79" s="34">
        <f t="shared" ca="1" si="33"/>
        <v>0</v>
      </c>
      <c r="AB79" s="34">
        <f t="shared" ca="1" si="33"/>
        <v>0</v>
      </c>
      <c r="AC79" s="34">
        <f t="shared" ca="1" si="33"/>
        <v>0</v>
      </c>
      <c r="AD79" s="34">
        <f t="shared" ca="1" si="33"/>
        <v>0</v>
      </c>
      <c r="AE79" s="34">
        <f t="shared" ca="1" si="33"/>
        <v>0</v>
      </c>
      <c r="AF79" s="34">
        <f t="shared" ca="1" si="33"/>
        <v>0</v>
      </c>
      <c r="AG79" s="34">
        <f t="shared" ca="1" si="34"/>
        <v>0</v>
      </c>
      <c r="AH79" s="34">
        <f t="shared" ca="1" si="34"/>
        <v>0</v>
      </c>
      <c r="AI79" s="34">
        <f t="shared" ca="1" si="34"/>
        <v>0</v>
      </c>
      <c r="AJ79" s="34">
        <f t="shared" ca="1" si="34"/>
        <v>0</v>
      </c>
      <c r="AK79" s="34">
        <f t="shared" ca="1" si="34"/>
        <v>0</v>
      </c>
      <c r="AL79" s="100">
        <f t="shared" ca="1" si="34"/>
        <v>0</v>
      </c>
      <c r="AM79" s="104">
        <f t="shared" ref="AM79:AM88" ca="1" si="35">SUM(C79:AL79)</f>
        <v>0</v>
      </c>
    </row>
    <row r="80" spans="1:39">
      <c r="B80" s="65" t="s">
        <v>13</v>
      </c>
      <c r="C80" s="52">
        <f t="shared" ca="1" si="31"/>
        <v>0</v>
      </c>
      <c r="D80" s="34">
        <f t="shared" ca="1" si="31"/>
        <v>0</v>
      </c>
      <c r="E80" s="34">
        <f t="shared" ca="1" si="31"/>
        <v>0</v>
      </c>
      <c r="F80" s="34">
        <f t="shared" ca="1" si="31"/>
        <v>0</v>
      </c>
      <c r="G80" s="34">
        <f t="shared" ca="1" si="31"/>
        <v>0</v>
      </c>
      <c r="H80" s="34">
        <f t="shared" ca="1" si="31"/>
        <v>0</v>
      </c>
      <c r="I80" s="34">
        <f t="shared" ca="1" si="31"/>
        <v>0</v>
      </c>
      <c r="J80" s="34">
        <f t="shared" ca="1" si="31"/>
        <v>0</v>
      </c>
      <c r="K80" s="34">
        <f t="shared" ca="1" si="31"/>
        <v>0</v>
      </c>
      <c r="L80" s="34">
        <f t="shared" ca="1" si="31"/>
        <v>0</v>
      </c>
      <c r="M80" s="34">
        <f t="shared" ca="1" si="32"/>
        <v>0</v>
      </c>
      <c r="N80" s="34">
        <f t="shared" ca="1" si="32"/>
        <v>0</v>
      </c>
      <c r="O80" s="34">
        <f t="shared" ca="1" si="32"/>
        <v>0</v>
      </c>
      <c r="P80" s="34">
        <f t="shared" ca="1" si="32"/>
        <v>0</v>
      </c>
      <c r="Q80" s="34">
        <f t="shared" ca="1" si="32"/>
        <v>0</v>
      </c>
      <c r="R80" s="34">
        <f t="shared" ca="1" si="32"/>
        <v>0</v>
      </c>
      <c r="S80" s="34">
        <f t="shared" ca="1" si="32"/>
        <v>0</v>
      </c>
      <c r="T80" s="34">
        <f t="shared" ca="1" si="32"/>
        <v>0</v>
      </c>
      <c r="U80" s="34">
        <f t="shared" ca="1" si="32"/>
        <v>0</v>
      </c>
      <c r="V80" s="34">
        <f t="shared" ca="1" si="32"/>
        <v>0</v>
      </c>
      <c r="W80" s="34">
        <f t="shared" ca="1" si="33"/>
        <v>0</v>
      </c>
      <c r="X80" s="34">
        <f t="shared" ca="1" si="33"/>
        <v>0</v>
      </c>
      <c r="Y80" s="34">
        <f t="shared" ca="1" si="33"/>
        <v>0</v>
      </c>
      <c r="Z80" s="34">
        <f t="shared" ca="1" si="33"/>
        <v>0</v>
      </c>
      <c r="AA80" s="34">
        <f t="shared" ca="1" si="33"/>
        <v>0</v>
      </c>
      <c r="AB80" s="34">
        <f t="shared" ca="1" si="33"/>
        <v>0</v>
      </c>
      <c r="AC80" s="34">
        <f t="shared" ca="1" si="33"/>
        <v>0</v>
      </c>
      <c r="AD80" s="34">
        <f t="shared" ca="1" si="33"/>
        <v>0</v>
      </c>
      <c r="AE80" s="34">
        <f t="shared" ca="1" si="33"/>
        <v>0</v>
      </c>
      <c r="AF80" s="34">
        <f t="shared" ca="1" si="33"/>
        <v>0</v>
      </c>
      <c r="AG80" s="34">
        <f t="shared" ca="1" si="34"/>
        <v>0</v>
      </c>
      <c r="AH80" s="34">
        <f t="shared" ca="1" si="34"/>
        <v>0</v>
      </c>
      <c r="AI80" s="34">
        <f t="shared" ca="1" si="34"/>
        <v>0</v>
      </c>
      <c r="AJ80" s="34">
        <f t="shared" ca="1" si="34"/>
        <v>0</v>
      </c>
      <c r="AK80" s="34">
        <f t="shared" ca="1" si="34"/>
        <v>0</v>
      </c>
      <c r="AL80" s="100">
        <f t="shared" ca="1" si="34"/>
        <v>0</v>
      </c>
      <c r="AM80" s="104">
        <f t="shared" ca="1" si="35"/>
        <v>0</v>
      </c>
    </row>
    <row r="81" spans="1:39">
      <c r="B81" s="65" t="s">
        <v>17</v>
      </c>
      <c r="C81" s="52">
        <f t="shared" ca="1" si="31"/>
        <v>0</v>
      </c>
      <c r="D81" s="34">
        <f t="shared" ca="1" si="31"/>
        <v>0</v>
      </c>
      <c r="E81" s="34">
        <f t="shared" ca="1" si="31"/>
        <v>0</v>
      </c>
      <c r="F81" s="34">
        <f t="shared" ca="1" si="31"/>
        <v>0</v>
      </c>
      <c r="G81" s="34">
        <f t="shared" ca="1" si="31"/>
        <v>0</v>
      </c>
      <c r="H81" s="34">
        <f t="shared" ca="1" si="31"/>
        <v>0</v>
      </c>
      <c r="I81" s="34">
        <f t="shared" ca="1" si="31"/>
        <v>0</v>
      </c>
      <c r="J81" s="34">
        <f t="shared" ca="1" si="31"/>
        <v>0</v>
      </c>
      <c r="K81" s="34">
        <f t="shared" ca="1" si="31"/>
        <v>0</v>
      </c>
      <c r="L81" s="34">
        <f t="shared" ca="1" si="31"/>
        <v>0</v>
      </c>
      <c r="M81" s="34">
        <f t="shared" ca="1" si="32"/>
        <v>0</v>
      </c>
      <c r="N81" s="34">
        <f t="shared" ca="1" si="32"/>
        <v>0</v>
      </c>
      <c r="O81" s="34">
        <f t="shared" ca="1" si="32"/>
        <v>0</v>
      </c>
      <c r="P81" s="34">
        <f t="shared" ca="1" si="32"/>
        <v>0</v>
      </c>
      <c r="Q81" s="34">
        <f t="shared" ca="1" si="32"/>
        <v>0</v>
      </c>
      <c r="R81" s="34">
        <f t="shared" ca="1" si="32"/>
        <v>0</v>
      </c>
      <c r="S81" s="34">
        <f t="shared" ca="1" si="32"/>
        <v>0</v>
      </c>
      <c r="T81" s="34">
        <f t="shared" ca="1" si="32"/>
        <v>0</v>
      </c>
      <c r="U81" s="34">
        <f t="shared" ca="1" si="32"/>
        <v>0</v>
      </c>
      <c r="V81" s="34">
        <f t="shared" ca="1" si="32"/>
        <v>0</v>
      </c>
      <c r="W81" s="34">
        <f t="shared" ca="1" si="33"/>
        <v>0</v>
      </c>
      <c r="X81" s="34">
        <f t="shared" ca="1" si="33"/>
        <v>0</v>
      </c>
      <c r="Y81" s="34">
        <f t="shared" ca="1" si="33"/>
        <v>0</v>
      </c>
      <c r="Z81" s="34">
        <f t="shared" ca="1" si="33"/>
        <v>0</v>
      </c>
      <c r="AA81" s="34">
        <f t="shared" ca="1" si="33"/>
        <v>0</v>
      </c>
      <c r="AB81" s="34">
        <f t="shared" ca="1" si="33"/>
        <v>0</v>
      </c>
      <c r="AC81" s="34">
        <f t="shared" ca="1" si="33"/>
        <v>0</v>
      </c>
      <c r="AD81" s="34">
        <f t="shared" ca="1" si="33"/>
        <v>0</v>
      </c>
      <c r="AE81" s="34">
        <f t="shared" ca="1" si="33"/>
        <v>0</v>
      </c>
      <c r="AF81" s="34">
        <f t="shared" ca="1" si="33"/>
        <v>0</v>
      </c>
      <c r="AG81" s="34">
        <f t="shared" ca="1" si="34"/>
        <v>0</v>
      </c>
      <c r="AH81" s="34">
        <f t="shared" ca="1" si="34"/>
        <v>0</v>
      </c>
      <c r="AI81" s="34">
        <f t="shared" ca="1" si="34"/>
        <v>0</v>
      </c>
      <c r="AJ81" s="34">
        <f t="shared" ca="1" si="34"/>
        <v>0</v>
      </c>
      <c r="AK81" s="34">
        <f t="shared" ca="1" si="34"/>
        <v>0</v>
      </c>
      <c r="AL81" s="100">
        <f t="shared" ca="1" si="34"/>
        <v>0</v>
      </c>
      <c r="AM81" s="104">
        <f t="shared" ca="1" si="35"/>
        <v>0</v>
      </c>
    </row>
    <row r="82" spans="1:39">
      <c r="B82" s="65" t="s">
        <v>14</v>
      </c>
      <c r="C82" s="52">
        <f t="shared" ca="1" si="31"/>
        <v>0</v>
      </c>
      <c r="D82" s="34">
        <f t="shared" ca="1" si="31"/>
        <v>0</v>
      </c>
      <c r="E82" s="34">
        <f t="shared" ca="1" si="31"/>
        <v>0</v>
      </c>
      <c r="F82" s="34">
        <f t="shared" ca="1" si="31"/>
        <v>0</v>
      </c>
      <c r="G82" s="34">
        <f t="shared" ca="1" si="31"/>
        <v>0</v>
      </c>
      <c r="H82" s="34">
        <f t="shared" ca="1" si="31"/>
        <v>0</v>
      </c>
      <c r="I82" s="34">
        <f t="shared" ca="1" si="31"/>
        <v>0</v>
      </c>
      <c r="J82" s="34">
        <f t="shared" ca="1" si="31"/>
        <v>0</v>
      </c>
      <c r="K82" s="34">
        <f t="shared" ca="1" si="31"/>
        <v>0</v>
      </c>
      <c r="L82" s="34">
        <f t="shared" ca="1" si="31"/>
        <v>0</v>
      </c>
      <c r="M82" s="34">
        <f t="shared" ca="1" si="32"/>
        <v>0</v>
      </c>
      <c r="N82" s="34">
        <f t="shared" ca="1" si="32"/>
        <v>0</v>
      </c>
      <c r="O82" s="34">
        <f t="shared" ca="1" si="32"/>
        <v>0</v>
      </c>
      <c r="P82" s="34">
        <f t="shared" ca="1" si="32"/>
        <v>0</v>
      </c>
      <c r="Q82" s="34">
        <f t="shared" ca="1" si="32"/>
        <v>0</v>
      </c>
      <c r="R82" s="34">
        <f t="shared" ca="1" si="32"/>
        <v>0</v>
      </c>
      <c r="S82" s="34">
        <f t="shared" ca="1" si="32"/>
        <v>0</v>
      </c>
      <c r="T82" s="34">
        <f t="shared" ca="1" si="32"/>
        <v>0</v>
      </c>
      <c r="U82" s="34">
        <f t="shared" ca="1" si="32"/>
        <v>0</v>
      </c>
      <c r="V82" s="34">
        <f t="shared" ca="1" si="32"/>
        <v>0</v>
      </c>
      <c r="W82" s="34">
        <f t="shared" ca="1" si="33"/>
        <v>0</v>
      </c>
      <c r="X82" s="34">
        <f t="shared" ca="1" si="33"/>
        <v>0</v>
      </c>
      <c r="Y82" s="34">
        <f t="shared" ca="1" si="33"/>
        <v>0</v>
      </c>
      <c r="Z82" s="34">
        <f t="shared" ca="1" si="33"/>
        <v>0</v>
      </c>
      <c r="AA82" s="34">
        <f t="shared" ca="1" si="33"/>
        <v>0</v>
      </c>
      <c r="AB82" s="34">
        <f t="shared" ca="1" si="33"/>
        <v>0</v>
      </c>
      <c r="AC82" s="34">
        <f t="shared" ca="1" si="33"/>
        <v>0</v>
      </c>
      <c r="AD82" s="34">
        <f t="shared" ca="1" si="33"/>
        <v>0</v>
      </c>
      <c r="AE82" s="34">
        <f t="shared" ca="1" si="33"/>
        <v>0</v>
      </c>
      <c r="AF82" s="34">
        <f t="shared" ca="1" si="33"/>
        <v>0</v>
      </c>
      <c r="AG82" s="34">
        <f t="shared" ca="1" si="34"/>
        <v>0</v>
      </c>
      <c r="AH82" s="34">
        <f t="shared" ca="1" si="34"/>
        <v>0</v>
      </c>
      <c r="AI82" s="34">
        <f t="shared" ca="1" si="34"/>
        <v>0</v>
      </c>
      <c r="AJ82" s="34">
        <f t="shared" ca="1" si="34"/>
        <v>0</v>
      </c>
      <c r="AK82" s="34">
        <f t="shared" ca="1" si="34"/>
        <v>0</v>
      </c>
      <c r="AL82" s="100">
        <f t="shared" ca="1" si="34"/>
        <v>0</v>
      </c>
      <c r="AM82" s="104">
        <f t="shared" ca="1" si="35"/>
        <v>0</v>
      </c>
    </row>
    <row r="83" spans="1:39">
      <c r="B83" s="65" t="s">
        <v>18</v>
      </c>
      <c r="C83" s="52">
        <f t="shared" ca="1" si="31"/>
        <v>0</v>
      </c>
      <c r="D83" s="34">
        <f t="shared" ca="1" si="31"/>
        <v>0</v>
      </c>
      <c r="E83" s="34">
        <f t="shared" ca="1" si="31"/>
        <v>0</v>
      </c>
      <c r="F83" s="34">
        <f t="shared" ca="1" si="31"/>
        <v>0</v>
      </c>
      <c r="G83" s="34">
        <f t="shared" ca="1" si="31"/>
        <v>0</v>
      </c>
      <c r="H83" s="34">
        <f t="shared" ca="1" si="31"/>
        <v>0</v>
      </c>
      <c r="I83" s="34">
        <f t="shared" ca="1" si="31"/>
        <v>0</v>
      </c>
      <c r="J83" s="34">
        <f t="shared" ca="1" si="31"/>
        <v>0</v>
      </c>
      <c r="K83" s="34">
        <f t="shared" ca="1" si="31"/>
        <v>0</v>
      </c>
      <c r="L83" s="34">
        <f t="shared" ca="1" si="31"/>
        <v>0</v>
      </c>
      <c r="M83" s="34">
        <f t="shared" ca="1" si="32"/>
        <v>0</v>
      </c>
      <c r="N83" s="34">
        <f t="shared" ca="1" si="32"/>
        <v>0</v>
      </c>
      <c r="O83" s="34">
        <f t="shared" ca="1" si="32"/>
        <v>0</v>
      </c>
      <c r="P83" s="34">
        <f t="shared" ca="1" si="32"/>
        <v>0</v>
      </c>
      <c r="Q83" s="34">
        <f t="shared" ca="1" si="32"/>
        <v>0</v>
      </c>
      <c r="R83" s="34">
        <f t="shared" ca="1" si="32"/>
        <v>0</v>
      </c>
      <c r="S83" s="34">
        <f t="shared" ca="1" si="32"/>
        <v>0</v>
      </c>
      <c r="T83" s="34">
        <f t="shared" ca="1" si="32"/>
        <v>0</v>
      </c>
      <c r="U83" s="34">
        <f t="shared" ca="1" si="32"/>
        <v>0</v>
      </c>
      <c r="V83" s="34">
        <f t="shared" ca="1" si="32"/>
        <v>0</v>
      </c>
      <c r="W83" s="34">
        <f t="shared" ca="1" si="33"/>
        <v>0</v>
      </c>
      <c r="X83" s="34">
        <f t="shared" ca="1" si="33"/>
        <v>0</v>
      </c>
      <c r="Y83" s="34">
        <f t="shared" ca="1" si="33"/>
        <v>0</v>
      </c>
      <c r="Z83" s="34">
        <f t="shared" ca="1" si="33"/>
        <v>0</v>
      </c>
      <c r="AA83" s="34">
        <f t="shared" ca="1" si="33"/>
        <v>0</v>
      </c>
      <c r="AB83" s="34">
        <f t="shared" ca="1" si="33"/>
        <v>0</v>
      </c>
      <c r="AC83" s="34">
        <f t="shared" ca="1" si="33"/>
        <v>0</v>
      </c>
      <c r="AD83" s="34">
        <f t="shared" ca="1" si="33"/>
        <v>0</v>
      </c>
      <c r="AE83" s="34">
        <f t="shared" ca="1" si="33"/>
        <v>0</v>
      </c>
      <c r="AF83" s="34">
        <f t="shared" ca="1" si="33"/>
        <v>0</v>
      </c>
      <c r="AG83" s="34">
        <f t="shared" ca="1" si="34"/>
        <v>0</v>
      </c>
      <c r="AH83" s="34">
        <f t="shared" ca="1" si="34"/>
        <v>0</v>
      </c>
      <c r="AI83" s="34">
        <f t="shared" ca="1" si="34"/>
        <v>0</v>
      </c>
      <c r="AJ83" s="34">
        <f t="shared" ca="1" si="34"/>
        <v>0</v>
      </c>
      <c r="AK83" s="34">
        <f t="shared" ca="1" si="34"/>
        <v>0</v>
      </c>
      <c r="AL83" s="100">
        <f t="shared" ca="1" si="34"/>
        <v>0</v>
      </c>
      <c r="AM83" s="104">
        <f t="shared" ca="1" si="35"/>
        <v>0</v>
      </c>
    </row>
    <row r="84" spans="1:39">
      <c r="B84" s="65" t="s">
        <v>15</v>
      </c>
      <c r="C84" s="52">
        <f t="shared" ca="1" si="31"/>
        <v>0</v>
      </c>
      <c r="D84" s="34">
        <f t="shared" ca="1" si="31"/>
        <v>0</v>
      </c>
      <c r="E84" s="34">
        <f t="shared" ca="1" si="31"/>
        <v>0</v>
      </c>
      <c r="F84" s="34">
        <f t="shared" ca="1" si="31"/>
        <v>0</v>
      </c>
      <c r="G84" s="34">
        <f t="shared" ca="1" si="31"/>
        <v>0</v>
      </c>
      <c r="H84" s="34">
        <f t="shared" ca="1" si="31"/>
        <v>0</v>
      </c>
      <c r="I84" s="34">
        <f t="shared" ca="1" si="31"/>
        <v>0</v>
      </c>
      <c r="J84" s="34">
        <f t="shared" ca="1" si="31"/>
        <v>0</v>
      </c>
      <c r="K84" s="34">
        <f t="shared" ca="1" si="31"/>
        <v>0</v>
      </c>
      <c r="L84" s="34">
        <f t="shared" ca="1" si="31"/>
        <v>0</v>
      </c>
      <c r="M84" s="34">
        <f t="shared" ca="1" si="32"/>
        <v>0</v>
      </c>
      <c r="N84" s="34">
        <f t="shared" ca="1" si="32"/>
        <v>0</v>
      </c>
      <c r="O84" s="34">
        <f t="shared" ca="1" si="32"/>
        <v>0</v>
      </c>
      <c r="P84" s="34">
        <f t="shared" ca="1" si="32"/>
        <v>0</v>
      </c>
      <c r="Q84" s="34">
        <f t="shared" ca="1" si="32"/>
        <v>0</v>
      </c>
      <c r="R84" s="34">
        <f t="shared" ca="1" si="32"/>
        <v>0</v>
      </c>
      <c r="S84" s="34">
        <f t="shared" ca="1" si="32"/>
        <v>0</v>
      </c>
      <c r="T84" s="34">
        <f t="shared" ca="1" si="32"/>
        <v>0</v>
      </c>
      <c r="U84" s="34">
        <f t="shared" ca="1" si="32"/>
        <v>0</v>
      </c>
      <c r="V84" s="34">
        <f t="shared" ca="1" si="32"/>
        <v>0</v>
      </c>
      <c r="W84" s="34">
        <f t="shared" ca="1" si="33"/>
        <v>0</v>
      </c>
      <c r="X84" s="34">
        <f t="shared" ca="1" si="33"/>
        <v>0</v>
      </c>
      <c r="Y84" s="34">
        <f t="shared" ca="1" si="33"/>
        <v>0</v>
      </c>
      <c r="Z84" s="34">
        <f t="shared" ca="1" si="33"/>
        <v>0</v>
      </c>
      <c r="AA84" s="34">
        <f t="shared" ca="1" si="33"/>
        <v>0</v>
      </c>
      <c r="AB84" s="34">
        <f t="shared" ca="1" si="33"/>
        <v>0</v>
      </c>
      <c r="AC84" s="34">
        <f t="shared" ca="1" si="33"/>
        <v>0</v>
      </c>
      <c r="AD84" s="34">
        <f t="shared" ca="1" si="33"/>
        <v>0</v>
      </c>
      <c r="AE84" s="34">
        <f t="shared" ca="1" si="33"/>
        <v>0</v>
      </c>
      <c r="AF84" s="34">
        <f t="shared" ca="1" si="33"/>
        <v>0</v>
      </c>
      <c r="AG84" s="34">
        <f t="shared" ca="1" si="34"/>
        <v>0</v>
      </c>
      <c r="AH84" s="34">
        <f t="shared" ca="1" si="34"/>
        <v>0</v>
      </c>
      <c r="AI84" s="34">
        <f t="shared" ca="1" si="34"/>
        <v>0</v>
      </c>
      <c r="AJ84" s="34">
        <f t="shared" ca="1" si="34"/>
        <v>0</v>
      </c>
      <c r="AK84" s="34">
        <f t="shared" ca="1" si="34"/>
        <v>0</v>
      </c>
      <c r="AL84" s="100">
        <f t="shared" ca="1" si="34"/>
        <v>0</v>
      </c>
      <c r="AM84" s="104">
        <f t="shared" ca="1" si="35"/>
        <v>0</v>
      </c>
    </row>
    <row r="85" spans="1:39">
      <c r="B85" s="65" t="s">
        <v>16</v>
      </c>
      <c r="C85" s="140">
        <f t="shared" ca="1" si="31"/>
        <v>0</v>
      </c>
      <c r="D85" s="141">
        <f t="shared" ca="1" si="31"/>
        <v>0</v>
      </c>
      <c r="E85" s="141">
        <f t="shared" ca="1" si="31"/>
        <v>0</v>
      </c>
      <c r="F85" s="141">
        <f t="shared" ca="1" si="31"/>
        <v>0</v>
      </c>
      <c r="G85" s="141">
        <f t="shared" ca="1" si="31"/>
        <v>0</v>
      </c>
      <c r="H85" s="141">
        <f t="shared" ca="1" si="31"/>
        <v>0</v>
      </c>
      <c r="I85" s="141">
        <f t="shared" ca="1" si="31"/>
        <v>0</v>
      </c>
      <c r="J85" s="141">
        <f t="shared" ca="1" si="31"/>
        <v>0</v>
      </c>
      <c r="K85" s="141">
        <f t="shared" ca="1" si="31"/>
        <v>0</v>
      </c>
      <c r="L85" s="141">
        <f t="shared" ca="1" si="31"/>
        <v>0</v>
      </c>
      <c r="M85" s="141">
        <f t="shared" ca="1" si="32"/>
        <v>0</v>
      </c>
      <c r="N85" s="141">
        <f t="shared" ca="1" si="32"/>
        <v>0</v>
      </c>
      <c r="O85" s="141">
        <f t="shared" ca="1" si="32"/>
        <v>0</v>
      </c>
      <c r="P85" s="141">
        <f t="shared" ca="1" si="32"/>
        <v>0</v>
      </c>
      <c r="Q85" s="141">
        <f t="shared" ca="1" si="32"/>
        <v>0</v>
      </c>
      <c r="R85" s="141">
        <f t="shared" ca="1" si="32"/>
        <v>0</v>
      </c>
      <c r="S85" s="141">
        <f t="shared" ca="1" si="32"/>
        <v>0</v>
      </c>
      <c r="T85" s="141">
        <f t="shared" ca="1" si="32"/>
        <v>0</v>
      </c>
      <c r="U85" s="141">
        <f t="shared" ca="1" si="32"/>
        <v>0</v>
      </c>
      <c r="V85" s="141">
        <f t="shared" ca="1" si="32"/>
        <v>0</v>
      </c>
      <c r="W85" s="141">
        <f t="shared" ca="1" si="33"/>
        <v>0</v>
      </c>
      <c r="X85" s="141">
        <f t="shared" ca="1" si="33"/>
        <v>0</v>
      </c>
      <c r="Y85" s="141">
        <f t="shared" ca="1" si="33"/>
        <v>0</v>
      </c>
      <c r="Z85" s="141">
        <f t="shared" ca="1" si="33"/>
        <v>0</v>
      </c>
      <c r="AA85" s="141">
        <f t="shared" ca="1" si="33"/>
        <v>0</v>
      </c>
      <c r="AB85" s="141">
        <f t="shared" ca="1" si="33"/>
        <v>0</v>
      </c>
      <c r="AC85" s="141">
        <f t="shared" ca="1" si="33"/>
        <v>0</v>
      </c>
      <c r="AD85" s="141">
        <f t="shared" ca="1" si="33"/>
        <v>0</v>
      </c>
      <c r="AE85" s="141">
        <f t="shared" ca="1" si="33"/>
        <v>0</v>
      </c>
      <c r="AF85" s="141">
        <f t="shared" ca="1" si="33"/>
        <v>0</v>
      </c>
      <c r="AG85" s="141">
        <f t="shared" ca="1" si="34"/>
        <v>0</v>
      </c>
      <c r="AH85" s="141">
        <f t="shared" ca="1" si="34"/>
        <v>0</v>
      </c>
      <c r="AI85" s="141">
        <f t="shared" ca="1" si="34"/>
        <v>0</v>
      </c>
      <c r="AJ85" s="141">
        <f t="shared" ca="1" si="34"/>
        <v>0</v>
      </c>
      <c r="AK85" s="141">
        <f t="shared" ca="1" si="34"/>
        <v>0</v>
      </c>
      <c r="AL85" s="142">
        <f t="shared" ca="1" si="34"/>
        <v>0</v>
      </c>
      <c r="AM85" s="143">
        <f t="shared" ca="1" si="35"/>
        <v>0</v>
      </c>
    </row>
    <row r="86" spans="1:39">
      <c r="B86" s="65" t="s">
        <v>189</v>
      </c>
      <c r="C86" s="140">
        <f t="shared" ca="1" si="31"/>
        <v>0</v>
      </c>
      <c r="D86" s="141">
        <f t="shared" ca="1" si="31"/>
        <v>0</v>
      </c>
      <c r="E86" s="141">
        <f t="shared" ca="1" si="31"/>
        <v>0</v>
      </c>
      <c r="F86" s="141">
        <f t="shared" ca="1" si="31"/>
        <v>0</v>
      </c>
      <c r="G86" s="141">
        <f t="shared" ca="1" si="31"/>
        <v>0</v>
      </c>
      <c r="H86" s="141">
        <f t="shared" ca="1" si="31"/>
        <v>0</v>
      </c>
      <c r="I86" s="141">
        <f t="shared" ca="1" si="31"/>
        <v>0</v>
      </c>
      <c r="J86" s="141">
        <f t="shared" ca="1" si="31"/>
        <v>0</v>
      </c>
      <c r="K86" s="141">
        <f t="shared" ca="1" si="31"/>
        <v>0</v>
      </c>
      <c r="L86" s="141">
        <f t="shared" ca="1" si="31"/>
        <v>0</v>
      </c>
      <c r="M86" s="141">
        <f t="shared" ca="1" si="32"/>
        <v>0</v>
      </c>
      <c r="N86" s="141">
        <f t="shared" ca="1" si="32"/>
        <v>0</v>
      </c>
      <c r="O86" s="141">
        <f t="shared" ca="1" si="32"/>
        <v>0</v>
      </c>
      <c r="P86" s="141">
        <f t="shared" ca="1" si="32"/>
        <v>0</v>
      </c>
      <c r="Q86" s="141">
        <f t="shared" ca="1" si="32"/>
        <v>0</v>
      </c>
      <c r="R86" s="141">
        <f t="shared" ca="1" si="32"/>
        <v>0</v>
      </c>
      <c r="S86" s="141">
        <f t="shared" ca="1" si="32"/>
        <v>0</v>
      </c>
      <c r="T86" s="141">
        <f t="shared" ca="1" si="32"/>
        <v>0</v>
      </c>
      <c r="U86" s="141">
        <f t="shared" ca="1" si="32"/>
        <v>0</v>
      </c>
      <c r="V86" s="141">
        <f t="shared" ca="1" si="32"/>
        <v>0</v>
      </c>
      <c r="W86" s="141">
        <f t="shared" ca="1" si="33"/>
        <v>0</v>
      </c>
      <c r="X86" s="141">
        <f t="shared" ca="1" si="33"/>
        <v>0</v>
      </c>
      <c r="Y86" s="141">
        <f t="shared" ca="1" si="33"/>
        <v>0</v>
      </c>
      <c r="Z86" s="141">
        <f t="shared" ca="1" si="33"/>
        <v>0</v>
      </c>
      <c r="AA86" s="141">
        <f t="shared" ca="1" si="33"/>
        <v>0</v>
      </c>
      <c r="AB86" s="141">
        <f t="shared" ca="1" si="33"/>
        <v>0</v>
      </c>
      <c r="AC86" s="141">
        <f t="shared" ca="1" si="33"/>
        <v>0</v>
      </c>
      <c r="AD86" s="141">
        <f t="shared" ca="1" si="33"/>
        <v>0</v>
      </c>
      <c r="AE86" s="141">
        <f t="shared" ca="1" si="33"/>
        <v>0</v>
      </c>
      <c r="AF86" s="141">
        <f t="shared" ca="1" si="33"/>
        <v>0</v>
      </c>
      <c r="AG86" s="141">
        <f t="shared" ca="1" si="34"/>
        <v>0</v>
      </c>
      <c r="AH86" s="141">
        <f t="shared" ca="1" si="34"/>
        <v>0</v>
      </c>
      <c r="AI86" s="141">
        <f t="shared" ca="1" si="34"/>
        <v>0</v>
      </c>
      <c r="AJ86" s="141">
        <f t="shared" ca="1" si="34"/>
        <v>0</v>
      </c>
      <c r="AK86" s="141">
        <f t="shared" ca="1" si="34"/>
        <v>0</v>
      </c>
      <c r="AL86" s="142">
        <f t="shared" ca="1" si="34"/>
        <v>0</v>
      </c>
      <c r="AM86" s="143">
        <f t="shared" ca="1" si="35"/>
        <v>0</v>
      </c>
    </row>
    <row r="87" spans="1:39">
      <c r="B87" s="65" t="s">
        <v>190</v>
      </c>
      <c r="C87" s="140">
        <f t="shared" ca="1" si="31"/>
        <v>0</v>
      </c>
      <c r="D87" s="141">
        <f t="shared" ca="1" si="31"/>
        <v>0</v>
      </c>
      <c r="E87" s="141">
        <f t="shared" ca="1" si="31"/>
        <v>0</v>
      </c>
      <c r="F87" s="141">
        <f t="shared" ca="1" si="31"/>
        <v>0</v>
      </c>
      <c r="G87" s="141">
        <f t="shared" ca="1" si="31"/>
        <v>0</v>
      </c>
      <c r="H87" s="141">
        <f t="shared" ca="1" si="31"/>
        <v>0</v>
      </c>
      <c r="I87" s="141">
        <f t="shared" ca="1" si="31"/>
        <v>0</v>
      </c>
      <c r="J87" s="141">
        <f t="shared" ca="1" si="31"/>
        <v>0</v>
      </c>
      <c r="K87" s="141">
        <f t="shared" ca="1" si="31"/>
        <v>0</v>
      </c>
      <c r="L87" s="141">
        <f t="shared" ca="1" si="31"/>
        <v>0</v>
      </c>
      <c r="M87" s="141">
        <f t="shared" ca="1" si="32"/>
        <v>0</v>
      </c>
      <c r="N87" s="141">
        <f t="shared" ca="1" si="32"/>
        <v>0</v>
      </c>
      <c r="O87" s="141">
        <f t="shared" ca="1" si="32"/>
        <v>0</v>
      </c>
      <c r="P87" s="141">
        <f t="shared" ca="1" si="32"/>
        <v>0</v>
      </c>
      <c r="Q87" s="141">
        <f t="shared" ca="1" si="32"/>
        <v>0</v>
      </c>
      <c r="R87" s="141">
        <f t="shared" ca="1" si="32"/>
        <v>0</v>
      </c>
      <c r="S87" s="141">
        <f t="shared" ca="1" si="32"/>
        <v>0</v>
      </c>
      <c r="T87" s="141">
        <f t="shared" ca="1" si="32"/>
        <v>0</v>
      </c>
      <c r="U87" s="141">
        <f t="shared" ca="1" si="32"/>
        <v>0</v>
      </c>
      <c r="V87" s="141">
        <f t="shared" ca="1" si="32"/>
        <v>0</v>
      </c>
      <c r="W87" s="141">
        <f t="shared" ca="1" si="33"/>
        <v>0</v>
      </c>
      <c r="X87" s="141">
        <f t="shared" ca="1" si="33"/>
        <v>0</v>
      </c>
      <c r="Y87" s="141">
        <f t="shared" ca="1" si="33"/>
        <v>0</v>
      </c>
      <c r="Z87" s="141">
        <f t="shared" ca="1" si="33"/>
        <v>0</v>
      </c>
      <c r="AA87" s="141">
        <f t="shared" ca="1" si="33"/>
        <v>0</v>
      </c>
      <c r="AB87" s="141">
        <f t="shared" ca="1" si="33"/>
        <v>0</v>
      </c>
      <c r="AC87" s="141">
        <f t="shared" ca="1" si="33"/>
        <v>0</v>
      </c>
      <c r="AD87" s="141">
        <f t="shared" ca="1" si="33"/>
        <v>0</v>
      </c>
      <c r="AE87" s="141">
        <f t="shared" ca="1" si="33"/>
        <v>0</v>
      </c>
      <c r="AF87" s="141">
        <f t="shared" ca="1" si="33"/>
        <v>0</v>
      </c>
      <c r="AG87" s="141">
        <f t="shared" ca="1" si="34"/>
        <v>0</v>
      </c>
      <c r="AH87" s="141">
        <f t="shared" ca="1" si="34"/>
        <v>0</v>
      </c>
      <c r="AI87" s="141">
        <f t="shared" ca="1" si="34"/>
        <v>0</v>
      </c>
      <c r="AJ87" s="141">
        <f t="shared" ca="1" si="34"/>
        <v>0</v>
      </c>
      <c r="AK87" s="141">
        <f t="shared" ca="1" si="34"/>
        <v>0</v>
      </c>
      <c r="AL87" s="142">
        <f t="shared" ca="1" si="34"/>
        <v>0</v>
      </c>
      <c r="AM87" s="143">
        <f t="shared" ca="1" si="35"/>
        <v>0</v>
      </c>
    </row>
    <row r="88" spans="1:39" ht="16" thickBot="1">
      <c r="B88" s="65" t="s">
        <v>191</v>
      </c>
      <c r="C88" s="54">
        <f t="shared" ca="1" si="31"/>
        <v>0</v>
      </c>
      <c r="D88" s="55">
        <f t="shared" ca="1" si="31"/>
        <v>0</v>
      </c>
      <c r="E88" s="55">
        <f t="shared" ca="1" si="31"/>
        <v>0</v>
      </c>
      <c r="F88" s="55">
        <f t="shared" ca="1" si="31"/>
        <v>0</v>
      </c>
      <c r="G88" s="55">
        <f t="shared" ca="1" si="31"/>
        <v>0</v>
      </c>
      <c r="H88" s="55">
        <f t="shared" ca="1" si="31"/>
        <v>0</v>
      </c>
      <c r="I88" s="55">
        <f t="shared" ca="1" si="31"/>
        <v>0</v>
      </c>
      <c r="J88" s="55">
        <f t="shared" ca="1" si="31"/>
        <v>0</v>
      </c>
      <c r="K88" s="55">
        <f t="shared" ca="1" si="31"/>
        <v>0</v>
      </c>
      <c r="L88" s="55">
        <f t="shared" ca="1" si="31"/>
        <v>0</v>
      </c>
      <c r="M88" s="55">
        <f t="shared" ca="1" si="32"/>
        <v>0</v>
      </c>
      <c r="N88" s="55">
        <f t="shared" ca="1" si="32"/>
        <v>0</v>
      </c>
      <c r="O88" s="55">
        <f t="shared" ca="1" si="32"/>
        <v>0</v>
      </c>
      <c r="P88" s="55">
        <f t="shared" ca="1" si="32"/>
        <v>0</v>
      </c>
      <c r="Q88" s="55">
        <f t="shared" ca="1" si="32"/>
        <v>0</v>
      </c>
      <c r="R88" s="55">
        <f t="shared" ca="1" si="32"/>
        <v>0</v>
      </c>
      <c r="S88" s="55">
        <f t="shared" ca="1" si="32"/>
        <v>0</v>
      </c>
      <c r="T88" s="55">
        <f t="shared" ca="1" si="32"/>
        <v>0</v>
      </c>
      <c r="U88" s="55">
        <f t="shared" ca="1" si="32"/>
        <v>0</v>
      </c>
      <c r="V88" s="55">
        <f t="shared" ca="1" si="32"/>
        <v>0</v>
      </c>
      <c r="W88" s="55">
        <f t="shared" ca="1" si="33"/>
        <v>0</v>
      </c>
      <c r="X88" s="55">
        <f t="shared" ca="1" si="33"/>
        <v>0</v>
      </c>
      <c r="Y88" s="55">
        <f t="shared" ca="1" si="33"/>
        <v>0</v>
      </c>
      <c r="Z88" s="55">
        <f t="shared" ca="1" si="33"/>
        <v>0</v>
      </c>
      <c r="AA88" s="55">
        <f t="shared" ca="1" si="33"/>
        <v>0</v>
      </c>
      <c r="AB88" s="55">
        <f t="shared" ca="1" si="33"/>
        <v>0</v>
      </c>
      <c r="AC88" s="55">
        <f t="shared" ca="1" si="33"/>
        <v>0</v>
      </c>
      <c r="AD88" s="55">
        <f t="shared" ca="1" si="33"/>
        <v>0</v>
      </c>
      <c r="AE88" s="55">
        <f t="shared" ca="1" si="33"/>
        <v>0</v>
      </c>
      <c r="AF88" s="55">
        <f t="shared" ca="1" si="33"/>
        <v>0</v>
      </c>
      <c r="AG88" s="55">
        <f t="shared" ca="1" si="34"/>
        <v>0</v>
      </c>
      <c r="AH88" s="55">
        <f t="shared" ca="1" si="34"/>
        <v>0</v>
      </c>
      <c r="AI88" s="55">
        <f t="shared" ca="1" si="34"/>
        <v>0</v>
      </c>
      <c r="AJ88" s="55">
        <f t="shared" ca="1" si="34"/>
        <v>0</v>
      </c>
      <c r="AK88" s="55">
        <f t="shared" ca="1" si="34"/>
        <v>0</v>
      </c>
      <c r="AL88" s="101">
        <f t="shared" ca="1" si="34"/>
        <v>0</v>
      </c>
      <c r="AM88" s="105">
        <f t="shared" ca="1" si="35"/>
        <v>0</v>
      </c>
    </row>
    <row r="90" spans="1:39">
      <c r="B90" s="32"/>
      <c r="C90" s="66">
        <v>1</v>
      </c>
      <c r="D90" s="66">
        <v>2</v>
      </c>
      <c r="E90" s="66">
        <v>3</v>
      </c>
      <c r="F90" s="66">
        <v>4</v>
      </c>
      <c r="G90" s="66">
        <v>5</v>
      </c>
      <c r="H90" s="66">
        <v>6</v>
      </c>
      <c r="I90" s="66">
        <v>7</v>
      </c>
      <c r="J90" s="66">
        <v>8</v>
      </c>
      <c r="K90" s="66">
        <v>9</v>
      </c>
      <c r="L90" s="66">
        <v>10</v>
      </c>
      <c r="M90" s="66">
        <v>11</v>
      </c>
      <c r="N90" s="66">
        <v>12</v>
      </c>
      <c r="O90" s="66">
        <v>13</v>
      </c>
      <c r="P90" s="66">
        <v>14</v>
      </c>
      <c r="Q90" s="66">
        <v>15</v>
      </c>
      <c r="R90" s="66">
        <v>16</v>
      </c>
      <c r="S90" s="66">
        <v>17</v>
      </c>
      <c r="T90" s="66">
        <v>18</v>
      </c>
      <c r="U90" s="66">
        <v>19</v>
      </c>
      <c r="V90" s="66">
        <v>20</v>
      </c>
      <c r="W90" s="66">
        <v>21</v>
      </c>
      <c r="X90" s="66">
        <v>22</v>
      </c>
      <c r="Y90" s="66">
        <v>23</v>
      </c>
      <c r="Z90" s="66">
        <v>24</v>
      </c>
      <c r="AA90" s="66">
        <v>25</v>
      </c>
      <c r="AB90" s="66">
        <v>26</v>
      </c>
      <c r="AC90" s="66">
        <v>27</v>
      </c>
      <c r="AD90" s="66">
        <v>28</v>
      </c>
      <c r="AE90" s="66">
        <v>29</v>
      </c>
      <c r="AF90" s="66">
        <v>30</v>
      </c>
      <c r="AG90" s="66">
        <v>31</v>
      </c>
      <c r="AH90" s="66">
        <v>32</v>
      </c>
      <c r="AI90" s="66">
        <v>33</v>
      </c>
      <c r="AJ90" s="66">
        <v>34</v>
      </c>
      <c r="AK90" s="66">
        <v>35</v>
      </c>
      <c r="AL90" s="66">
        <v>36</v>
      </c>
    </row>
    <row r="91" spans="1:39" ht="16" thickBot="1">
      <c r="A91" s="64"/>
      <c r="B91" s="71" t="s">
        <v>96</v>
      </c>
      <c r="C91" s="94">
        <f t="shared" ref="C91:AM91" ca="1" si="36">SUM(C92:C102)</f>
        <v>0</v>
      </c>
      <c r="D91" s="94">
        <f t="shared" ca="1" si="36"/>
        <v>0</v>
      </c>
      <c r="E91" s="94">
        <f t="shared" ca="1" si="36"/>
        <v>0</v>
      </c>
      <c r="F91" s="94">
        <f t="shared" ca="1" si="36"/>
        <v>0</v>
      </c>
      <c r="G91" s="94">
        <f t="shared" ca="1" si="36"/>
        <v>0</v>
      </c>
      <c r="H91" s="94">
        <f t="shared" ca="1" si="36"/>
        <v>0</v>
      </c>
      <c r="I91" s="94">
        <f t="shared" ca="1" si="36"/>
        <v>0</v>
      </c>
      <c r="J91" s="94">
        <f t="shared" ca="1" si="36"/>
        <v>0</v>
      </c>
      <c r="K91" s="94">
        <f t="shared" ca="1" si="36"/>
        <v>0</v>
      </c>
      <c r="L91" s="94">
        <f t="shared" ca="1" si="36"/>
        <v>0</v>
      </c>
      <c r="M91" s="94">
        <f t="shared" ca="1" si="36"/>
        <v>0</v>
      </c>
      <c r="N91" s="94">
        <f t="shared" ca="1" si="36"/>
        <v>0</v>
      </c>
      <c r="O91" s="94">
        <f t="shared" ca="1" si="36"/>
        <v>0</v>
      </c>
      <c r="P91" s="94">
        <f t="shared" ca="1" si="36"/>
        <v>0</v>
      </c>
      <c r="Q91" s="94">
        <f t="shared" ca="1" si="36"/>
        <v>0</v>
      </c>
      <c r="R91" s="94">
        <f t="shared" ca="1" si="36"/>
        <v>0</v>
      </c>
      <c r="S91" s="94">
        <f t="shared" ca="1" si="36"/>
        <v>0</v>
      </c>
      <c r="T91" s="94">
        <f t="shared" ca="1" si="36"/>
        <v>0</v>
      </c>
      <c r="U91" s="94">
        <f t="shared" ca="1" si="36"/>
        <v>0</v>
      </c>
      <c r="V91" s="94">
        <f t="shared" ca="1" si="36"/>
        <v>0</v>
      </c>
      <c r="W91" s="94">
        <f t="shared" ca="1" si="36"/>
        <v>0</v>
      </c>
      <c r="X91" s="94">
        <f t="shared" ca="1" si="36"/>
        <v>0</v>
      </c>
      <c r="Y91" s="94">
        <f t="shared" ca="1" si="36"/>
        <v>0</v>
      </c>
      <c r="Z91" s="94">
        <f t="shared" ca="1" si="36"/>
        <v>0</v>
      </c>
      <c r="AA91" s="94">
        <f t="shared" ca="1" si="36"/>
        <v>0</v>
      </c>
      <c r="AB91" s="94">
        <f t="shared" ca="1" si="36"/>
        <v>0</v>
      </c>
      <c r="AC91" s="94">
        <f t="shared" ca="1" si="36"/>
        <v>0</v>
      </c>
      <c r="AD91" s="94">
        <f t="shared" ca="1" si="36"/>
        <v>0</v>
      </c>
      <c r="AE91" s="94">
        <f t="shared" ca="1" si="36"/>
        <v>0</v>
      </c>
      <c r="AF91" s="94">
        <f t="shared" ca="1" si="36"/>
        <v>0</v>
      </c>
      <c r="AG91" s="94">
        <f t="shared" ca="1" si="36"/>
        <v>0</v>
      </c>
      <c r="AH91" s="94">
        <f t="shared" ca="1" si="36"/>
        <v>0</v>
      </c>
      <c r="AI91" s="94">
        <f t="shared" ca="1" si="36"/>
        <v>0</v>
      </c>
      <c r="AJ91" s="94">
        <f t="shared" ca="1" si="36"/>
        <v>0</v>
      </c>
      <c r="AK91" s="94">
        <f t="shared" ca="1" si="36"/>
        <v>0</v>
      </c>
      <c r="AL91" s="94">
        <f t="shared" ca="1" si="36"/>
        <v>0</v>
      </c>
      <c r="AM91" s="106">
        <f t="shared" ca="1" si="36"/>
        <v>0</v>
      </c>
    </row>
    <row r="92" spans="1:39">
      <c r="B92" s="65" t="s">
        <v>11</v>
      </c>
      <c r="C92" s="60">
        <f t="shared" ref="C92:L102" ca="1" si="37">SUMIF(INDIRECT("'"&amp;$B$91&amp;"'"&amp;"!A:H"),$B92,INDIRECT("'"&amp;$B$91&amp;"'"&amp;"!"&amp;ADDRESS(1,C$20+8,4)&amp;":"&amp;ADDRESS(100,C$20+8,4)))</f>
        <v>0</v>
      </c>
      <c r="D92" s="98">
        <f t="shared" ca="1" si="37"/>
        <v>0</v>
      </c>
      <c r="E92" s="61">
        <f t="shared" ca="1" si="37"/>
        <v>0</v>
      </c>
      <c r="F92" s="61">
        <f t="shared" ca="1" si="37"/>
        <v>0</v>
      </c>
      <c r="G92" s="61">
        <f t="shared" ca="1" si="37"/>
        <v>0</v>
      </c>
      <c r="H92" s="61">
        <f t="shared" ca="1" si="37"/>
        <v>0</v>
      </c>
      <c r="I92" s="61">
        <f t="shared" ca="1" si="37"/>
        <v>0</v>
      </c>
      <c r="J92" s="61">
        <f t="shared" ca="1" si="37"/>
        <v>0</v>
      </c>
      <c r="K92" s="61">
        <f t="shared" ca="1" si="37"/>
        <v>0</v>
      </c>
      <c r="L92" s="61">
        <f t="shared" ca="1" si="37"/>
        <v>0</v>
      </c>
      <c r="M92" s="61">
        <f t="shared" ref="M92:V102" ca="1" si="38">SUMIF(INDIRECT("'"&amp;$B$91&amp;"'"&amp;"!A:H"),$B92,INDIRECT("'"&amp;$B$91&amp;"'"&amp;"!"&amp;ADDRESS(1,M$20+8,4)&amp;":"&amp;ADDRESS(100,M$20+8,4)))</f>
        <v>0</v>
      </c>
      <c r="N92" s="61">
        <f t="shared" ca="1" si="38"/>
        <v>0</v>
      </c>
      <c r="O92" s="61">
        <f t="shared" ca="1" si="38"/>
        <v>0</v>
      </c>
      <c r="P92" s="61">
        <f t="shared" ca="1" si="38"/>
        <v>0</v>
      </c>
      <c r="Q92" s="61">
        <f t="shared" ca="1" si="38"/>
        <v>0</v>
      </c>
      <c r="R92" s="61">
        <f t="shared" ca="1" si="38"/>
        <v>0</v>
      </c>
      <c r="S92" s="61">
        <f t="shared" ca="1" si="38"/>
        <v>0</v>
      </c>
      <c r="T92" s="61">
        <f t="shared" ca="1" si="38"/>
        <v>0</v>
      </c>
      <c r="U92" s="61">
        <f t="shared" ca="1" si="38"/>
        <v>0</v>
      </c>
      <c r="V92" s="61">
        <f t="shared" ca="1" si="38"/>
        <v>0</v>
      </c>
      <c r="W92" s="61">
        <f t="shared" ref="W92:AF102" ca="1" si="39">SUMIF(INDIRECT("'"&amp;$B$91&amp;"'"&amp;"!A:H"),$B92,INDIRECT("'"&amp;$B$91&amp;"'"&amp;"!"&amp;ADDRESS(1,W$20+8,4)&amp;":"&amp;ADDRESS(100,W$20+8,4)))</f>
        <v>0</v>
      </c>
      <c r="X92" s="61">
        <f t="shared" ca="1" si="39"/>
        <v>0</v>
      </c>
      <c r="Y92" s="61">
        <f t="shared" ca="1" si="39"/>
        <v>0</v>
      </c>
      <c r="Z92" s="61">
        <f t="shared" ca="1" si="39"/>
        <v>0</v>
      </c>
      <c r="AA92" s="61">
        <f t="shared" ca="1" si="39"/>
        <v>0</v>
      </c>
      <c r="AB92" s="61">
        <f t="shared" ca="1" si="39"/>
        <v>0</v>
      </c>
      <c r="AC92" s="61">
        <f t="shared" ca="1" si="39"/>
        <v>0</v>
      </c>
      <c r="AD92" s="61">
        <f t="shared" ca="1" si="39"/>
        <v>0</v>
      </c>
      <c r="AE92" s="61">
        <f t="shared" ca="1" si="39"/>
        <v>0</v>
      </c>
      <c r="AF92" s="61">
        <f t="shared" ca="1" si="39"/>
        <v>0</v>
      </c>
      <c r="AG92" s="61">
        <f t="shared" ref="AG92:AL102" ca="1" si="40">SUMIF(INDIRECT("'"&amp;$B$91&amp;"'"&amp;"!A:H"),$B92,INDIRECT("'"&amp;$B$91&amp;"'"&amp;"!"&amp;ADDRESS(1,AG$20+8,4)&amp;":"&amp;ADDRESS(100,AG$20+8,4)))</f>
        <v>0</v>
      </c>
      <c r="AH92" s="61">
        <f t="shared" ca="1" si="40"/>
        <v>0</v>
      </c>
      <c r="AI92" s="61">
        <f t="shared" ca="1" si="40"/>
        <v>0</v>
      </c>
      <c r="AJ92" s="61">
        <f t="shared" ca="1" si="40"/>
        <v>0</v>
      </c>
      <c r="AK92" s="61">
        <f t="shared" ca="1" si="40"/>
        <v>0</v>
      </c>
      <c r="AL92" s="99">
        <f t="shared" ca="1" si="40"/>
        <v>0</v>
      </c>
      <c r="AM92" s="103">
        <f ca="1">SUM(C92:AL92)</f>
        <v>0</v>
      </c>
    </row>
    <row r="93" spans="1:39">
      <c r="B93" s="65" t="s">
        <v>12</v>
      </c>
      <c r="C93" s="52">
        <f t="shared" ca="1" si="37"/>
        <v>0</v>
      </c>
      <c r="D93" s="34">
        <f t="shared" ca="1" si="37"/>
        <v>0</v>
      </c>
      <c r="E93" s="34">
        <f t="shared" ca="1" si="37"/>
        <v>0</v>
      </c>
      <c r="F93" s="34">
        <f t="shared" ca="1" si="37"/>
        <v>0</v>
      </c>
      <c r="G93" s="34">
        <f t="shared" ca="1" si="37"/>
        <v>0</v>
      </c>
      <c r="H93" s="34">
        <f t="shared" ca="1" si="37"/>
        <v>0</v>
      </c>
      <c r="I93" s="34">
        <f t="shared" ca="1" si="37"/>
        <v>0</v>
      </c>
      <c r="J93" s="34">
        <f t="shared" ca="1" si="37"/>
        <v>0</v>
      </c>
      <c r="K93" s="34">
        <f t="shared" ca="1" si="37"/>
        <v>0</v>
      </c>
      <c r="L93" s="34">
        <f t="shared" ca="1" si="37"/>
        <v>0</v>
      </c>
      <c r="M93" s="34">
        <f t="shared" ca="1" si="38"/>
        <v>0</v>
      </c>
      <c r="N93" s="34">
        <f t="shared" ca="1" si="38"/>
        <v>0</v>
      </c>
      <c r="O93" s="34">
        <f t="shared" ca="1" si="38"/>
        <v>0</v>
      </c>
      <c r="P93" s="34">
        <f t="shared" ca="1" si="38"/>
        <v>0</v>
      </c>
      <c r="Q93" s="34">
        <f t="shared" ca="1" si="38"/>
        <v>0</v>
      </c>
      <c r="R93" s="34">
        <f t="shared" ca="1" si="38"/>
        <v>0</v>
      </c>
      <c r="S93" s="34">
        <f t="shared" ca="1" si="38"/>
        <v>0</v>
      </c>
      <c r="T93" s="34">
        <f t="shared" ca="1" si="38"/>
        <v>0</v>
      </c>
      <c r="U93" s="34">
        <f t="shared" ca="1" si="38"/>
        <v>0</v>
      </c>
      <c r="V93" s="34">
        <f t="shared" ca="1" si="38"/>
        <v>0</v>
      </c>
      <c r="W93" s="34">
        <f t="shared" ca="1" si="39"/>
        <v>0</v>
      </c>
      <c r="X93" s="34">
        <f t="shared" ca="1" si="39"/>
        <v>0</v>
      </c>
      <c r="Y93" s="34">
        <f t="shared" ca="1" si="39"/>
        <v>0</v>
      </c>
      <c r="Z93" s="34">
        <f t="shared" ca="1" si="39"/>
        <v>0</v>
      </c>
      <c r="AA93" s="34">
        <f t="shared" ca="1" si="39"/>
        <v>0</v>
      </c>
      <c r="AB93" s="34">
        <f t="shared" ca="1" si="39"/>
        <v>0</v>
      </c>
      <c r="AC93" s="34">
        <f t="shared" ca="1" si="39"/>
        <v>0</v>
      </c>
      <c r="AD93" s="34">
        <f t="shared" ca="1" si="39"/>
        <v>0</v>
      </c>
      <c r="AE93" s="34">
        <f t="shared" ca="1" si="39"/>
        <v>0</v>
      </c>
      <c r="AF93" s="34">
        <f t="shared" ca="1" si="39"/>
        <v>0</v>
      </c>
      <c r="AG93" s="34">
        <f t="shared" ca="1" si="40"/>
        <v>0</v>
      </c>
      <c r="AH93" s="34">
        <f t="shared" ca="1" si="40"/>
        <v>0</v>
      </c>
      <c r="AI93" s="34">
        <f t="shared" ca="1" si="40"/>
        <v>0</v>
      </c>
      <c r="AJ93" s="34">
        <f t="shared" ca="1" si="40"/>
        <v>0</v>
      </c>
      <c r="AK93" s="34">
        <f t="shared" ca="1" si="40"/>
        <v>0</v>
      </c>
      <c r="AL93" s="100">
        <f t="shared" ca="1" si="40"/>
        <v>0</v>
      </c>
      <c r="AM93" s="104">
        <f t="shared" ref="AM93:AM102" ca="1" si="41">SUM(C93:AL93)</f>
        <v>0</v>
      </c>
    </row>
    <row r="94" spans="1:39">
      <c r="B94" s="65" t="s">
        <v>13</v>
      </c>
      <c r="C94" s="52">
        <f t="shared" ca="1" si="37"/>
        <v>0</v>
      </c>
      <c r="D94" s="34">
        <f t="shared" ca="1" si="37"/>
        <v>0</v>
      </c>
      <c r="E94" s="34">
        <f t="shared" ca="1" si="37"/>
        <v>0</v>
      </c>
      <c r="F94" s="34">
        <f t="shared" ca="1" si="37"/>
        <v>0</v>
      </c>
      <c r="G94" s="34">
        <f t="shared" ca="1" si="37"/>
        <v>0</v>
      </c>
      <c r="H94" s="34">
        <f t="shared" ca="1" si="37"/>
        <v>0</v>
      </c>
      <c r="I94" s="34">
        <f t="shared" ca="1" si="37"/>
        <v>0</v>
      </c>
      <c r="J94" s="34">
        <f t="shared" ca="1" si="37"/>
        <v>0</v>
      </c>
      <c r="K94" s="34">
        <f t="shared" ca="1" si="37"/>
        <v>0</v>
      </c>
      <c r="L94" s="34">
        <f t="shared" ca="1" si="37"/>
        <v>0</v>
      </c>
      <c r="M94" s="34">
        <f t="shared" ca="1" si="38"/>
        <v>0</v>
      </c>
      <c r="N94" s="34">
        <f t="shared" ca="1" si="38"/>
        <v>0</v>
      </c>
      <c r="O94" s="34">
        <f t="shared" ca="1" si="38"/>
        <v>0</v>
      </c>
      <c r="P94" s="34">
        <f t="shared" ca="1" si="38"/>
        <v>0</v>
      </c>
      <c r="Q94" s="34">
        <f t="shared" ca="1" si="38"/>
        <v>0</v>
      </c>
      <c r="R94" s="34">
        <f t="shared" ca="1" si="38"/>
        <v>0</v>
      </c>
      <c r="S94" s="34">
        <f t="shared" ca="1" si="38"/>
        <v>0</v>
      </c>
      <c r="T94" s="34">
        <f t="shared" ca="1" si="38"/>
        <v>0</v>
      </c>
      <c r="U94" s="34">
        <f t="shared" ca="1" si="38"/>
        <v>0</v>
      </c>
      <c r="V94" s="34">
        <f t="shared" ca="1" si="38"/>
        <v>0</v>
      </c>
      <c r="W94" s="34">
        <f t="shared" ca="1" si="39"/>
        <v>0</v>
      </c>
      <c r="X94" s="34">
        <f t="shared" ca="1" si="39"/>
        <v>0</v>
      </c>
      <c r="Y94" s="34">
        <f t="shared" ca="1" si="39"/>
        <v>0</v>
      </c>
      <c r="Z94" s="34">
        <f t="shared" ca="1" si="39"/>
        <v>0</v>
      </c>
      <c r="AA94" s="34">
        <f t="shared" ca="1" si="39"/>
        <v>0</v>
      </c>
      <c r="AB94" s="34">
        <f t="shared" ca="1" si="39"/>
        <v>0</v>
      </c>
      <c r="AC94" s="34">
        <f t="shared" ca="1" si="39"/>
        <v>0</v>
      </c>
      <c r="AD94" s="34">
        <f t="shared" ca="1" si="39"/>
        <v>0</v>
      </c>
      <c r="AE94" s="34">
        <f t="shared" ca="1" si="39"/>
        <v>0</v>
      </c>
      <c r="AF94" s="34">
        <f t="shared" ca="1" si="39"/>
        <v>0</v>
      </c>
      <c r="AG94" s="34">
        <f t="shared" ca="1" si="40"/>
        <v>0</v>
      </c>
      <c r="AH94" s="34">
        <f t="shared" ca="1" si="40"/>
        <v>0</v>
      </c>
      <c r="AI94" s="34">
        <f t="shared" ca="1" si="40"/>
        <v>0</v>
      </c>
      <c r="AJ94" s="34">
        <f t="shared" ca="1" si="40"/>
        <v>0</v>
      </c>
      <c r="AK94" s="34">
        <f t="shared" ca="1" si="40"/>
        <v>0</v>
      </c>
      <c r="AL94" s="100">
        <f t="shared" ca="1" si="40"/>
        <v>0</v>
      </c>
      <c r="AM94" s="104">
        <f t="shared" ca="1" si="41"/>
        <v>0</v>
      </c>
    </row>
    <row r="95" spans="1:39">
      <c r="B95" s="65" t="s">
        <v>17</v>
      </c>
      <c r="C95" s="52">
        <f t="shared" ca="1" si="37"/>
        <v>0</v>
      </c>
      <c r="D95" s="34">
        <f t="shared" ca="1" si="37"/>
        <v>0</v>
      </c>
      <c r="E95" s="34">
        <f t="shared" ca="1" si="37"/>
        <v>0</v>
      </c>
      <c r="F95" s="34">
        <f t="shared" ca="1" si="37"/>
        <v>0</v>
      </c>
      <c r="G95" s="34">
        <f t="shared" ca="1" si="37"/>
        <v>0</v>
      </c>
      <c r="H95" s="34">
        <f t="shared" ca="1" si="37"/>
        <v>0</v>
      </c>
      <c r="I95" s="34">
        <f t="shared" ca="1" si="37"/>
        <v>0</v>
      </c>
      <c r="J95" s="34">
        <f t="shared" ca="1" si="37"/>
        <v>0</v>
      </c>
      <c r="K95" s="34">
        <f t="shared" ca="1" si="37"/>
        <v>0</v>
      </c>
      <c r="L95" s="34">
        <f t="shared" ca="1" si="37"/>
        <v>0</v>
      </c>
      <c r="M95" s="34">
        <f t="shared" ca="1" si="38"/>
        <v>0</v>
      </c>
      <c r="N95" s="34">
        <f t="shared" ca="1" si="38"/>
        <v>0</v>
      </c>
      <c r="O95" s="34">
        <f t="shared" ca="1" si="38"/>
        <v>0</v>
      </c>
      <c r="P95" s="34">
        <f t="shared" ca="1" si="38"/>
        <v>0</v>
      </c>
      <c r="Q95" s="34">
        <f t="shared" ca="1" si="38"/>
        <v>0</v>
      </c>
      <c r="R95" s="34">
        <f t="shared" ca="1" si="38"/>
        <v>0</v>
      </c>
      <c r="S95" s="34">
        <f t="shared" ca="1" si="38"/>
        <v>0</v>
      </c>
      <c r="T95" s="34">
        <f t="shared" ca="1" si="38"/>
        <v>0</v>
      </c>
      <c r="U95" s="34">
        <f t="shared" ca="1" si="38"/>
        <v>0</v>
      </c>
      <c r="V95" s="34">
        <f t="shared" ca="1" si="38"/>
        <v>0</v>
      </c>
      <c r="W95" s="34">
        <f t="shared" ca="1" si="39"/>
        <v>0</v>
      </c>
      <c r="X95" s="34">
        <f t="shared" ca="1" si="39"/>
        <v>0</v>
      </c>
      <c r="Y95" s="34">
        <f t="shared" ca="1" si="39"/>
        <v>0</v>
      </c>
      <c r="Z95" s="34">
        <f t="shared" ca="1" si="39"/>
        <v>0</v>
      </c>
      <c r="AA95" s="34">
        <f t="shared" ca="1" si="39"/>
        <v>0</v>
      </c>
      <c r="AB95" s="34">
        <f t="shared" ca="1" si="39"/>
        <v>0</v>
      </c>
      <c r="AC95" s="34">
        <f t="shared" ca="1" si="39"/>
        <v>0</v>
      </c>
      <c r="AD95" s="34">
        <f t="shared" ca="1" si="39"/>
        <v>0</v>
      </c>
      <c r="AE95" s="34">
        <f t="shared" ca="1" si="39"/>
        <v>0</v>
      </c>
      <c r="AF95" s="34">
        <f t="shared" ca="1" si="39"/>
        <v>0</v>
      </c>
      <c r="AG95" s="34">
        <f t="shared" ca="1" si="40"/>
        <v>0</v>
      </c>
      <c r="AH95" s="34">
        <f t="shared" ca="1" si="40"/>
        <v>0</v>
      </c>
      <c r="AI95" s="34">
        <f t="shared" ca="1" si="40"/>
        <v>0</v>
      </c>
      <c r="AJ95" s="34">
        <f t="shared" ca="1" si="40"/>
        <v>0</v>
      </c>
      <c r="AK95" s="34">
        <f t="shared" ca="1" si="40"/>
        <v>0</v>
      </c>
      <c r="AL95" s="100">
        <f t="shared" ca="1" si="40"/>
        <v>0</v>
      </c>
      <c r="AM95" s="104">
        <f t="shared" ca="1" si="41"/>
        <v>0</v>
      </c>
    </row>
    <row r="96" spans="1:39">
      <c r="B96" s="65" t="s">
        <v>14</v>
      </c>
      <c r="C96" s="52">
        <f t="shared" ca="1" si="37"/>
        <v>0</v>
      </c>
      <c r="D96" s="34">
        <f t="shared" ca="1" si="37"/>
        <v>0</v>
      </c>
      <c r="E96" s="34">
        <f t="shared" ca="1" si="37"/>
        <v>0</v>
      </c>
      <c r="F96" s="34">
        <f t="shared" ca="1" si="37"/>
        <v>0</v>
      </c>
      <c r="G96" s="34">
        <f t="shared" ca="1" si="37"/>
        <v>0</v>
      </c>
      <c r="H96" s="34">
        <f t="shared" ca="1" si="37"/>
        <v>0</v>
      </c>
      <c r="I96" s="34">
        <f t="shared" ca="1" si="37"/>
        <v>0</v>
      </c>
      <c r="J96" s="34">
        <f t="shared" ca="1" si="37"/>
        <v>0</v>
      </c>
      <c r="K96" s="34">
        <f t="shared" ca="1" si="37"/>
        <v>0</v>
      </c>
      <c r="L96" s="34">
        <f t="shared" ca="1" si="37"/>
        <v>0</v>
      </c>
      <c r="M96" s="34">
        <f t="shared" ca="1" si="38"/>
        <v>0</v>
      </c>
      <c r="N96" s="34">
        <f t="shared" ca="1" si="38"/>
        <v>0</v>
      </c>
      <c r="O96" s="34">
        <f t="shared" ca="1" si="38"/>
        <v>0</v>
      </c>
      <c r="P96" s="34">
        <f t="shared" ca="1" si="38"/>
        <v>0</v>
      </c>
      <c r="Q96" s="34">
        <f t="shared" ca="1" si="38"/>
        <v>0</v>
      </c>
      <c r="R96" s="34">
        <f t="shared" ca="1" si="38"/>
        <v>0</v>
      </c>
      <c r="S96" s="34">
        <f t="shared" ca="1" si="38"/>
        <v>0</v>
      </c>
      <c r="T96" s="34">
        <f t="shared" ca="1" si="38"/>
        <v>0</v>
      </c>
      <c r="U96" s="34">
        <f t="shared" ca="1" si="38"/>
        <v>0</v>
      </c>
      <c r="V96" s="34">
        <f t="shared" ca="1" si="38"/>
        <v>0</v>
      </c>
      <c r="W96" s="34">
        <f t="shared" ca="1" si="39"/>
        <v>0</v>
      </c>
      <c r="X96" s="34">
        <f t="shared" ca="1" si="39"/>
        <v>0</v>
      </c>
      <c r="Y96" s="34">
        <f t="shared" ca="1" si="39"/>
        <v>0</v>
      </c>
      <c r="Z96" s="34">
        <f t="shared" ca="1" si="39"/>
        <v>0</v>
      </c>
      <c r="AA96" s="34">
        <f t="shared" ca="1" si="39"/>
        <v>0</v>
      </c>
      <c r="AB96" s="34">
        <f t="shared" ca="1" si="39"/>
        <v>0</v>
      </c>
      <c r="AC96" s="34">
        <f t="shared" ca="1" si="39"/>
        <v>0</v>
      </c>
      <c r="AD96" s="34">
        <f t="shared" ca="1" si="39"/>
        <v>0</v>
      </c>
      <c r="AE96" s="34">
        <f t="shared" ca="1" si="39"/>
        <v>0</v>
      </c>
      <c r="AF96" s="34">
        <f t="shared" ca="1" si="39"/>
        <v>0</v>
      </c>
      <c r="AG96" s="34">
        <f t="shared" ca="1" si="40"/>
        <v>0</v>
      </c>
      <c r="AH96" s="34">
        <f t="shared" ca="1" si="40"/>
        <v>0</v>
      </c>
      <c r="AI96" s="34">
        <f t="shared" ca="1" si="40"/>
        <v>0</v>
      </c>
      <c r="AJ96" s="34">
        <f t="shared" ca="1" si="40"/>
        <v>0</v>
      </c>
      <c r="AK96" s="34">
        <f t="shared" ca="1" si="40"/>
        <v>0</v>
      </c>
      <c r="AL96" s="100">
        <f t="shared" ca="1" si="40"/>
        <v>0</v>
      </c>
      <c r="AM96" s="104">
        <f t="shared" ca="1" si="41"/>
        <v>0</v>
      </c>
    </row>
    <row r="97" spans="1:39">
      <c r="B97" s="65" t="s">
        <v>18</v>
      </c>
      <c r="C97" s="52">
        <f t="shared" ca="1" si="37"/>
        <v>0</v>
      </c>
      <c r="D97" s="34">
        <f t="shared" ca="1" si="37"/>
        <v>0</v>
      </c>
      <c r="E97" s="34">
        <f t="shared" ca="1" si="37"/>
        <v>0</v>
      </c>
      <c r="F97" s="34">
        <f t="shared" ca="1" si="37"/>
        <v>0</v>
      </c>
      <c r="G97" s="34">
        <f t="shared" ca="1" si="37"/>
        <v>0</v>
      </c>
      <c r="H97" s="34">
        <f t="shared" ca="1" si="37"/>
        <v>0</v>
      </c>
      <c r="I97" s="34">
        <f t="shared" ca="1" si="37"/>
        <v>0</v>
      </c>
      <c r="J97" s="34">
        <f t="shared" ca="1" si="37"/>
        <v>0</v>
      </c>
      <c r="K97" s="34">
        <f t="shared" ca="1" si="37"/>
        <v>0</v>
      </c>
      <c r="L97" s="34">
        <f t="shared" ca="1" si="37"/>
        <v>0</v>
      </c>
      <c r="M97" s="34">
        <f t="shared" ca="1" si="38"/>
        <v>0</v>
      </c>
      <c r="N97" s="34">
        <f t="shared" ca="1" si="38"/>
        <v>0</v>
      </c>
      <c r="O97" s="34">
        <f t="shared" ca="1" si="38"/>
        <v>0</v>
      </c>
      <c r="P97" s="34">
        <f t="shared" ca="1" si="38"/>
        <v>0</v>
      </c>
      <c r="Q97" s="34">
        <f t="shared" ca="1" si="38"/>
        <v>0</v>
      </c>
      <c r="R97" s="34">
        <f t="shared" ca="1" si="38"/>
        <v>0</v>
      </c>
      <c r="S97" s="34">
        <f t="shared" ca="1" si="38"/>
        <v>0</v>
      </c>
      <c r="T97" s="34">
        <f t="shared" ca="1" si="38"/>
        <v>0</v>
      </c>
      <c r="U97" s="34">
        <f t="shared" ca="1" si="38"/>
        <v>0</v>
      </c>
      <c r="V97" s="34">
        <f t="shared" ca="1" si="38"/>
        <v>0</v>
      </c>
      <c r="W97" s="34">
        <f t="shared" ca="1" si="39"/>
        <v>0</v>
      </c>
      <c r="X97" s="34">
        <f t="shared" ca="1" si="39"/>
        <v>0</v>
      </c>
      <c r="Y97" s="34">
        <f t="shared" ca="1" si="39"/>
        <v>0</v>
      </c>
      <c r="Z97" s="34">
        <f t="shared" ca="1" si="39"/>
        <v>0</v>
      </c>
      <c r="AA97" s="34">
        <f t="shared" ca="1" si="39"/>
        <v>0</v>
      </c>
      <c r="AB97" s="34">
        <f t="shared" ca="1" si="39"/>
        <v>0</v>
      </c>
      <c r="AC97" s="34">
        <f t="shared" ca="1" si="39"/>
        <v>0</v>
      </c>
      <c r="AD97" s="34">
        <f t="shared" ca="1" si="39"/>
        <v>0</v>
      </c>
      <c r="AE97" s="34">
        <f t="shared" ca="1" si="39"/>
        <v>0</v>
      </c>
      <c r="AF97" s="34">
        <f t="shared" ca="1" si="39"/>
        <v>0</v>
      </c>
      <c r="AG97" s="34">
        <f t="shared" ca="1" si="40"/>
        <v>0</v>
      </c>
      <c r="AH97" s="34">
        <f t="shared" ca="1" si="40"/>
        <v>0</v>
      </c>
      <c r="AI97" s="34">
        <f t="shared" ca="1" si="40"/>
        <v>0</v>
      </c>
      <c r="AJ97" s="34">
        <f t="shared" ca="1" si="40"/>
        <v>0</v>
      </c>
      <c r="AK97" s="34">
        <f t="shared" ca="1" si="40"/>
        <v>0</v>
      </c>
      <c r="AL97" s="100">
        <f t="shared" ca="1" si="40"/>
        <v>0</v>
      </c>
      <c r="AM97" s="104">
        <f t="shared" ca="1" si="41"/>
        <v>0</v>
      </c>
    </row>
    <row r="98" spans="1:39">
      <c r="B98" s="65" t="s">
        <v>15</v>
      </c>
      <c r="C98" s="52">
        <f t="shared" ca="1" si="37"/>
        <v>0</v>
      </c>
      <c r="D98" s="34">
        <f t="shared" ca="1" si="37"/>
        <v>0</v>
      </c>
      <c r="E98" s="34">
        <f t="shared" ca="1" si="37"/>
        <v>0</v>
      </c>
      <c r="F98" s="34">
        <f t="shared" ca="1" si="37"/>
        <v>0</v>
      </c>
      <c r="G98" s="34">
        <f t="shared" ca="1" si="37"/>
        <v>0</v>
      </c>
      <c r="H98" s="34">
        <f t="shared" ca="1" si="37"/>
        <v>0</v>
      </c>
      <c r="I98" s="34">
        <f t="shared" ca="1" si="37"/>
        <v>0</v>
      </c>
      <c r="J98" s="34">
        <f t="shared" ca="1" si="37"/>
        <v>0</v>
      </c>
      <c r="K98" s="34">
        <f t="shared" ca="1" si="37"/>
        <v>0</v>
      </c>
      <c r="L98" s="34">
        <f t="shared" ca="1" si="37"/>
        <v>0</v>
      </c>
      <c r="M98" s="34">
        <f t="shared" ca="1" si="38"/>
        <v>0</v>
      </c>
      <c r="N98" s="34">
        <f t="shared" ca="1" si="38"/>
        <v>0</v>
      </c>
      <c r="O98" s="34">
        <f t="shared" ca="1" si="38"/>
        <v>0</v>
      </c>
      <c r="P98" s="34">
        <f t="shared" ca="1" si="38"/>
        <v>0</v>
      </c>
      <c r="Q98" s="34">
        <f t="shared" ca="1" si="38"/>
        <v>0</v>
      </c>
      <c r="R98" s="34">
        <f t="shared" ca="1" si="38"/>
        <v>0</v>
      </c>
      <c r="S98" s="34">
        <f t="shared" ca="1" si="38"/>
        <v>0</v>
      </c>
      <c r="T98" s="34">
        <f t="shared" ca="1" si="38"/>
        <v>0</v>
      </c>
      <c r="U98" s="34">
        <f t="shared" ca="1" si="38"/>
        <v>0</v>
      </c>
      <c r="V98" s="34">
        <f t="shared" ca="1" si="38"/>
        <v>0</v>
      </c>
      <c r="W98" s="34">
        <f t="shared" ca="1" si="39"/>
        <v>0</v>
      </c>
      <c r="X98" s="34">
        <f t="shared" ca="1" si="39"/>
        <v>0</v>
      </c>
      <c r="Y98" s="34">
        <f t="shared" ca="1" si="39"/>
        <v>0</v>
      </c>
      <c r="Z98" s="34">
        <f t="shared" ca="1" si="39"/>
        <v>0</v>
      </c>
      <c r="AA98" s="34">
        <f t="shared" ca="1" si="39"/>
        <v>0</v>
      </c>
      <c r="AB98" s="34">
        <f t="shared" ca="1" si="39"/>
        <v>0</v>
      </c>
      <c r="AC98" s="34">
        <f t="shared" ca="1" si="39"/>
        <v>0</v>
      </c>
      <c r="AD98" s="34">
        <f t="shared" ca="1" si="39"/>
        <v>0</v>
      </c>
      <c r="AE98" s="34">
        <f t="shared" ca="1" si="39"/>
        <v>0</v>
      </c>
      <c r="AF98" s="34">
        <f t="shared" ca="1" si="39"/>
        <v>0</v>
      </c>
      <c r="AG98" s="34">
        <f t="shared" ca="1" si="40"/>
        <v>0</v>
      </c>
      <c r="AH98" s="34">
        <f t="shared" ca="1" si="40"/>
        <v>0</v>
      </c>
      <c r="AI98" s="34">
        <f t="shared" ca="1" si="40"/>
        <v>0</v>
      </c>
      <c r="AJ98" s="34">
        <f t="shared" ca="1" si="40"/>
        <v>0</v>
      </c>
      <c r="AK98" s="34">
        <f t="shared" ca="1" si="40"/>
        <v>0</v>
      </c>
      <c r="AL98" s="100">
        <f t="shared" ca="1" si="40"/>
        <v>0</v>
      </c>
      <c r="AM98" s="104">
        <f t="shared" ca="1" si="41"/>
        <v>0</v>
      </c>
    </row>
    <row r="99" spans="1:39">
      <c r="B99" s="65" t="s">
        <v>16</v>
      </c>
      <c r="C99" s="140">
        <f t="shared" ca="1" si="37"/>
        <v>0</v>
      </c>
      <c r="D99" s="141">
        <f t="shared" ca="1" si="37"/>
        <v>0</v>
      </c>
      <c r="E99" s="141">
        <f t="shared" ca="1" si="37"/>
        <v>0</v>
      </c>
      <c r="F99" s="141">
        <f t="shared" ca="1" si="37"/>
        <v>0</v>
      </c>
      <c r="G99" s="141">
        <f t="shared" ca="1" si="37"/>
        <v>0</v>
      </c>
      <c r="H99" s="141">
        <f t="shared" ca="1" si="37"/>
        <v>0</v>
      </c>
      <c r="I99" s="141">
        <f t="shared" ca="1" si="37"/>
        <v>0</v>
      </c>
      <c r="J99" s="141">
        <f t="shared" ca="1" si="37"/>
        <v>0</v>
      </c>
      <c r="K99" s="141">
        <f t="shared" ca="1" si="37"/>
        <v>0</v>
      </c>
      <c r="L99" s="141">
        <f t="shared" ca="1" si="37"/>
        <v>0</v>
      </c>
      <c r="M99" s="141">
        <f t="shared" ca="1" si="38"/>
        <v>0</v>
      </c>
      <c r="N99" s="141">
        <f t="shared" ca="1" si="38"/>
        <v>0</v>
      </c>
      <c r="O99" s="141">
        <f t="shared" ca="1" si="38"/>
        <v>0</v>
      </c>
      <c r="P99" s="141">
        <f t="shared" ca="1" si="38"/>
        <v>0</v>
      </c>
      <c r="Q99" s="141">
        <f t="shared" ca="1" si="38"/>
        <v>0</v>
      </c>
      <c r="R99" s="141">
        <f t="shared" ca="1" si="38"/>
        <v>0</v>
      </c>
      <c r="S99" s="141">
        <f t="shared" ca="1" si="38"/>
        <v>0</v>
      </c>
      <c r="T99" s="141">
        <f t="shared" ca="1" si="38"/>
        <v>0</v>
      </c>
      <c r="U99" s="141">
        <f t="shared" ca="1" si="38"/>
        <v>0</v>
      </c>
      <c r="V99" s="141">
        <f t="shared" ca="1" si="38"/>
        <v>0</v>
      </c>
      <c r="W99" s="141">
        <f t="shared" ca="1" si="39"/>
        <v>0</v>
      </c>
      <c r="X99" s="141">
        <f t="shared" ca="1" si="39"/>
        <v>0</v>
      </c>
      <c r="Y99" s="141">
        <f t="shared" ca="1" si="39"/>
        <v>0</v>
      </c>
      <c r="Z99" s="141">
        <f t="shared" ca="1" si="39"/>
        <v>0</v>
      </c>
      <c r="AA99" s="141">
        <f t="shared" ca="1" si="39"/>
        <v>0</v>
      </c>
      <c r="AB99" s="141">
        <f t="shared" ca="1" si="39"/>
        <v>0</v>
      </c>
      <c r="AC99" s="141">
        <f t="shared" ca="1" si="39"/>
        <v>0</v>
      </c>
      <c r="AD99" s="141">
        <f t="shared" ca="1" si="39"/>
        <v>0</v>
      </c>
      <c r="AE99" s="141">
        <f t="shared" ca="1" si="39"/>
        <v>0</v>
      </c>
      <c r="AF99" s="141">
        <f t="shared" ca="1" si="39"/>
        <v>0</v>
      </c>
      <c r="AG99" s="141">
        <f t="shared" ca="1" si="40"/>
        <v>0</v>
      </c>
      <c r="AH99" s="141">
        <f t="shared" ca="1" si="40"/>
        <v>0</v>
      </c>
      <c r="AI99" s="141">
        <f t="shared" ca="1" si="40"/>
        <v>0</v>
      </c>
      <c r="AJ99" s="141">
        <f t="shared" ca="1" si="40"/>
        <v>0</v>
      </c>
      <c r="AK99" s="141">
        <f t="shared" ca="1" si="40"/>
        <v>0</v>
      </c>
      <c r="AL99" s="142">
        <f t="shared" ca="1" si="40"/>
        <v>0</v>
      </c>
      <c r="AM99" s="143">
        <f t="shared" ca="1" si="41"/>
        <v>0</v>
      </c>
    </row>
    <row r="100" spans="1:39">
      <c r="B100" s="65" t="s">
        <v>189</v>
      </c>
      <c r="C100" s="140">
        <f t="shared" ca="1" si="37"/>
        <v>0</v>
      </c>
      <c r="D100" s="141">
        <f t="shared" ca="1" si="37"/>
        <v>0</v>
      </c>
      <c r="E100" s="141">
        <f t="shared" ca="1" si="37"/>
        <v>0</v>
      </c>
      <c r="F100" s="141">
        <f t="shared" ca="1" si="37"/>
        <v>0</v>
      </c>
      <c r="G100" s="141">
        <f t="shared" ca="1" si="37"/>
        <v>0</v>
      </c>
      <c r="H100" s="141">
        <f t="shared" ca="1" si="37"/>
        <v>0</v>
      </c>
      <c r="I100" s="141">
        <f t="shared" ca="1" si="37"/>
        <v>0</v>
      </c>
      <c r="J100" s="141">
        <f t="shared" ca="1" si="37"/>
        <v>0</v>
      </c>
      <c r="K100" s="141">
        <f t="shared" ca="1" si="37"/>
        <v>0</v>
      </c>
      <c r="L100" s="141">
        <f t="shared" ca="1" si="37"/>
        <v>0</v>
      </c>
      <c r="M100" s="141">
        <f t="shared" ca="1" si="38"/>
        <v>0</v>
      </c>
      <c r="N100" s="141">
        <f t="shared" ca="1" si="38"/>
        <v>0</v>
      </c>
      <c r="O100" s="141">
        <f t="shared" ca="1" si="38"/>
        <v>0</v>
      </c>
      <c r="P100" s="141">
        <f t="shared" ca="1" si="38"/>
        <v>0</v>
      </c>
      <c r="Q100" s="141">
        <f t="shared" ca="1" si="38"/>
        <v>0</v>
      </c>
      <c r="R100" s="141">
        <f t="shared" ca="1" si="38"/>
        <v>0</v>
      </c>
      <c r="S100" s="141">
        <f t="shared" ca="1" si="38"/>
        <v>0</v>
      </c>
      <c r="T100" s="141">
        <f t="shared" ca="1" si="38"/>
        <v>0</v>
      </c>
      <c r="U100" s="141">
        <f t="shared" ca="1" si="38"/>
        <v>0</v>
      </c>
      <c r="V100" s="141">
        <f t="shared" ca="1" si="38"/>
        <v>0</v>
      </c>
      <c r="W100" s="141">
        <f t="shared" ca="1" si="39"/>
        <v>0</v>
      </c>
      <c r="X100" s="141">
        <f t="shared" ca="1" si="39"/>
        <v>0</v>
      </c>
      <c r="Y100" s="141">
        <f t="shared" ca="1" si="39"/>
        <v>0</v>
      </c>
      <c r="Z100" s="141">
        <f t="shared" ca="1" si="39"/>
        <v>0</v>
      </c>
      <c r="AA100" s="141">
        <f t="shared" ca="1" si="39"/>
        <v>0</v>
      </c>
      <c r="AB100" s="141">
        <f t="shared" ca="1" si="39"/>
        <v>0</v>
      </c>
      <c r="AC100" s="141">
        <f t="shared" ca="1" si="39"/>
        <v>0</v>
      </c>
      <c r="AD100" s="141">
        <f t="shared" ca="1" si="39"/>
        <v>0</v>
      </c>
      <c r="AE100" s="141">
        <f t="shared" ca="1" si="39"/>
        <v>0</v>
      </c>
      <c r="AF100" s="141">
        <f t="shared" ca="1" si="39"/>
        <v>0</v>
      </c>
      <c r="AG100" s="141">
        <f t="shared" ca="1" si="40"/>
        <v>0</v>
      </c>
      <c r="AH100" s="141">
        <f t="shared" ca="1" si="40"/>
        <v>0</v>
      </c>
      <c r="AI100" s="141">
        <f t="shared" ca="1" si="40"/>
        <v>0</v>
      </c>
      <c r="AJ100" s="141">
        <f t="shared" ca="1" si="40"/>
        <v>0</v>
      </c>
      <c r="AK100" s="141">
        <f t="shared" ca="1" si="40"/>
        <v>0</v>
      </c>
      <c r="AL100" s="142">
        <f t="shared" ca="1" si="40"/>
        <v>0</v>
      </c>
      <c r="AM100" s="143">
        <f t="shared" ca="1" si="41"/>
        <v>0</v>
      </c>
    </row>
    <row r="101" spans="1:39">
      <c r="B101" s="65" t="s">
        <v>190</v>
      </c>
      <c r="C101" s="140">
        <f t="shared" ca="1" si="37"/>
        <v>0</v>
      </c>
      <c r="D101" s="141">
        <f t="shared" ca="1" si="37"/>
        <v>0</v>
      </c>
      <c r="E101" s="141">
        <f t="shared" ca="1" si="37"/>
        <v>0</v>
      </c>
      <c r="F101" s="141">
        <f t="shared" ca="1" si="37"/>
        <v>0</v>
      </c>
      <c r="G101" s="141">
        <f t="shared" ca="1" si="37"/>
        <v>0</v>
      </c>
      <c r="H101" s="141">
        <f t="shared" ca="1" si="37"/>
        <v>0</v>
      </c>
      <c r="I101" s="141">
        <f t="shared" ca="1" si="37"/>
        <v>0</v>
      </c>
      <c r="J101" s="141">
        <f t="shared" ca="1" si="37"/>
        <v>0</v>
      </c>
      <c r="K101" s="141">
        <f t="shared" ca="1" si="37"/>
        <v>0</v>
      </c>
      <c r="L101" s="141">
        <f t="shared" ca="1" si="37"/>
        <v>0</v>
      </c>
      <c r="M101" s="141">
        <f t="shared" ca="1" si="38"/>
        <v>0</v>
      </c>
      <c r="N101" s="141">
        <f t="shared" ca="1" si="38"/>
        <v>0</v>
      </c>
      <c r="O101" s="141">
        <f t="shared" ca="1" si="38"/>
        <v>0</v>
      </c>
      <c r="P101" s="141">
        <f t="shared" ca="1" si="38"/>
        <v>0</v>
      </c>
      <c r="Q101" s="141">
        <f t="shared" ca="1" si="38"/>
        <v>0</v>
      </c>
      <c r="R101" s="141">
        <f t="shared" ca="1" si="38"/>
        <v>0</v>
      </c>
      <c r="S101" s="141">
        <f t="shared" ca="1" si="38"/>
        <v>0</v>
      </c>
      <c r="T101" s="141">
        <f t="shared" ca="1" si="38"/>
        <v>0</v>
      </c>
      <c r="U101" s="141">
        <f t="shared" ca="1" si="38"/>
        <v>0</v>
      </c>
      <c r="V101" s="141">
        <f t="shared" ca="1" si="38"/>
        <v>0</v>
      </c>
      <c r="W101" s="141">
        <f t="shared" ca="1" si="39"/>
        <v>0</v>
      </c>
      <c r="X101" s="141">
        <f t="shared" ca="1" si="39"/>
        <v>0</v>
      </c>
      <c r="Y101" s="141">
        <f t="shared" ca="1" si="39"/>
        <v>0</v>
      </c>
      <c r="Z101" s="141">
        <f t="shared" ca="1" si="39"/>
        <v>0</v>
      </c>
      <c r="AA101" s="141">
        <f t="shared" ca="1" si="39"/>
        <v>0</v>
      </c>
      <c r="AB101" s="141">
        <f t="shared" ca="1" si="39"/>
        <v>0</v>
      </c>
      <c r="AC101" s="141">
        <f t="shared" ca="1" si="39"/>
        <v>0</v>
      </c>
      <c r="AD101" s="141">
        <f t="shared" ca="1" si="39"/>
        <v>0</v>
      </c>
      <c r="AE101" s="141">
        <f t="shared" ca="1" si="39"/>
        <v>0</v>
      </c>
      <c r="AF101" s="141">
        <f t="shared" ca="1" si="39"/>
        <v>0</v>
      </c>
      <c r="AG101" s="141">
        <f t="shared" ca="1" si="40"/>
        <v>0</v>
      </c>
      <c r="AH101" s="141">
        <f t="shared" ca="1" si="40"/>
        <v>0</v>
      </c>
      <c r="AI101" s="141">
        <f t="shared" ca="1" si="40"/>
        <v>0</v>
      </c>
      <c r="AJ101" s="141">
        <f t="shared" ca="1" si="40"/>
        <v>0</v>
      </c>
      <c r="AK101" s="141">
        <f t="shared" ca="1" si="40"/>
        <v>0</v>
      </c>
      <c r="AL101" s="142">
        <f t="shared" ca="1" si="40"/>
        <v>0</v>
      </c>
      <c r="AM101" s="143">
        <f t="shared" ca="1" si="41"/>
        <v>0</v>
      </c>
    </row>
    <row r="102" spans="1:39" ht="16" thickBot="1">
      <c r="B102" s="65" t="s">
        <v>191</v>
      </c>
      <c r="C102" s="54">
        <f t="shared" ca="1" si="37"/>
        <v>0</v>
      </c>
      <c r="D102" s="55">
        <f t="shared" ca="1" si="37"/>
        <v>0</v>
      </c>
      <c r="E102" s="55">
        <f t="shared" ca="1" si="37"/>
        <v>0</v>
      </c>
      <c r="F102" s="55">
        <f t="shared" ca="1" si="37"/>
        <v>0</v>
      </c>
      <c r="G102" s="55">
        <f t="shared" ca="1" si="37"/>
        <v>0</v>
      </c>
      <c r="H102" s="55">
        <f t="shared" ca="1" si="37"/>
        <v>0</v>
      </c>
      <c r="I102" s="55">
        <f t="shared" ca="1" si="37"/>
        <v>0</v>
      </c>
      <c r="J102" s="55">
        <f t="shared" ca="1" si="37"/>
        <v>0</v>
      </c>
      <c r="K102" s="55">
        <f t="shared" ca="1" si="37"/>
        <v>0</v>
      </c>
      <c r="L102" s="55">
        <f t="shared" ca="1" si="37"/>
        <v>0</v>
      </c>
      <c r="M102" s="55">
        <f t="shared" ca="1" si="38"/>
        <v>0</v>
      </c>
      <c r="N102" s="55">
        <f t="shared" ca="1" si="38"/>
        <v>0</v>
      </c>
      <c r="O102" s="55">
        <f t="shared" ca="1" si="38"/>
        <v>0</v>
      </c>
      <c r="P102" s="55">
        <f t="shared" ca="1" si="38"/>
        <v>0</v>
      </c>
      <c r="Q102" s="55">
        <f t="shared" ca="1" si="38"/>
        <v>0</v>
      </c>
      <c r="R102" s="55">
        <f t="shared" ca="1" si="38"/>
        <v>0</v>
      </c>
      <c r="S102" s="55">
        <f t="shared" ca="1" si="38"/>
        <v>0</v>
      </c>
      <c r="T102" s="55">
        <f t="shared" ca="1" si="38"/>
        <v>0</v>
      </c>
      <c r="U102" s="55">
        <f t="shared" ca="1" si="38"/>
        <v>0</v>
      </c>
      <c r="V102" s="55">
        <f t="shared" ca="1" si="38"/>
        <v>0</v>
      </c>
      <c r="W102" s="55">
        <f t="shared" ca="1" si="39"/>
        <v>0</v>
      </c>
      <c r="X102" s="55">
        <f t="shared" ca="1" si="39"/>
        <v>0</v>
      </c>
      <c r="Y102" s="55">
        <f t="shared" ca="1" si="39"/>
        <v>0</v>
      </c>
      <c r="Z102" s="55">
        <f t="shared" ca="1" si="39"/>
        <v>0</v>
      </c>
      <c r="AA102" s="55">
        <f t="shared" ca="1" si="39"/>
        <v>0</v>
      </c>
      <c r="AB102" s="55">
        <f t="shared" ca="1" si="39"/>
        <v>0</v>
      </c>
      <c r="AC102" s="55">
        <f t="shared" ca="1" si="39"/>
        <v>0</v>
      </c>
      <c r="AD102" s="55">
        <f t="shared" ca="1" si="39"/>
        <v>0</v>
      </c>
      <c r="AE102" s="55">
        <f t="shared" ca="1" si="39"/>
        <v>0</v>
      </c>
      <c r="AF102" s="55">
        <f t="shared" ca="1" si="39"/>
        <v>0</v>
      </c>
      <c r="AG102" s="55">
        <f t="shared" ca="1" si="40"/>
        <v>0</v>
      </c>
      <c r="AH102" s="55">
        <f t="shared" ca="1" si="40"/>
        <v>0</v>
      </c>
      <c r="AI102" s="55">
        <f t="shared" ca="1" si="40"/>
        <v>0</v>
      </c>
      <c r="AJ102" s="55">
        <f t="shared" ca="1" si="40"/>
        <v>0</v>
      </c>
      <c r="AK102" s="55">
        <f t="shared" ca="1" si="40"/>
        <v>0</v>
      </c>
      <c r="AL102" s="101">
        <f t="shared" ca="1" si="40"/>
        <v>0</v>
      </c>
      <c r="AM102" s="105">
        <f t="shared" ca="1" si="41"/>
        <v>0</v>
      </c>
    </row>
    <row r="104" spans="1:39">
      <c r="B104" s="32"/>
      <c r="C104" s="66">
        <v>1</v>
      </c>
      <c r="D104" s="66">
        <v>2</v>
      </c>
      <c r="E104" s="66">
        <v>3</v>
      </c>
      <c r="F104" s="66">
        <v>4</v>
      </c>
      <c r="G104" s="66">
        <v>5</v>
      </c>
      <c r="H104" s="66">
        <v>6</v>
      </c>
      <c r="I104" s="66">
        <v>7</v>
      </c>
      <c r="J104" s="66">
        <v>8</v>
      </c>
      <c r="K104" s="66">
        <v>9</v>
      </c>
      <c r="L104" s="66">
        <v>10</v>
      </c>
      <c r="M104" s="66">
        <v>11</v>
      </c>
      <c r="N104" s="66">
        <v>12</v>
      </c>
      <c r="O104" s="66">
        <v>13</v>
      </c>
      <c r="P104" s="66">
        <v>14</v>
      </c>
      <c r="Q104" s="66">
        <v>15</v>
      </c>
      <c r="R104" s="66">
        <v>16</v>
      </c>
      <c r="S104" s="66">
        <v>17</v>
      </c>
      <c r="T104" s="66">
        <v>18</v>
      </c>
      <c r="U104" s="66">
        <v>19</v>
      </c>
      <c r="V104" s="66">
        <v>20</v>
      </c>
      <c r="W104" s="66">
        <v>21</v>
      </c>
      <c r="X104" s="66">
        <v>22</v>
      </c>
      <c r="Y104" s="66">
        <v>23</v>
      </c>
      <c r="Z104" s="66">
        <v>24</v>
      </c>
      <c r="AA104" s="66">
        <v>25</v>
      </c>
      <c r="AB104" s="66">
        <v>26</v>
      </c>
      <c r="AC104" s="66">
        <v>27</v>
      </c>
      <c r="AD104" s="66">
        <v>28</v>
      </c>
      <c r="AE104" s="66">
        <v>29</v>
      </c>
      <c r="AF104" s="66">
        <v>30</v>
      </c>
      <c r="AG104" s="66">
        <v>31</v>
      </c>
      <c r="AH104" s="66">
        <v>32</v>
      </c>
      <c r="AI104" s="66">
        <v>33</v>
      </c>
      <c r="AJ104" s="66">
        <v>34</v>
      </c>
      <c r="AK104" s="66">
        <v>35</v>
      </c>
      <c r="AL104" s="66">
        <v>36</v>
      </c>
    </row>
    <row r="105" spans="1:39" ht="16" thickBot="1">
      <c r="A105" s="64"/>
      <c r="B105" s="71" t="s">
        <v>97</v>
      </c>
      <c r="C105" s="94">
        <f ca="1">SUM(C106:C116)</f>
        <v>0</v>
      </c>
      <c r="D105" s="94">
        <f t="shared" ref="D105:AL105" ca="1" si="42">SUM(D106:D116)</f>
        <v>0</v>
      </c>
      <c r="E105" s="94">
        <f t="shared" ca="1" si="42"/>
        <v>0</v>
      </c>
      <c r="F105" s="94">
        <f t="shared" ca="1" si="42"/>
        <v>0</v>
      </c>
      <c r="G105" s="94">
        <f t="shared" ca="1" si="42"/>
        <v>0</v>
      </c>
      <c r="H105" s="94">
        <f t="shared" ca="1" si="42"/>
        <v>0</v>
      </c>
      <c r="I105" s="94">
        <f t="shared" ca="1" si="42"/>
        <v>0</v>
      </c>
      <c r="J105" s="94">
        <f t="shared" ca="1" si="42"/>
        <v>0</v>
      </c>
      <c r="K105" s="94">
        <f t="shared" ca="1" si="42"/>
        <v>0</v>
      </c>
      <c r="L105" s="94">
        <f t="shared" ca="1" si="42"/>
        <v>0</v>
      </c>
      <c r="M105" s="94">
        <f t="shared" ca="1" si="42"/>
        <v>0</v>
      </c>
      <c r="N105" s="94">
        <f t="shared" ca="1" si="42"/>
        <v>0</v>
      </c>
      <c r="O105" s="94">
        <f t="shared" ca="1" si="42"/>
        <v>0</v>
      </c>
      <c r="P105" s="94">
        <f t="shared" ca="1" si="42"/>
        <v>0</v>
      </c>
      <c r="Q105" s="94">
        <f t="shared" ca="1" si="42"/>
        <v>0</v>
      </c>
      <c r="R105" s="94">
        <f t="shared" ca="1" si="42"/>
        <v>0</v>
      </c>
      <c r="S105" s="94">
        <f t="shared" ca="1" si="42"/>
        <v>0</v>
      </c>
      <c r="T105" s="94">
        <f t="shared" ca="1" si="42"/>
        <v>0</v>
      </c>
      <c r="U105" s="94">
        <f t="shared" ca="1" si="42"/>
        <v>0</v>
      </c>
      <c r="V105" s="94">
        <f t="shared" ca="1" si="42"/>
        <v>0</v>
      </c>
      <c r="W105" s="94">
        <f t="shared" ca="1" si="42"/>
        <v>0</v>
      </c>
      <c r="X105" s="94">
        <f t="shared" ca="1" si="42"/>
        <v>0</v>
      </c>
      <c r="Y105" s="94">
        <f t="shared" ca="1" si="42"/>
        <v>0</v>
      </c>
      <c r="Z105" s="94">
        <f t="shared" ca="1" si="42"/>
        <v>0</v>
      </c>
      <c r="AA105" s="94">
        <f t="shared" ca="1" si="42"/>
        <v>0</v>
      </c>
      <c r="AB105" s="94">
        <f t="shared" ca="1" si="42"/>
        <v>0</v>
      </c>
      <c r="AC105" s="94">
        <f t="shared" ca="1" si="42"/>
        <v>0</v>
      </c>
      <c r="AD105" s="94">
        <f t="shared" ca="1" si="42"/>
        <v>0</v>
      </c>
      <c r="AE105" s="94">
        <f t="shared" ca="1" si="42"/>
        <v>0</v>
      </c>
      <c r="AF105" s="94">
        <f t="shared" ca="1" si="42"/>
        <v>0</v>
      </c>
      <c r="AG105" s="94">
        <f t="shared" ca="1" si="42"/>
        <v>0</v>
      </c>
      <c r="AH105" s="94">
        <f t="shared" ca="1" si="42"/>
        <v>0</v>
      </c>
      <c r="AI105" s="94">
        <f t="shared" ca="1" si="42"/>
        <v>0</v>
      </c>
      <c r="AJ105" s="94">
        <f t="shared" ca="1" si="42"/>
        <v>0</v>
      </c>
      <c r="AK105" s="94">
        <f t="shared" ca="1" si="42"/>
        <v>0</v>
      </c>
      <c r="AL105" s="94">
        <f t="shared" ca="1" si="42"/>
        <v>0</v>
      </c>
      <c r="AM105" s="106">
        <f ca="1">SUM(AM106:AM116)</f>
        <v>0</v>
      </c>
    </row>
    <row r="106" spans="1:39">
      <c r="B106" s="65" t="s">
        <v>11</v>
      </c>
      <c r="C106" s="60">
        <f t="shared" ref="C106:L116" ca="1" si="43">SUMIF(INDIRECT("'"&amp;$B$105&amp;"'"&amp;"!A:H"),$B106,INDIRECT("'"&amp;$B$105&amp;"'"&amp;"!"&amp;ADDRESS(1,C$20+8,4)&amp;":"&amp;ADDRESS(100,C$20+8,4)))</f>
        <v>0</v>
      </c>
      <c r="D106" s="98">
        <f t="shared" ca="1" si="43"/>
        <v>0</v>
      </c>
      <c r="E106" s="61">
        <f t="shared" ca="1" si="43"/>
        <v>0</v>
      </c>
      <c r="F106" s="61">
        <f t="shared" ca="1" si="43"/>
        <v>0</v>
      </c>
      <c r="G106" s="61">
        <f t="shared" ca="1" si="43"/>
        <v>0</v>
      </c>
      <c r="H106" s="61">
        <f t="shared" ca="1" si="43"/>
        <v>0</v>
      </c>
      <c r="I106" s="61">
        <f t="shared" ca="1" si="43"/>
        <v>0</v>
      </c>
      <c r="J106" s="61">
        <f t="shared" ca="1" si="43"/>
        <v>0</v>
      </c>
      <c r="K106" s="61">
        <f t="shared" ca="1" si="43"/>
        <v>0</v>
      </c>
      <c r="L106" s="61">
        <f t="shared" ca="1" si="43"/>
        <v>0</v>
      </c>
      <c r="M106" s="61">
        <f t="shared" ref="M106:V116" ca="1" si="44">SUMIF(INDIRECT("'"&amp;$B$105&amp;"'"&amp;"!A:H"),$B106,INDIRECT("'"&amp;$B$105&amp;"'"&amp;"!"&amp;ADDRESS(1,M$20+8,4)&amp;":"&amp;ADDRESS(100,M$20+8,4)))</f>
        <v>0</v>
      </c>
      <c r="N106" s="61">
        <f t="shared" ca="1" si="44"/>
        <v>0</v>
      </c>
      <c r="O106" s="61">
        <f t="shared" ca="1" si="44"/>
        <v>0</v>
      </c>
      <c r="P106" s="61">
        <f t="shared" ca="1" si="44"/>
        <v>0</v>
      </c>
      <c r="Q106" s="61">
        <f t="shared" ca="1" si="44"/>
        <v>0</v>
      </c>
      <c r="R106" s="61">
        <f t="shared" ca="1" si="44"/>
        <v>0</v>
      </c>
      <c r="S106" s="61">
        <f t="shared" ca="1" si="44"/>
        <v>0</v>
      </c>
      <c r="T106" s="61">
        <f t="shared" ca="1" si="44"/>
        <v>0</v>
      </c>
      <c r="U106" s="61">
        <f t="shared" ca="1" si="44"/>
        <v>0</v>
      </c>
      <c r="V106" s="61">
        <f t="shared" ca="1" si="44"/>
        <v>0</v>
      </c>
      <c r="W106" s="61">
        <f t="shared" ref="W106:AF116" ca="1" si="45">SUMIF(INDIRECT("'"&amp;$B$105&amp;"'"&amp;"!A:H"),$B106,INDIRECT("'"&amp;$B$105&amp;"'"&amp;"!"&amp;ADDRESS(1,W$20+8,4)&amp;":"&amp;ADDRESS(100,W$20+8,4)))</f>
        <v>0</v>
      </c>
      <c r="X106" s="61">
        <f t="shared" ca="1" si="45"/>
        <v>0</v>
      </c>
      <c r="Y106" s="61">
        <f t="shared" ca="1" si="45"/>
        <v>0</v>
      </c>
      <c r="Z106" s="61">
        <f t="shared" ca="1" si="45"/>
        <v>0</v>
      </c>
      <c r="AA106" s="61">
        <f t="shared" ca="1" si="45"/>
        <v>0</v>
      </c>
      <c r="AB106" s="61">
        <f t="shared" ca="1" si="45"/>
        <v>0</v>
      </c>
      <c r="AC106" s="61">
        <f t="shared" ca="1" si="45"/>
        <v>0</v>
      </c>
      <c r="AD106" s="61">
        <f t="shared" ca="1" si="45"/>
        <v>0</v>
      </c>
      <c r="AE106" s="61">
        <f t="shared" ca="1" si="45"/>
        <v>0</v>
      </c>
      <c r="AF106" s="61">
        <f t="shared" ca="1" si="45"/>
        <v>0</v>
      </c>
      <c r="AG106" s="61">
        <f t="shared" ref="AG106:AL116" ca="1" si="46">SUMIF(INDIRECT("'"&amp;$B$105&amp;"'"&amp;"!A:H"),$B106,INDIRECT("'"&amp;$B$105&amp;"'"&amp;"!"&amp;ADDRESS(1,AG$20+8,4)&amp;":"&amp;ADDRESS(100,AG$20+8,4)))</f>
        <v>0</v>
      </c>
      <c r="AH106" s="61">
        <f t="shared" ca="1" si="46"/>
        <v>0</v>
      </c>
      <c r="AI106" s="61">
        <f t="shared" ca="1" si="46"/>
        <v>0</v>
      </c>
      <c r="AJ106" s="61">
        <f t="shared" ca="1" si="46"/>
        <v>0</v>
      </c>
      <c r="AK106" s="61">
        <f t="shared" ca="1" si="46"/>
        <v>0</v>
      </c>
      <c r="AL106" s="99">
        <f t="shared" ca="1" si="46"/>
        <v>0</v>
      </c>
      <c r="AM106" s="103">
        <f ca="1">SUM(C106:AL106)</f>
        <v>0</v>
      </c>
    </row>
    <row r="107" spans="1:39">
      <c r="B107" s="65" t="s">
        <v>12</v>
      </c>
      <c r="C107" s="52">
        <f t="shared" ca="1" si="43"/>
        <v>0</v>
      </c>
      <c r="D107" s="34">
        <f t="shared" ca="1" si="43"/>
        <v>0</v>
      </c>
      <c r="E107" s="34">
        <f t="shared" ca="1" si="43"/>
        <v>0</v>
      </c>
      <c r="F107" s="34">
        <f t="shared" ca="1" si="43"/>
        <v>0</v>
      </c>
      <c r="G107" s="34">
        <f t="shared" ca="1" si="43"/>
        <v>0</v>
      </c>
      <c r="H107" s="34">
        <f t="shared" ca="1" si="43"/>
        <v>0</v>
      </c>
      <c r="I107" s="34">
        <f t="shared" ca="1" si="43"/>
        <v>0</v>
      </c>
      <c r="J107" s="34">
        <f t="shared" ca="1" si="43"/>
        <v>0</v>
      </c>
      <c r="K107" s="34">
        <f t="shared" ca="1" si="43"/>
        <v>0</v>
      </c>
      <c r="L107" s="34">
        <f t="shared" ca="1" si="43"/>
        <v>0</v>
      </c>
      <c r="M107" s="34">
        <f t="shared" ca="1" si="44"/>
        <v>0</v>
      </c>
      <c r="N107" s="34">
        <f t="shared" ca="1" si="44"/>
        <v>0</v>
      </c>
      <c r="O107" s="34">
        <f t="shared" ca="1" si="44"/>
        <v>0</v>
      </c>
      <c r="P107" s="34">
        <f t="shared" ca="1" si="44"/>
        <v>0</v>
      </c>
      <c r="Q107" s="34">
        <f t="shared" ca="1" si="44"/>
        <v>0</v>
      </c>
      <c r="R107" s="34">
        <f t="shared" ca="1" si="44"/>
        <v>0</v>
      </c>
      <c r="S107" s="34">
        <f t="shared" ca="1" si="44"/>
        <v>0</v>
      </c>
      <c r="T107" s="34">
        <f t="shared" ca="1" si="44"/>
        <v>0</v>
      </c>
      <c r="U107" s="34">
        <f t="shared" ca="1" si="44"/>
        <v>0</v>
      </c>
      <c r="V107" s="34">
        <f t="shared" ca="1" si="44"/>
        <v>0</v>
      </c>
      <c r="W107" s="34">
        <f t="shared" ca="1" si="45"/>
        <v>0</v>
      </c>
      <c r="X107" s="34">
        <f t="shared" ca="1" si="45"/>
        <v>0</v>
      </c>
      <c r="Y107" s="34">
        <f t="shared" ca="1" si="45"/>
        <v>0</v>
      </c>
      <c r="Z107" s="34">
        <f t="shared" ca="1" si="45"/>
        <v>0</v>
      </c>
      <c r="AA107" s="34">
        <f t="shared" ca="1" si="45"/>
        <v>0</v>
      </c>
      <c r="AB107" s="34">
        <f t="shared" ca="1" si="45"/>
        <v>0</v>
      </c>
      <c r="AC107" s="34">
        <f t="shared" ca="1" si="45"/>
        <v>0</v>
      </c>
      <c r="AD107" s="34">
        <f t="shared" ca="1" si="45"/>
        <v>0</v>
      </c>
      <c r="AE107" s="34">
        <f t="shared" ca="1" si="45"/>
        <v>0</v>
      </c>
      <c r="AF107" s="34">
        <f t="shared" ca="1" si="45"/>
        <v>0</v>
      </c>
      <c r="AG107" s="34">
        <f t="shared" ca="1" si="46"/>
        <v>0</v>
      </c>
      <c r="AH107" s="34">
        <f t="shared" ca="1" si="46"/>
        <v>0</v>
      </c>
      <c r="AI107" s="34">
        <f t="shared" ca="1" si="46"/>
        <v>0</v>
      </c>
      <c r="AJ107" s="34">
        <f t="shared" ca="1" si="46"/>
        <v>0</v>
      </c>
      <c r="AK107" s="34">
        <f t="shared" ca="1" si="46"/>
        <v>0</v>
      </c>
      <c r="AL107" s="100">
        <f t="shared" ca="1" si="46"/>
        <v>0</v>
      </c>
      <c r="AM107" s="104">
        <f t="shared" ref="AM107:AM116" ca="1" si="47">SUM(C107:AL107)</f>
        <v>0</v>
      </c>
    </row>
    <row r="108" spans="1:39">
      <c r="B108" s="65" t="s">
        <v>13</v>
      </c>
      <c r="C108" s="52">
        <f t="shared" ca="1" si="43"/>
        <v>0</v>
      </c>
      <c r="D108" s="34">
        <f t="shared" ca="1" si="43"/>
        <v>0</v>
      </c>
      <c r="E108" s="34">
        <f t="shared" ca="1" si="43"/>
        <v>0</v>
      </c>
      <c r="F108" s="34">
        <f t="shared" ca="1" si="43"/>
        <v>0</v>
      </c>
      <c r="G108" s="34">
        <f t="shared" ca="1" si="43"/>
        <v>0</v>
      </c>
      <c r="H108" s="34">
        <f t="shared" ca="1" si="43"/>
        <v>0</v>
      </c>
      <c r="I108" s="34">
        <f t="shared" ca="1" si="43"/>
        <v>0</v>
      </c>
      <c r="J108" s="34">
        <f t="shared" ca="1" si="43"/>
        <v>0</v>
      </c>
      <c r="K108" s="34">
        <f t="shared" ca="1" si="43"/>
        <v>0</v>
      </c>
      <c r="L108" s="34">
        <f t="shared" ca="1" si="43"/>
        <v>0</v>
      </c>
      <c r="M108" s="34">
        <f t="shared" ca="1" si="44"/>
        <v>0</v>
      </c>
      <c r="N108" s="34">
        <f t="shared" ca="1" si="44"/>
        <v>0</v>
      </c>
      <c r="O108" s="34">
        <f t="shared" ca="1" si="44"/>
        <v>0</v>
      </c>
      <c r="P108" s="34">
        <f t="shared" ca="1" si="44"/>
        <v>0</v>
      </c>
      <c r="Q108" s="34">
        <f t="shared" ca="1" si="44"/>
        <v>0</v>
      </c>
      <c r="R108" s="34">
        <f t="shared" ca="1" si="44"/>
        <v>0</v>
      </c>
      <c r="S108" s="34">
        <f t="shared" ca="1" si="44"/>
        <v>0</v>
      </c>
      <c r="T108" s="34">
        <f t="shared" ca="1" si="44"/>
        <v>0</v>
      </c>
      <c r="U108" s="34">
        <f t="shared" ca="1" si="44"/>
        <v>0</v>
      </c>
      <c r="V108" s="34">
        <f t="shared" ca="1" si="44"/>
        <v>0</v>
      </c>
      <c r="W108" s="34">
        <f t="shared" ca="1" si="45"/>
        <v>0</v>
      </c>
      <c r="X108" s="34">
        <f t="shared" ca="1" si="45"/>
        <v>0</v>
      </c>
      <c r="Y108" s="34">
        <f t="shared" ca="1" si="45"/>
        <v>0</v>
      </c>
      <c r="Z108" s="34">
        <f t="shared" ca="1" si="45"/>
        <v>0</v>
      </c>
      <c r="AA108" s="34">
        <f t="shared" ca="1" si="45"/>
        <v>0</v>
      </c>
      <c r="AB108" s="34">
        <f t="shared" ca="1" si="45"/>
        <v>0</v>
      </c>
      <c r="AC108" s="34">
        <f t="shared" ca="1" si="45"/>
        <v>0</v>
      </c>
      <c r="AD108" s="34">
        <f t="shared" ca="1" si="45"/>
        <v>0</v>
      </c>
      <c r="AE108" s="34">
        <f t="shared" ca="1" si="45"/>
        <v>0</v>
      </c>
      <c r="AF108" s="34">
        <f t="shared" ca="1" si="45"/>
        <v>0</v>
      </c>
      <c r="AG108" s="34">
        <f t="shared" ca="1" si="46"/>
        <v>0</v>
      </c>
      <c r="AH108" s="34">
        <f t="shared" ca="1" si="46"/>
        <v>0</v>
      </c>
      <c r="AI108" s="34">
        <f t="shared" ca="1" si="46"/>
        <v>0</v>
      </c>
      <c r="AJ108" s="34">
        <f t="shared" ca="1" si="46"/>
        <v>0</v>
      </c>
      <c r="AK108" s="34">
        <f t="shared" ca="1" si="46"/>
        <v>0</v>
      </c>
      <c r="AL108" s="100">
        <f t="shared" ca="1" si="46"/>
        <v>0</v>
      </c>
      <c r="AM108" s="104">
        <f t="shared" ca="1" si="47"/>
        <v>0</v>
      </c>
    </row>
    <row r="109" spans="1:39">
      <c r="B109" s="65" t="s">
        <v>17</v>
      </c>
      <c r="C109" s="52">
        <f t="shared" ca="1" si="43"/>
        <v>0</v>
      </c>
      <c r="D109" s="34">
        <f t="shared" ca="1" si="43"/>
        <v>0</v>
      </c>
      <c r="E109" s="34">
        <f t="shared" ca="1" si="43"/>
        <v>0</v>
      </c>
      <c r="F109" s="34">
        <f t="shared" ca="1" si="43"/>
        <v>0</v>
      </c>
      <c r="G109" s="34">
        <f t="shared" ca="1" si="43"/>
        <v>0</v>
      </c>
      <c r="H109" s="34">
        <f t="shared" ca="1" si="43"/>
        <v>0</v>
      </c>
      <c r="I109" s="34">
        <f t="shared" ca="1" si="43"/>
        <v>0</v>
      </c>
      <c r="J109" s="34">
        <f t="shared" ca="1" si="43"/>
        <v>0</v>
      </c>
      <c r="K109" s="34">
        <f t="shared" ca="1" si="43"/>
        <v>0</v>
      </c>
      <c r="L109" s="34">
        <f t="shared" ca="1" si="43"/>
        <v>0</v>
      </c>
      <c r="M109" s="34">
        <f t="shared" ca="1" si="44"/>
        <v>0</v>
      </c>
      <c r="N109" s="34">
        <f t="shared" ca="1" si="44"/>
        <v>0</v>
      </c>
      <c r="O109" s="34">
        <f t="shared" ca="1" si="44"/>
        <v>0</v>
      </c>
      <c r="P109" s="34">
        <f t="shared" ca="1" si="44"/>
        <v>0</v>
      </c>
      <c r="Q109" s="34">
        <f t="shared" ca="1" si="44"/>
        <v>0</v>
      </c>
      <c r="R109" s="34">
        <f t="shared" ca="1" si="44"/>
        <v>0</v>
      </c>
      <c r="S109" s="34">
        <f t="shared" ca="1" si="44"/>
        <v>0</v>
      </c>
      <c r="T109" s="34">
        <f t="shared" ca="1" si="44"/>
        <v>0</v>
      </c>
      <c r="U109" s="34">
        <f t="shared" ca="1" si="44"/>
        <v>0</v>
      </c>
      <c r="V109" s="34">
        <f t="shared" ca="1" si="44"/>
        <v>0</v>
      </c>
      <c r="W109" s="34">
        <f t="shared" ca="1" si="45"/>
        <v>0</v>
      </c>
      <c r="X109" s="34">
        <f t="shared" ca="1" si="45"/>
        <v>0</v>
      </c>
      <c r="Y109" s="34">
        <f t="shared" ca="1" si="45"/>
        <v>0</v>
      </c>
      <c r="Z109" s="34">
        <f t="shared" ca="1" si="45"/>
        <v>0</v>
      </c>
      <c r="AA109" s="34">
        <f t="shared" ca="1" si="45"/>
        <v>0</v>
      </c>
      <c r="AB109" s="34">
        <f t="shared" ca="1" si="45"/>
        <v>0</v>
      </c>
      <c r="AC109" s="34">
        <f t="shared" ca="1" si="45"/>
        <v>0</v>
      </c>
      <c r="AD109" s="34">
        <f t="shared" ca="1" si="45"/>
        <v>0</v>
      </c>
      <c r="AE109" s="34">
        <f t="shared" ca="1" si="45"/>
        <v>0</v>
      </c>
      <c r="AF109" s="34">
        <f t="shared" ca="1" si="45"/>
        <v>0</v>
      </c>
      <c r="AG109" s="34">
        <f t="shared" ca="1" si="46"/>
        <v>0</v>
      </c>
      <c r="AH109" s="34">
        <f t="shared" ca="1" si="46"/>
        <v>0</v>
      </c>
      <c r="AI109" s="34">
        <f t="shared" ca="1" si="46"/>
        <v>0</v>
      </c>
      <c r="AJ109" s="34">
        <f t="shared" ca="1" si="46"/>
        <v>0</v>
      </c>
      <c r="AK109" s="34">
        <f t="shared" ca="1" si="46"/>
        <v>0</v>
      </c>
      <c r="AL109" s="100">
        <f t="shared" ca="1" si="46"/>
        <v>0</v>
      </c>
      <c r="AM109" s="104">
        <f t="shared" ca="1" si="47"/>
        <v>0</v>
      </c>
    </row>
    <row r="110" spans="1:39">
      <c r="B110" s="65" t="s">
        <v>14</v>
      </c>
      <c r="C110" s="52">
        <f t="shared" ca="1" si="43"/>
        <v>0</v>
      </c>
      <c r="D110" s="34">
        <f t="shared" ca="1" si="43"/>
        <v>0</v>
      </c>
      <c r="E110" s="34">
        <f t="shared" ca="1" si="43"/>
        <v>0</v>
      </c>
      <c r="F110" s="34">
        <f t="shared" ca="1" si="43"/>
        <v>0</v>
      </c>
      <c r="G110" s="34">
        <f t="shared" ca="1" si="43"/>
        <v>0</v>
      </c>
      <c r="H110" s="34">
        <f t="shared" ca="1" si="43"/>
        <v>0</v>
      </c>
      <c r="I110" s="34">
        <f t="shared" ca="1" si="43"/>
        <v>0</v>
      </c>
      <c r="J110" s="34">
        <f t="shared" ca="1" si="43"/>
        <v>0</v>
      </c>
      <c r="K110" s="34">
        <f t="shared" ca="1" si="43"/>
        <v>0</v>
      </c>
      <c r="L110" s="34">
        <f t="shared" ca="1" si="43"/>
        <v>0</v>
      </c>
      <c r="M110" s="34">
        <f t="shared" ca="1" si="44"/>
        <v>0</v>
      </c>
      <c r="N110" s="34">
        <f t="shared" ca="1" si="44"/>
        <v>0</v>
      </c>
      <c r="O110" s="34">
        <f t="shared" ca="1" si="44"/>
        <v>0</v>
      </c>
      <c r="P110" s="34">
        <f t="shared" ca="1" si="44"/>
        <v>0</v>
      </c>
      <c r="Q110" s="34">
        <f t="shared" ca="1" si="44"/>
        <v>0</v>
      </c>
      <c r="R110" s="34">
        <f t="shared" ca="1" si="44"/>
        <v>0</v>
      </c>
      <c r="S110" s="34">
        <f t="shared" ca="1" si="44"/>
        <v>0</v>
      </c>
      <c r="T110" s="34">
        <f t="shared" ca="1" si="44"/>
        <v>0</v>
      </c>
      <c r="U110" s="34">
        <f t="shared" ca="1" si="44"/>
        <v>0</v>
      </c>
      <c r="V110" s="34">
        <f t="shared" ca="1" si="44"/>
        <v>0</v>
      </c>
      <c r="W110" s="34">
        <f t="shared" ca="1" si="45"/>
        <v>0</v>
      </c>
      <c r="X110" s="34">
        <f t="shared" ca="1" si="45"/>
        <v>0</v>
      </c>
      <c r="Y110" s="34">
        <f t="shared" ca="1" si="45"/>
        <v>0</v>
      </c>
      <c r="Z110" s="34">
        <f t="shared" ca="1" si="45"/>
        <v>0</v>
      </c>
      <c r="AA110" s="34">
        <f t="shared" ca="1" si="45"/>
        <v>0</v>
      </c>
      <c r="AB110" s="34">
        <f t="shared" ca="1" si="45"/>
        <v>0</v>
      </c>
      <c r="AC110" s="34">
        <f t="shared" ca="1" si="45"/>
        <v>0</v>
      </c>
      <c r="AD110" s="34">
        <f t="shared" ca="1" si="45"/>
        <v>0</v>
      </c>
      <c r="AE110" s="34">
        <f t="shared" ca="1" si="45"/>
        <v>0</v>
      </c>
      <c r="AF110" s="34">
        <f t="shared" ca="1" si="45"/>
        <v>0</v>
      </c>
      <c r="AG110" s="34">
        <f t="shared" ca="1" si="46"/>
        <v>0</v>
      </c>
      <c r="AH110" s="34">
        <f t="shared" ca="1" si="46"/>
        <v>0</v>
      </c>
      <c r="AI110" s="34">
        <f t="shared" ca="1" si="46"/>
        <v>0</v>
      </c>
      <c r="AJ110" s="34">
        <f t="shared" ca="1" si="46"/>
        <v>0</v>
      </c>
      <c r="AK110" s="34">
        <f t="shared" ca="1" si="46"/>
        <v>0</v>
      </c>
      <c r="AL110" s="100">
        <f t="shared" ca="1" si="46"/>
        <v>0</v>
      </c>
      <c r="AM110" s="104">
        <f t="shared" ca="1" si="47"/>
        <v>0</v>
      </c>
    </row>
    <row r="111" spans="1:39">
      <c r="B111" s="65" t="s">
        <v>18</v>
      </c>
      <c r="C111" s="52">
        <f t="shared" ca="1" si="43"/>
        <v>0</v>
      </c>
      <c r="D111" s="34">
        <f t="shared" ca="1" si="43"/>
        <v>0</v>
      </c>
      <c r="E111" s="34">
        <f t="shared" ca="1" si="43"/>
        <v>0</v>
      </c>
      <c r="F111" s="34">
        <f t="shared" ca="1" si="43"/>
        <v>0</v>
      </c>
      <c r="G111" s="34">
        <f t="shared" ca="1" si="43"/>
        <v>0</v>
      </c>
      <c r="H111" s="34">
        <f t="shared" ca="1" si="43"/>
        <v>0</v>
      </c>
      <c r="I111" s="34">
        <f t="shared" ca="1" si="43"/>
        <v>0</v>
      </c>
      <c r="J111" s="34">
        <f t="shared" ca="1" si="43"/>
        <v>0</v>
      </c>
      <c r="K111" s="34">
        <f t="shared" ca="1" si="43"/>
        <v>0</v>
      </c>
      <c r="L111" s="34">
        <f t="shared" ca="1" si="43"/>
        <v>0</v>
      </c>
      <c r="M111" s="34">
        <f t="shared" ca="1" si="44"/>
        <v>0</v>
      </c>
      <c r="N111" s="34">
        <f t="shared" ca="1" si="44"/>
        <v>0</v>
      </c>
      <c r="O111" s="34">
        <f t="shared" ca="1" si="44"/>
        <v>0</v>
      </c>
      <c r="P111" s="34">
        <f t="shared" ca="1" si="44"/>
        <v>0</v>
      </c>
      <c r="Q111" s="34">
        <f t="shared" ca="1" si="44"/>
        <v>0</v>
      </c>
      <c r="R111" s="34">
        <f t="shared" ca="1" si="44"/>
        <v>0</v>
      </c>
      <c r="S111" s="34">
        <f t="shared" ca="1" si="44"/>
        <v>0</v>
      </c>
      <c r="T111" s="34">
        <f t="shared" ca="1" si="44"/>
        <v>0</v>
      </c>
      <c r="U111" s="34">
        <f t="shared" ca="1" si="44"/>
        <v>0</v>
      </c>
      <c r="V111" s="34">
        <f t="shared" ca="1" si="44"/>
        <v>0</v>
      </c>
      <c r="W111" s="34">
        <f t="shared" ca="1" si="45"/>
        <v>0</v>
      </c>
      <c r="X111" s="34">
        <f t="shared" ca="1" si="45"/>
        <v>0</v>
      </c>
      <c r="Y111" s="34">
        <f t="shared" ca="1" si="45"/>
        <v>0</v>
      </c>
      <c r="Z111" s="34">
        <f t="shared" ca="1" si="45"/>
        <v>0</v>
      </c>
      <c r="AA111" s="34">
        <f t="shared" ca="1" si="45"/>
        <v>0</v>
      </c>
      <c r="AB111" s="34">
        <f t="shared" ca="1" si="45"/>
        <v>0</v>
      </c>
      <c r="AC111" s="34">
        <f t="shared" ca="1" si="45"/>
        <v>0</v>
      </c>
      <c r="AD111" s="34">
        <f t="shared" ca="1" si="45"/>
        <v>0</v>
      </c>
      <c r="AE111" s="34">
        <f t="shared" ca="1" si="45"/>
        <v>0</v>
      </c>
      <c r="AF111" s="34">
        <f t="shared" ca="1" si="45"/>
        <v>0</v>
      </c>
      <c r="AG111" s="34">
        <f t="shared" ca="1" si="46"/>
        <v>0</v>
      </c>
      <c r="AH111" s="34">
        <f t="shared" ca="1" si="46"/>
        <v>0</v>
      </c>
      <c r="AI111" s="34">
        <f t="shared" ca="1" si="46"/>
        <v>0</v>
      </c>
      <c r="AJ111" s="34">
        <f t="shared" ca="1" si="46"/>
        <v>0</v>
      </c>
      <c r="AK111" s="34">
        <f t="shared" ca="1" si="46"/>
        <v>0</v>
      </c>
      <c r="AL111" s="100">
        <f t="shared" ca="1" si="46"/>
        <v>0</v>
      </c>
      <c r="AM111" s="104">
        <f t="shared" ca="1" si="47"/>
        <v>0</v>
      </c>
    </row>
    <row r="112" spans="1:39">
      <c r="B112" s="65" t="s">
        <v>15</v>
      </c>
      <c r="C112" s="52">
        <f t="shared" ca="1" si="43"/>
        <v>0</v>
      </c>
      <c r="D112" s="34">
        <f t="shared" ca="1" si="43"/>
        <v>0</v>
      </c>
      <c r="E112" s="34">
        <f t="shared" ca="1" si="43"/>
        <v>0</v>
      </c>
      <c r="F112" s="34">
        <f t="shared" ca="1" si="43"/>
        <v>0</v>
      </c>
      <c r="G112" s="34">
        <f t="shared" ca="1" si="43"/>
        <v>0</v>
      </c>
      <c r="H112" s="34">
        <f t="shared" ca="1" si="43"/>
        <v>0</v>
      </c>
      <c r="I112" s="34">
        <f t="shared" ca="1" si="43"/>
        <v>0</v>
      </c>
      <c r="J112" s="34">
        <f t="shared" ca="1" si="43"/>
        <v>0</v>
      </c>
      <c r="K112" s="34">
        <f t="shared" ca="1" si="43"/>
        <v>0</v>
      </c>
      <c r="L112" s="34">
        <f t="shared" ca="1" si="43"/>
        <v>0</v>
      </c>
      <c r="M112" s="34">
        <f t="shared" ca="1" si="44"/>
        <v>0</v>
      </c>
      <c r="N112" s="34">
        <f t="shared" ca="1" si="44"/>
        <v>0</v>
      </c>
      <c r="O112" s="34">
        <f t="shared" ca="1" si="44"/>
        <v>0</v>
      </c>
      <c r="P112" s="34">
        <f t="shared" ca="1" si="44"/>
        <v>0</v>
      </c>
      <c r="Q112" s="34">
        <f t="shared" ca="1" si="44"/>
        <v>0</v>
      </c>
      <c r="R112" s="34">
        <f t="shared" ca="1" si="44"/>
        <v>0</v>
      </c>
      <c r="S112" s="34">
        <f t="shared" ca="1" si="44"/>
        <v>0</v>
      </c>
      <c r="T112" s="34">
        <f t="shared" ca="1" si="44"/>
        <v>0</v>
      </c>
      <c r="U112" s="34">
        <f t="shared" ca="1" si="44"/>
        <v>0</v>
      </c>
      <c r="V112" s="34">
        <f t="shared" ca="1" si="44"/>
        <v>0</v>
      </c>
      <c r="W112" s="34">
        <f t="shared" ca="1" si="45"/>
        <v>0</v>
      </c>
      <c r="X112" s="34">
        <f t="shared" ca="1" si="45"/>
        <v>0</v>
      </c>
      <c r="Y112" s="34">
        <f t="shared" ca="1" si="45"/>
        <v>0</v>
      </c>
      <c r="Z112" s="34">
        <f t="shared" ca="1" si="45"/>
        <v>0</v>
      </c>
      <c r="AA112" s="34">
        <f t="shared" ca="1" si="45"/>
        <v>0</v>
      </c>
      <c r="AB112" s="34">
        <f t="shared" ca="1" si="45"/>
        <v>0</v>
      </c>
      <c r="AC112" s="34">
        <f t="shared" ca="1" si="45"/>
        <v>0</v>
      </c>
      <c r="AD112" s="34">
        <f t="shared" ca="1" si="45"/>
        <v>0</v>
      </c>
      <c r="AE112" s="34">
        <f t="shared" ca="1" si="45"/>
        <v>0</v>
      </c>
      <c r="AF112" s="34">
        <f t="shared" ca="1" si="45"/>
        <v>0</v>
      </c>
      <c r="AG112" s="34">
        <f t="shared" ca="1" si="46"/>
        <v>0</v>
      </c>
      <c r="AH112" s="34">
        <f t="shared" ca="1" si="46"/>
        <v>0</v>
      </c>
      <c r="AI112" s="34">
        <f t="shared" ca="1" si="46"/>
        <v>0</v>
      </c>
      <c r="AJ112" s="34">
        <f t="shared" ca="1" si="46"/>
        <v>0</v>
      </c>
      <c r="AK112" s="34">
        <f t="shared" ca="1" si="46"/>
        <v>0</v>
      </c>
      <c r="AL112" s="100">
        <f t="shared" ca="1" si="46"/>
        <v>0</v>
      </c>
      <c r="AM112" s="104">
        <f t="shared" ca="1" si="47"/>
        <v>0</v>
      </c>
    </row>
    <row r="113" spans="1:39">
      <c r="B113" s="65" t="s">
        <v>16</v>
      </c>
      <c r="C113" s="140">
        <f t="shared" ca="1" si="43"/>
        <v>0</v>
      </c>
      <c r="D113" s="141">
        <f t="shared" ca="1" si="43"/>
        <v>0</v>
      </c>
      <c r="E113" s="141">
        <f t="shared" ca="1" si="43"/>
        <v>0</v>
      </c>
      <c r="F113" s="141">
        <f t="shared" ca="1" si="43"/>
        <v>0</v>
      </c>
      <c r="G113" s="141">
        <f t="shared" ca="1" si="43"/>
        <v>0</v>
      </c>
      <c r="H113" s="141">
        <f t="shared" ca="1" si="43"/>
        <v>0</v>
      </c>
      <c r="I113" s="141">
        <f t="shared" ca="1" si="43"/>
        <v>0</v>
      </c>
      <c r="J113" s="141">
        <f t="shared" ca="1" si="43"/>
        <v>0</v>
      </c>
      <c r="K113" s="141">
        <f t="shared" ca="1" si="43"/>
        <v>0</v>
      </c>
      <c r="L113" s="141">
        <f t="shared" ca="1" si="43"/>
        <v>0</v>
      </c>
      <c r="M113" s="141">
        <f t="shared" ca="1" si="44"/>
        <v>0</v>
      </c>
      <c r="N113" s="141">
        <f t="shared" ca="1" si="44"/>
        <v>0</v>
      </c>
      <c r="O113" s="141">
        <f t="shared" ca="1" si="44"/>
        <v>0</v>
      </c>
      <c r="P113" s="141">
        <f t="shared" ca="1" si="44"/>
        <v>0</v>
      </c>
      <c r="Q113" s="141">
        <f t="shared" ca="1" si="44"/>
        <v>0</v>
      </c>
      <c r="R113" s="141">
        <f t="shared" ca="1" si="44"/>
        <v>0</v>
      </c>
      <c r="S113" s="141">
        <f t="shared" ca="1" si="44"/>
        <v>0</v>
      </c>
      <c r="T113" s="141">
        <f t="shared" ca="1" si="44"/>
        <v>0</v>
      </c>
      <c r="U113" s="141">
        <f t="shared" ca="1" si="44"/>
        <v>0</v>
      </c>
      <c r="V113" s="141">
        <f t="shared" ca="1" si="44"/>
        <v>0</v>
      </c>
      <c r="W113" s="141">
        <f t="shared" ca="1" si="45"/>
        <v>0</v>
      </c>
      <c r="X113" s="141">
        <f t="shared" ca="1" si="45"/>
        <v>0</v>
      </c>
      <c r="Y113" s="141">
        <f t="shared" ca="1" si="45"/>
        <v>0</v>
      </c>
      <c r="Z113" s="141">
        <f t="shared" ca="1" si="45"/>
        <v>0</v>
      </c>
      <c r="AA113" s="141">
        <f t="shared" ca="1" si="45"/>
        <v>0</v>
      </c>
      <c r="AB113" s="141">
        <f t="shared" ca="1" si="45"/>
        <v>0</v>
      </c>
      <c r="AC113" s="141">
        <f t="shared" ca="1" si="45"/>
        <v>0</v>
      </c>
      <c r="AD113" s="141">
        <f t="shared" ca="1" si="45"/>
        <v>0</v>
      </c>
      <c r="AE113" s="141">
        <f t="shared" ca="1" si="45"/>
        <v>0</v>
      </c>
      <c r="AF113" s="141">
        <f t="shared" ca="1" si="45"/>
        <v>0</v>
      </c>
      <c r="AG113" s="141">
        <f t="shared" ca="1" si="46"/>
        <v>0</v>
      </c>
      <c r="AH113" s="141">
        <f t="shared" ca="1" si="46"/>
        <v>0</v>
      </c>
      <c r="AI113" s="141">
        <f t="shared" ca="1" si="46"/>
        <v>0</v>
      </c>
      <c r="AJ113" s="141">
        <f t="shared" ca="1" si="46"/>
        <v>0</v>
      </c>
      <c r="AK113" s="141">
        <f t="shared" ca="1" si="46"/>
        <v>0</v>
      </c>
      <c r="AL113" s="142">
        <f t="shared" ca="1" si="46"/>
        <v>0</v>
      </c>
      <c r="AM113" s="143">
        <f t="shared" ca="1" si="47"/>
        <v>0</v>
      </c>
    </row>
    <row r="114" spans="1:39">
      <c r="B114" s="65" t="s">
        <v>189</v>
      </c>
      <c r="C114" s="140">
        <f t="shared" ca="1" si="43"/>
        <v>0</v>
      </c>
      <c r="D114" s="141">
        <f t="shared" ca="1" si="43"/>
        <v>0</v>
      </c>
      <c r="E114" s="141">
        <f t="shared" ca="1" si="43"/>
        <v>0</v>
      </c>
      <c r="F114" s="141">
        <f t="shared" ca="1" si="43"/>
        <v>0</v>
      </c>
      <c r="G114" s="141">
        <f t="shared" ca="1" si="43"/>
        <v>0</v>
      </c>
      <c r="H114" s="141">
        <f t="shared" ca="1" si="43"/>
        <v>0</v>
      </c>
      <c r="I114" s="141">
        <f t="shared" ca="1" si="43"/>
        <v>0</v>
      </c>
      <c r="J114" s="141">
        <f t="shared" ca="1" si="43"/>
        <v>0</v>
      </c>
      <c r="K114" s="141">
        <f t="shared" ca="1" si="43"/>
        <v>0</v>
      </c>
      <c r="L114" s="141">
        <f t="shared" ca="1" si="43"/>
        <v>0</v>
      </c>
      <c r="M114" s="141">
        <f t="shared" ca="1" si="44"/>
        <v>0</v>
      </c>
      <c r="N114" s="141">
        <f t="shared" ca="1" si="44"/>
        <v>0</v>
      </c>
      <c r="O114" s="141">
        <f t="shared" ca="1" si="44"/>
        <v>0</v>
      </c>
      <c r="P114" s="141">
        <f t="shared" ca="1" si="44"/>
        <v>0</v>
      </c>
      <c r="Q114" s="141">
        <f t="shared" ca="1" si="44"/>
        <v>0</v>
      </c>
      <c r="R114" s="141">
        <f t="shared" ca="1" si="44"/>
        <v>0</v>
      </c>
      <c r="S114" s="141">
        <f t="shared" ca="1" si="44"/>
        <v>0</v>
      </c>
      <c r="T114" s="141">
        <f t="shared" ca="1" si="44"/>
        <v>0</v>
      </c>
      <c r="U114" s="141">
        <f t="shared" ca="1" si="44"/>
        <v>0</v>
      </c>
      <c r="V114" s="141">
        <f t="shared" ca="1" si="44"/>
        <v>0</v>
      </c>
      <c r="W114" s="141">
        <f t="shared" ca="1" si="45"/>
        <v>0</v>
      </c>
      <c r="X114" s="141">
        <f t="shared" ca="1" si="45"/>
        <v>0</v>
      </c>
      <c r="Y114" s="141">
        <f t="shared" ca="1" si="45"/>
        <v>0</v>
      </c>
      <c r="Z114" s="141">
        <f t="shared" ca="1" si="45"/>
        <v>0</v>
      </c>
      <c r="AA114" s="141">
        <f t="shared" ca="1" si="45"/>
        <v>0</v>
      </c>
      <c r="AB114" s="141">
        <f t="shared" ca="1" si="45"/>
        <v>0</v>
      </c>
      <c r="AC114" s="141">
        <f t="shared" ca="1" si="45"/>
        <v>0</v>
      </c>
      <c r="AD114" s="141">
        <f t="shared" ca="1" si="45"/>
        <v>0</v>
      </c>
      <c r="AE114" s="141">
        <f t="shared" ca="1" si="45"/>
        <v>0</v>
      </c>
      <c r="AF114" s="141">
        <f t="shared" ca="1" si="45"/>
        <v>0</v>
      </c>
      <c r="AG114" s="141">
        <f t="shared" ca="1" si="46"/>
        <v>0</v>
      </c>
      <c r="AH114" s="141">
        <f t="shared" ca="1" si="46"/>
        <v>0</v>
      </c>
      <c r="AI114" s="141">
        <f t="shared" ca="1" si="46"/>
        <v>0</v>
      </c>
      <c r="AJ114" s="141">
        <f t="shared" ca="1" si="46"/>
        <v>0</v>
      </c>
      <c r="AK114" s="141">
        <f t="shared" ca="1" si="46"/>
        <v>0</v>
      </c>
      <c r="AL114" s="142">
        <f t="shared" ca="1" si="46"/>
        <v>0</v>
      </c>
      <c r="AM114" s="143">
        <f t="shared" ca="1" si="47"/>
        <v>0</v>
      </c>
    </row>
    <row r="115" spans="1:39">
      <c r="B115" s="65" t="s">
        <v>190</v>
      </c>
      <c r="C115" s="140">
        <f t="shared" ca="1" si="43"/>
        <v>0</v>
      </c>
      <c r="D115" s="141">
        <f t="shared" ca="1" si="43"/>
        <v>0</v>
      </c>
      <c r="E115" s="141">
        <f t="shared" ca="1" si="43"/>
        <v>0</v>
      </c>
      <c r="F115" s="141">
        <f t="shared" ca="1" si="43"/>
        <v>0</v>
      </c>
      <c r="G115" s="141">
        <f t="shared" ca="1" si="43"/>
        <v>0</v>
      </c>
      <c r="H115" s="141">
        <f t="shared" ca="1" si="43"/>
        <v>0</v>
      </c>
      <c r="I115" s="141">
        <f t="shared" ca="1" si="43"/>
        <v>0</v>
      </c>
      <c r="J115" s="141">
        <f t="shared" ca="1" si="43"/>
        <v>0</v>
      </c>
      <c r="K115" s="141">
        <f t="shared" ca="1" si="43"/>
        <v>0</v>
      </c>
      <c r="L115" s="141">
        <f t="shared" ca="1" si="43"/>
        <v>0</v>
      </c>
      <c r="M115" s="141">
        <f t="shared" ca="1" si="44"/>
        <v>0</v>
      </c>
      <c r="N115" s="141">
        <f t="shared" ca="1" si="44"/>
        <v>0</v>
      </c>
      <c r="O115" s="141">
        <f t="shared" ca="1" si="44"/>
        <v>0</v>
      </c>
      <c r="P115" s="141">
        <f t="shared" ca="1" si="44"/>
        <v>0</v>
      </c>
      <c r="Q115" s="141">
        <f t="shared" ca="1" si="44"/>
        <v>0</v>
      </c>
      <c r="R115" s="141">
        <f t="shared" ca="1" si="44"/>
        <v>0</v>
      </c>
      <c r="S115" s="141">
        <f t="shared" ca="1" si="44"/>
        <v>0</v>
      </c>
      <c r="T115" s="141">
        <f t="shared" ca="1" si="44"/>
        <v>0</v>
      </c>
      <c r="U115" s="141">
        <f t="shared" ca="1" si="44"/>
        <v>0</v>
      </c>
      <c r="V115" s="141">
        <f t="shared" ca="1" si="44"/>
        <v>0</v>
      </c>
      <c r="W115" s="141">
        <f t="shared" ca="1" si="45"/>
        <v>0</v>
      </c>
      <c r="X115" s="141">
        <f t="shared" ca="1" si="45"/>
        <v>0</v>
      </c>
      <c r="Y115" s="141">
        <f t="shared" ca="1" si="45"/>
        <v>0</v>
      </c>
      <c r="Z115" s="141">
        <f t="shared" ca="1" si="45"/>
        <v>0</v>
      </c>
      <c r="AA115" s="141">
        <f t="shared" ca="1" si="45"/>
        <v>0</v>
      </c>
      <c r="AB115" s="141">
        <f t="shared" ca="1" si="45"/>
        <v>0</v>
      </c>
      <c r="AC115" s="141">
        <f t="shared" ca="1" si="45"/>
        <v>0</v>
      </c>
      <c r="AD115" s="141">
        <f t="shared" ca="1" si="45"/>
        <v>0</v>
      </c>
      <c r="AE115" s="141">
        <f t="shared" ca="1" si="45"/>
        <v>0</v>
      </c>
      <c r="AF115" s="141">
        <f t="shared" ca="1" si="45"/>
        <v>0</v>
      </c>
      <c r="AG115" s="141">
        <f t="shared" ca="1" si="46"/>
        <v>0</v>
      </c>
      <c r="AH115" s="141">
        <f t="shared" ca="1" si="46"/>
        <v>0</v>
      </c>
      <c r="AI115" s="141">
        <f t="shared" ca="1" si="46"/>
        <v>0</v>
      </c>
      <c r="AJ115" s="141">
        <f t="shared" ca="1" si="46"/>
        <v>0</v>
      </c>
      <c r="AK115" s="141">
        <f t="shared" ca="1" si="46"/>
        <v>0</v>
      </c>
      <c r="AL115" s="142">
        <f t="shared" ca="1" si="46"/>
        <v>0</v>
      </c>
      <c r="AM115" s="143">
        <f t="shared" ca="1" si="47"/>
        <v>0</v>
      </c>
    </row>
    <row r="116" spans="1:39" ht="16" thickBot="1">
      <c r="B116" s="65" t="s">
        <v>191</v>
      </c>
      <c r="C116" s="54">
        <f t="shared" ca="1" si="43"/>
        <v>0</v>
      </c>
      <c r="D116" s="55">
        <f t="shared" ca="1" si="43"/>
        <v>0</v>
      </c>
      <c r="E116" s="55">
        <f t="shared" ca="1" si="43"/>
        <v>0</v>
      </c>
      <c r="F116" s="55">
        <f t="shared" ca="1" si="43"/>
        <v>0</v>
      </c>
      <c r="G116" s="55">
        <f t="shared" ca="1" si="43"/>
        <v>0</v>
      </c>
      <c r="H116" s="55">
        <f t="shared" ca="1" si="43"/>
        <v>0</v>
      </c>
      <c r="I116" s="55">
        <f t="shared" ca="1" si="43"/>
        <v>0</v>
      </c>
      <c r="J116" s="55">
        <f t="shared" ca="1" si="43"/>
        <v>0</v>
      </c>
      <c r="K116" s="55">
        <f t="shared" ca="1" si="43"/>
        <v>0</v>
      </c>
      <c r="L116" s="55">
        <f t="shared" ca="1" si="43"/>
        <v>0</v>
      </c>
      <c r="M116" s="55">
        <f t="shared" ca="1" si="44"/>
        <v>0</v>
      </c>
      <c r="N116" s="55">
        <f t="shared" ca="1" si="44"/>
        <v>0</v>
      </c>
      <c r="O116" s="55">
        <f t="shared" ca="1" si="44"/>
        <v>0</v>
      </c>
      <c r="P116" s="55">
        <f t="shared" ca="1" si="44"/>
        <v>0</v>
      </c>
      <c r="Q116" s="55">
        <f t="shared" ca="1" si="44"/>
        <v>0</v>
      </c>
      <c r="R116" s="55">
        <f t="shared" ca="1" si="44"/>
        <v>0</v>
      </c>
      <c r="S116" s="55">
        <f t="shared" ca="1" si="44"/>
        <v>0</v>
      </c>
      <c r="T116" s="55">
        <f t="shared" ca="1" si="44"/>
        <v>0</v>
      </c>
      <c r="U116" s="55">
        <f t="shared" ca="1" si="44"/>
        <v>0</v>
      </c>
      <c r="V116" s="55">
        <f t="shared" ca="1" si="44"/>
        <v>0</v>
      </c>
      <c r="W116" s="55">
        <f t="shared" ca="1" si="45"/>
        <v>0</v>
      </c>
      <c r="X116" s="55">
        <f t="shared" ca="1" si="45"/>
        <v>0</v>
      </c>
      <c r="Y116" s="55">
        <f t="shared" ca="1" si="45"/>
        <v>0</v>
      </c>
      <c r="Z116" s="55">
        <f t="shared" ca="1" si="45"/>
        <v>0</v>
      </c>
      <c r="AA116" s="55">
        <f t="shared" ca="1" si="45"/>
        <v>0</v>
      </c>
      <c r="AB116" s="55">
        <f t="shared" ca="1" si="45"/>
        <v>0</v>
      </c>
      <c r="AC116" s="55">
        <f t="shared" ca="1" si="45"/>
        <v>0</v>
      </c>
      <c r="AD116" s="55">
        <f t="shared" ca="1" si="45"/>
        <v>0</v>
      </c>
      <c r="AE116" s="55">
        <f t="shared" ca="1" si="45"/>
        <v>0</v>
      </c>
      <c r="AF116" s="55">
        <f t="shared" ca="1" si="45"/>
        <v>0</v>
      </c>
      <c r="AG116" s="55">
        <f t="shared" ca="1" si="46"/>
        <v>0</v>
      </c>
      <c r="AH116" s="55">
        <f t="shared" ca="1" si="46"/>
        <v>0</v>
      </c>
      <c r="AI116" s="55">
        <f t="shared" ca="1" si="46"/>
        <v>0</v>
      </c>
      <c r="AJ116" s="55">
        <f t="shared" ca="1" si="46"/>
        <v>0</v>
      </c>
      <c r="AK116" s="55">
        <f t="shared" ca="1" si="46"/>
        <v>0</v>
      </c>
      <c r="AL116" s="101">
        <f t="shared" ca="1" si="46"/>
        <v>0</v>
      </c>
      <c r="AM116" s="105">
        <f t="shared" ca="1" si="47"/>
        <v>0</v>
      </c>
    </row>
    <row r="118" spans="1:39">
      <c r="B118" s="32"/>
      <c r="C118" s="66">
        <v>1</v>
      </c>
      <c r="D118" s="66">
        <v>2</v>
      </c>
      <c r="E118" s="66">
        <v>3</v>
      </c>
      <c r="F118" s="66">
        <v>4</v>
      </c>
      <c r="G118" s="66">
        <v>5</v>
      </c>
      <c r="H118" s="66">
        <v>6</v>
      </c>
      <c r="I118" s="66">
        <v>7</v>
      </c>
      <c r="J118" s="66">
        <v>8</v>
      </c>
      <c r="K118" s="66">
        <v>9</v>
      </c>
      <c r="L118" s="66">
        <v>10</v>
      </c>
      <c r="M118" s="66">
        <v>11</v>
      </c>
      <c r="N118" s="66">
        <v>12</v>
      </c>
      <c r="O118" s="66">
        <v>13</v>
      </c>
      <c r="P118" s="66">
        <v>14</v>
      </c>
      <c r="Q118" s="66">
        <v>15</v>
      </c>
      <c r="R118" s="66">
        <v>16</v>
      </c>
      <c r="S118" s="66">
        <v>17</v>
      </c>
      <c r="T118" s="66">
        <v>18</v>
      </c>
      <c r="U118" s="66">
        <v>19</v>
      </c>
      <c r="V118" s="66">
        <v>20</v>
      </c>
      <c r="W118" s="66">
        <v>21</v>
      </c>
      <c r="X118" s="66">
        <v>22</v>
      </c>
      <c r="Y118" s="66">
        <v>23</v>
      </c>
      <c r="Z118" s="66">
        <v>24</v>
      </c>
      <c r="AA118" s="66">
        <v>25</v>
      </c>
      <c r="AB118" s="66">
        <v>26</v>
      </c>
      <c r="AC118" s="66">
        <v>27</v>
      </c>
      <c r="AD118" s="66">
        <v>28</v>
      </c>
      <c r="AE118" s="66">
        <v>29</v>
      </c>
      <c r="AF118" s="66">
        <v>30</v>
      </c>
      <c r="AG118" s="66">
        <v>31</v>
      </c>
      <c r="AH118" s="66">
        <v>32</v>
      </c>
      <c r="AI118" s="66">
        <v>33</v>
      </c>
      <c r="AJ118" s="66">
        <v>34</v>
      </c>
      <c r="AK118" s="66">
        <v>35</v>
      </c>
      <c r="AL118" s="66">
        <v>36</v>
      </c>
    </row>
    <row r="119" spans="1:39" ht="16" thickBot="1">
      <c r="A119" s="64"/>
      <c r="B119" s="71" t="s">
        <v>98</v>
      </c>
      <c r="C119" s="94">
        <f ca="1">SUM(C120:C130)</f>
        <v>0</v>
      </c>
      <c r="D119" s="94">
        <f t="shared" ref="D119:AL119" ca="1" si="48">SUM(D120:D130)</f>
        <v>0</v>
      </c>
      <c r="E119" s="94">
        <f t="shared" ca="1" si="48"/>
        <v>0</v>
      </c>
      <c r="F119" s="94">
        <f t="shared" ca="1" si="48"/>
        <v>0</v>
      </c>
      <c r="G119" s="94">
        <f t="shared" ca="1" si="48"/>
        <v>0</v>
      </c>
      <c r="H119" s="94">
        <f t="shared" ca="1" si="48"/>
        <v>0</v>
      </c>
      <c r="I119" s="94">
        <f t="shared" ca="1" si="48"/>
        <v>0</v>
      </c>
      <c r="J119" s="94">
        <f t="shared" ca="1" si="48"/>
        <v>0</v>
      </c>
      <c r="K119" s="94">
        <f t="shared" ca="1" si="48"/>
        <v>0</v>
      </c>
      <c r="L119" s="94">
        <f t="shared" ca="1" si="48"/>
        <v>0</v>
      </c>
      <c r="M119" s="94">
        <f t="shared" ca="1" si="48"/>
        <v>0</v>
      </c>
      <c r="N119" s="94">
        <f t="shared" ca="1" si="48"/>
        <v>0</v>
      </c>
      <c r="O119" s="94">
        <f t="shared" ca="1" si="48"/>
        <v>0</v>
      </c>
      <c r="P119" s="94">
        <f t="shared" ca="1" si="48"/>
        <v>0</v>
      </c>
      <c r="Q119" s="94">
        <f t="shared" ca="1" si="48"/>
        <v>0</v>
      </c>
      <c r="R119" s="94">
        <f t="shared" ca="1" si="48"/>
        <v>0</v>
      </c>
      <c r="S119" s="94">
        <f t="shared" ca="1" si="48"/>
        <v>0</v>
      </c>
      <c r="T119" s="94">
        <f t="shared" ca="1" si="48"/>
        <v>0</v>
      </c>
      <c r="U119" s="94">
        <f t="shared" ca="1" si="48"/>
        <v>0</v>
      </c>
      <c r="V119" s="94">
        <f t="shared" ca="1" si="48"/>
        <v>0</v>
      </c>
      <c r="W119" s="94">
        <f t="shared" ca="1" si="48"/>
        <v>0</v>
      </c>
      <c r="X119" s="94">
        <f t="shared" ca="1" si="48"/>
        <v>0</v>
      </c>
      <c r="Y119" s="94">
        <f t="shared" ca="1" si="48"/>
        <v>0</v>
      </c>
      <c r="Z119" s="94">
        <f t="shared" ca="1" si="48"/>
        <v>0</v>
      </c>
      <c r="AA119" s="94">
        <f t="shared" ca="1" si="48"/>
        <v>0</v>
      </c>
      <c r="AB119" s="94">
        <f t="shared" ca="1" si="48"/>
        <v>0</v>
      </c>
      <c r="AC119" s="94">
        <f t="shared" ca="1" si="48"/>
        <v>0</v>
      </c>
      <c r="AD119" s="94">
        <f t="shared" ca="1" si="48"/>
        <v>0</v>
      </c>
      <c r="AE119" s="94">
        <f t="shared" ca="1" si="48"/>
        <v>0</v>
      </c>
      <c r="AF119" s="94">
        <f t="shared" ca="1" si="48"/>
        <v>0</v>
      </c>
      <c r="AG119" s="94">
        <f t="shared" ca="1" si="48"/>
        <v>0</v>
      </c>
      <c r="AH119" s="94">
        <f t="shared" ca="1" si="48"/>
        <v>0</v>
      </c>
      <c r="AI119" s="94">
        <f t="shared" ca="1" si="48"/>
        <v>0</v>
      </c>
      <c r="AJ119" s="94">
        <f t="shared" ca="1" si="48"/>
        <v>0</v>
      </c>
      <c r="AK119" s="94">
        <f t="shared" ca="1" si="48"/>
        <v>0</v>
      </c>
      <c r="AL119" s="94">
        <f t="shared" ca="1" si="48"/>
        <v>0</v>
      </c>
      <c r="AM119" s="106">
        <f ca="1">SUM(AM120:AM130)</f>
        <v>0</v>
      </c>
    </row>
    <row r="120" spans="1:39">
      <c r="B120" s="65" t="s">
        <v>11</v>
      </c>
      <c r="C120" s="60">
        <f t="shared" ref="C120:L130" ca="1" si="49">SUMIF(INDIRECT("'"&amp;$B$119&amp;"'"&amp;"!A:H"),$B120,INDIRECT("'"&amp;$B$119&amp;"'"&amp;"!"&amp;ADDRESS(1,C$20+8,4)&amp;":"&amp;ADDRESS(100,C$20+8,4)))</f>
        <v>0</v>
      </c>
      <c r="D120" s="98">
        <f t="shared" ca="1" si="49"/>
        <v>0</v>
      </c>
      <c r="E120" s="61">
        <f t="shared" ca="1" si="49"/>
        <v>0</v>
      </c>
      <c r="F120" s="61">
        <f t="shared" ca="1" si="49"/>
        <v>0</v>
      </c>
      <c r="G120" s="61">
        <f t="shared" ca="1" si="49"/>
        <v>0</v>
      </c>
      <c r="H120" s="61">
        <f t="shared" ca="1" si="49"/>
        <v>0</v>
      </c>
      <c r="I120" s="61">
        <f t="shared" ca="1" si="49"/>
        <v>0</v>
      </c>
      <c r="J120" s="61">
        <f t="shared" ca="1" si="49"/>
        <v>0</v>
      </c>
      <c r="K120" s="61">
        <f t="shared" ca="1" si="49"/>
        <v>0</v>
      </c>
      <c r="L120" s="61">
        <f t="shared" ca="1" si="49"/>
        <v>0</v>
      </c>
      <c r="M120" s="61">
        <f t="shared" ref="M120:V130" ca="1" si="50">SUMIF(INDIRECT("'"&amp;$B$119&amp;"'"&amp;"!A:H"),$B120,INDIRECT("'"&amp;$B$119&amp;"'"&amp;"!"&amp;ADDRESS(1,M$20+8,4)&amp;":"&amp;ADDRESS(100,M$20+8,4)))</f>
        <v>0</v>
      </c>
      <c r="N120" s="61">
        <f t="shared" ca="1" si="50"/>
        <v>0</v>
      </c>
      <c r="O120" s="61">
        <f t="shared" ca="1" si="50"/>
        <v>0</v>
      </c>
      <c r="P120" s="61">
        <f t="shared" ca="1" si="50"/>
        <v>0</v>
      </c>
      <c r="Q120" s="61">
        <f t="shared" ca="1" si="50"/>
        <v>0</v>
      </c>
      <c r="R120" s="61">
        <f t="shared" ca="1" si="50"/>
        <v>0</v>
      </c>
      <c r="S120" s="61">
        <f t="shared" ca="1" si="50"/>
        <v>0</v>
      </c>
      <c r="T120" s="61">
        <f t="shared" ca="1" si="50"/>
        <v>0</v>
      </c>
      <c r="U120" s="61">
        <f t="shared" ca="1" si="50"/>
        <v>0</v>
      </c>
      <c r="V120" s="61">
        <f t="shared" ca="1" si="50"/>
        <v>0</v>
      </c>
      <c r="W120" s="61">
        <f t="shared" ref="W120:AF130" ca="1" si="51">SUMIF(INDIRECT("'"&amp;$B$119&amp;"'"&amp;"!A:H"),$B120,INDIRECT("'"&amp;$B$119&amp;"'"&amp;"!"&amp;ADDRESS(1,W$20+8,4)&amp;":"&amp;ADDRESS(100,W$20+8,4)))</f>
        <v>0</v>
      </c>
      <c r="X120" s="61">
        <f t="shared" ca="1" si="51"/>
        <v>0</v>
      </c>
      <c r="Y120" s="61">
        <f t="shared" ca="1" si="51"/>
        <v>0</v>
      </c>
      <c r="Z120" s="61">
        <f t="shared" ca="1" si="51"/>
        <v>0</v>
      </c>
      <c r="AA120" s="61">
        <f t="shared" ca="1" si="51"/>
        <v>0</v>
      </c>
      <c r="AB120" s="61">
        <f t="shared" ca="1" si="51"/>
        <v>0</v>
      </c>
      <c r="AC120" s="61">
        <f t="shared" ca="1" si="51"/>
        <v>0</v>
      </c>
      <c r="AD120" s="61">
        <f t="shared" ca="1" si="51"/>
        <v>0</v>
      </c>
      <c r="AE120" s="61">
        <f t="shared" ca="1" si="51"/>
        <v>0</v>
      </c>
      <c r="AF120" s="61">
        <f t="shared" ca="1" si="51"/>
        <v>0</v>
      </c>
      <c r="AG120" s="61">
        <f t="shared" ref="AG120:AL130" ca="1" si="52">SUMIF(INDIRECT("'"&amp;$B$119&amp;"'"&amp;"!A:H"),$B120,INDIRECT("'"&amp;$B$119&amp;"'"&amp;"!"&amp;ADDRESS(1,AG$20+8,4)&amp;":"&amp;ADDRESS(100,AG$20+8,4)))</f>
        <v>0</v>
      </c>
      <c r="AH120" s="61">
        <f t="shared" ca="1" si="52"/>
        <v>0</v>
      </c>
      <c r="AI120" s="61">
        <f t="shared" ca="1" si="52"/>
        <v>0</v>
      </c>
      <c r="AJ120" s="61">
        <f t="shared" ca="1" si="52"/>
        <v>0</v>
      </c>
      <c r="AK120" s="61">
        <f t="shared" ca="1" si="52"/>
        <v>0</v>
      </c>
      <c r="AL120" s="99">
        <f t="shared" ca="1" si="52"/>
        <v>0</v>
      </c>
      <c r="AM120" s="103">
        <f ca="1">SUM(C120:AL120)</f>
        <v>0</v>
      </c>
    </row>
    <row r="121" spans="1:39">
      <c r="B121" s="65" t="s">
        <v>12</v>
      </c>
      <c r="C121" s="52">
        <f t="shared" ca="1" si="49"/>
        <v>0</v>
      </c>
      <c r="D121" s="34">
        <f t="shared" ca="1" si="49"/>
        <v>0</v>
      </c>
      <c r="E121" s="34">
        <f t="shared" ca="1" si="49"/>
        <v>0</v>
      </c>
      <c r="F121" s="34">
        <f t="shared" ca="1" si="49"/>
        <v>0</v>
      </c>
      <c r="G121" s="34">
        <f t="shared" ca="1" si="49"/>
        <v>0</v>
      </c>
      <c r="H121" s="34">
        <f t="shared" ca="1" si="49"/>
        <v>0</v>
      </c>
      <c r="I121" s="34">
        <f t="shared" ca="1" si="49"/>
        <v>0</v>
      </c>
      <c r="J121" s="34">
        <f t="shared" ca="1" si="49"/>
        <v>0</v>
      </c>
      <c r="K121" s="34">
        <f t="shared" ca="1" si="49"/>
        <v>0</v>
      </c>
      <c r="L121" s="34">
        <f t="shared" ca="1" si="49"/>
        <v>0</v>
      </c>
      <c r="M121" s="34">
        <f t="shared" ca="1" si="50"/>
        <v>0</v>
      </c>
      <c r="N121" s="34">
        <f t="shared" ca="1" si="50"/>
        <v>0</v>
      </c>
      <c r="O121" s="34">
        <f t="shared" ca="1" si="50"/>
        <v>0</v>
      </c>
      <c r="P121" s="34">
        <f t="shared" ca="1" si="50"/>
        <v>0</v>
      </c>
      <c r="Q121" s="34">
        <f t="shared" ca="1" si="50"/>
        <v>0</v>
      </c>
      <c r="R121" s="34">
        <f t="shared" ca="1" si="50"/>
        <v>0</v>
      </c>
      <c r="S121" s="34">
        <f t="shared" ca="1" si="50"/>
        <v>0</v>
      </c>
      <c r="T121" s="34">
        <f t="shared" ca="1" si="50"/>
        <v>0</v>
      </c>
      <c r="U121" s="34">
        <f t="shared" ca="1" si="50"/>
        <v>0</v>
      </c>
      <c r="V121" s="34">
        <f t="shared" ca="1" si="50"/>
        <v>0</v>
      </c>
      <c r="W121" s="34">
        <f t="shared" ca="1" si="51"/>
        <v>0</v>
      </c>
      <c r="X121" s="34">
        <f t="shared" ca="1" si="51"/>
        <v>0</v>
      </c>
      <c r="Y121" s="34">
        <f t="shared" ca="1" si="51"/>
        <v>0</v>
      </c>
      <c r="Z121" s="34">
        <f t="shared" ca="1" si="51"/>
        <v>0</v>
      </c>
      <c r="AA121" s="34">
        <f t="shared" ca="1" si="51"/>
        <v>0</v>
      </c>
      <c r="AB121" s="34">
        <f t="shared" ca="1" si="51"/>
        <v>0</v>
      </c>
      <c r="AC121" s="34">
        <f t="shared" ca="1" si="51"/>
        <v>0</v>
      </c>
      <c r="AD121" s="34">
        <f t="shared" ca="1" si="51"/>
        <v>0</v>
      </c>
      <c r="AE121" s="34">
        <f t="shared" ca="1" si="51"/>
        <v>0</v>
      </c>
      <c r="AF121" s="34">
        <f t="shared" ca="1" si="51"/>
        <v>0</v>
      </c>
      <c r="AG121" s="34">
        <f t="shared" ca="1" si="52"/>
        <v>0</v>
      </c>
      <c r="AH121" s="34">
        <f t="shared" ca="1" si="52"/>
        <v>0</v>
      </c>
      <c r="AI121" s="34">
        <f t="shared" ca="1" si="52"/>
        <v>0</v>
      </c>
      <c r="AJ121" s="34">
        <f t="shared" ca="1" si="52"/>
        <v>0</v>
      </c>
      <c r="AK121" s="34">
        <f t="shared" ca="1" si="52"/>
        <v>0</v>
      </c>
      <c r="AL121" s="100">
        <f t="shared" ca="1" si="52"/>
        <v>0</v>
      </c>
      <c r="AM121" s="104">
        <f t="shared" ref="AM121:AM130" ca="1" si="53">SUM(C121:AL121)</f>
        <v>0</v>
      </c>
    </row>
    <row r="122" spans="1:39">
      <c r="B122" s="65" t="s">
        <v>13</v>
      </c>
      <c r="C122" s="52">
        <f t="shared" ca="1" si="49"/>
        <v>0</v>
      </c>
      <c r="D122" s="34">
        <f t="shared" ca="1" si="49"/>
        <v>0</v>
      </c>
      <c r="E122" s="34">
        <f t="shared" ca="1" si="49"/>
        <v>0</v>
      </c>
      <c r="F122" s="34">
        <f t="shared" ca="1" si="49"/>
        <v>0</v>
      </c>
      <c r="G122" s="34">
        <f t="shared" ca="1" si="49"/>
        <v>0</v>
      </c>
      <c r="H122" s="34">
        <f t="shared" ca="1" si="49"/>
        <v>0</v>
      </c>
      <c r="I122" s="34">
        <f t="shared" ca="1" si="49"/>
        <v>0</v>
      </c>
      <c r="J122" s="34">
        <f t="shared" ca="1" si="49"/>
        <v>0</v>
      </c>
      <c r="K122" s="34">
        <f t="shared" ca="1" si="49"/>
        <v>0</v>
      </c>
      <c r="L122" s="34">
        <f t="shared" ca="1" si="49"/>
        <v>0</v>
      </c>
      <c r="M122" s="34">
        <f t="shared" ca="1" si="50"/>
        <v>0</v>
      </c>
      <c r="N122" s="34">
        <f t="shared" ca="1" si="50"/>
        <v>0</v>
      </c>
      <c r="O122" s="34">
        <f t="shared" ca="1" si="50"/>
        <v>0</v>
      </c>
      <c r="P122" s="34">
        <f t="shared" ca="1" si="50"/>
        <v>0</v>
      </c>
      <c r="Q122" s="34">
        <f t="shared" ca="1" si="50"/>
        <v>0</v>
      </c>
      <c r="R122" s="34">
        <f t="shared" ca="1" si="50"/>
        <v>0</v>
      </c>
      <c r="S122" s="34">
        <f t="shared" ca="1" si="50"/>
        <v>0</v>
      </c>
      <c r="T122" s="34">
        <f t="shared" ca="1" si="50"/>
        <v>0</v>
      </c>
      <c r="U122" s="34">
        <f t="shared" ca="1" si="50"/>
        <v>0</v>
      </c>
      <c r="V122" s="34">
        <f t="shared" ca="1" si="50"/>
        <v>0</v>
      </c>
      <c r="W122" s="34">
        <f t="shared" ca="1" si="51"/>
        <v>0</v>
      </c>
      <c r="X122" s="34">
        <f t="shared" ca="1" si="51"/>
        <v>0</v>
      </c>
      <c r="Y122" s="34">
        <f t="shared" ca="1" si="51"/>
        <v>0</v>
      </c>
      <c r="Z122" s="34">
        <f t="shared" ca="1" si="51"/>
        <v>0</v>
      </c>
      <c r="AA122" s="34">
        <f t="shared" ca="1" si="51"/>
        <v>0</v>
      </c>
      <c r="AB122" s="34">
        <f t="shared" ca="1" si="51"/>
        <v>0</v>
      </c>
      <c r="AC122" s="34">
        <f t="shared" ca="1" si="51"/>
        <v>0</v>
      </c>
      <c r="AD122" s="34">
        <f t="shared" ca="1" si="51"/>
        <v>0</v>
      </c>
      <c r="AE122" s="34">
        <f t="shared" ca="1" si="51"/>
        <v>0</v>
      </c>
      <c r="AF122" s="34">
        <f t="shared" ca="1" si="51"/>
        <v>0</v>
      </c>
      <c r="AG122" s="34">
        <f t="shared" ca="1" si="52"/>
        <v>0</v>
      </c>
      <c r="AH122" s="34">
        <f t="shared" ca="1" si="52"/>
        <v>0</v>
      </c>
      <c r="AI122" s="34">
        <f t="shared" ca="1" si="52"/>
        <v>0</v>
      </c>
      <c r="AJ122" s="34">
        <f t="shared" ca="1" si="52"/>
        <v>0</v>
      </c>
      <c r="AK122" s="34">
        <f t="shared" ca="1" si="52"/>
        <v>0</v>
      </c>
      <c r="AL122" s="100">
        <f t="shared" ca="1" si="52"/>
        <v>0</v>
      </c>
      <c r="AM122" s="104">
        <f t="shared" ca="1" si="53"/>
        <v>0</v>
      </c>
    </row>
    <row r="123" spans="1:39">
      <c r="B123" s="65" t="s">
        <v>17</v>
      </c>
      <c r="C123" s="52">
        <f t="shared" ca="1" si="49"/>
        <v>0</v>
      </c>
      <c r="D123" s="34">
        <f t="shared" ca="1" si="49"/>
        <v>0</v>
      </c>
      <c r="E123" s="34">
        <f t="shared" ca="1" si="49"/>
        <v>0</v>
      </c>
      <c r="F123" s="34">
        <f t="shared" ca="1" si="49"/>
        <v>0</v>
      </c>
      <c r="G123" s="34">
        <f t="shared" ca="1" si="49"/>
        <v>0</v>
      </c>
      <c r="H123" s="34">
        <f t="shared" ca="1" si="49"/>
        <v>0</v>
      </c>
      <c r="I123" s="34">
        <f t="shared" ca="1" si="49"/>
        <v>0</v>
      </c>
      <c r="J123" s="34">
        <f t="shared" ca="1" si="49"/>
        <v>0</v>
      </c>
      <c r="K123" s="34">
        <f t="shared" ca="1" si="49"/>
        <v>0</v>
      </c>
      <c r="L123" s="34">
        <f t="shared" ca="1" si="49"/>
        <v>0</v>
      </c>
      <c r="M123" s="34">
        <f t="shared" ca="1" si="50"/>
        <v>0</v>
      </c>
      <c r="N123" s="34">
        <f t="shared" ca="1" si="50"/>
        <v>0</v>
      </c>
      <c r="O123" s="34">
        <f t="shared" ca="1" si="50"/>
        <v>0</v>
      </c>
      <c r="P123" s="34">
        <f t="shared" ca="1" si="50"/>
        <v>0</v>
      </c>
      <c r="Q123" s="34">
        <f t="shared" ca="1" si="50"/>
        <v>0</v>
      </c>
      <c r="R123" s="34">
        <f t="shared" ca="1" si="50"/>
        <v>0</v>
      </c>
      <c r="S123" s="34">
        <f t="shared" ca="1" si="50"/>
        <v>0</v>
      </c>
      <c r="T123" s="34">
        <f t="shared" ca="1" si="50"/>
        <v>0</v>
      </c>
      <c r="U123" s="34">
        <f t="shared" ca="1" si="50"/>
        <v>0</v>
      </c>
      <c r="V123" s="34">
        <f t="shared" ca="1" si="50"/>
        <v>0</v>
      </c>
      <c r="W123" s="34">
        <f t="shared" ca="1" si="51"/>
        <v>0</v>
      </c>
      <c r="X123" s="34">
        <f t="shared" ca="1" si="51"/>
        <v>0</v>
      </c>
      <c r="Y123" s="34">
        <f t="shared" ca="1" si="51"/>
        <v>0</v>
      </c>
      <c r="Z123" s="34">
        <f t="shared" ca="1" si="51"/>
        <v>0</v>
      </c>
      <c r="AA123" s="34">
        <f t="shared" ca="1" si="51"/>
        <v>0</v>
      </c>
      <c r="AB123" s="34">
        <f t="shared" ca="1" si="51"/>
        <v>0</v>
      </c>
      <c r="AC123" s="34">
        <f t="shared" ca="1" si="51"/>
        <v>0</v>
      </c>
      <c r="AD123" s="34">
        <f t="shared" ca="1" si="51"/>
        <v>0</v>
      </c>
      <c r="AE123" s="34">
        <f t="shared" ca="1" si="51"/>
        <v>0</v>
      </c>
      <c r="AF123" s="34">
        <f t="shared" ca="1" si="51"/>
        <v>0</v>
      </c>
      <c r="AG123" s="34">
        <f t="shared" ca="1" si="52"/>
        <v>0</v>
      </c>
      <c r="AH123" s="34">
        <f t="shared" ca="1" si="52"/>
        <v>0</v>
      </c>
      <c r="AI123" s="34">
        <f t="shared" ca="1" si="52"/>
        <v>0</v>
      </c>
      <c r="AJ123" s="34">
        <f t="shared" ca="1" si="52"/>
        <v>0</v>
      </c>
      <c r="AK123" s="34">
        <f t="shared" ca="1" si="52"/>
        <v>0</v>
      </c>
      <c r="AL123" s="100">
        <f t="shared" ca="1" si="52"/>
        <v>0</v>
      </c>
      <c r="AM123" s="104">
        <f t="shared" ca="1" si="53"/>
        <v>0</v>
      </c>
    </row>
    <row r="124" spans="1:39">
      <c r="B124" s="65" t="s">
        <v>14</v>
      </c>
      <c r="C124" s="52">
        <f t="shared" ca="1" si="49"/>
        <v>0</v>
      </c>
      <c r="D124" s="34">
        <f t="shared" ca="1" si="49"/>
        <v>0</v>
      </c>
      <c r="E124" s="34">
        <f t="shared" ca="1" si="49"/>
        <v>0</v>
      </c>
      <c r="F124" s="34">
        <f t="shared" ca="1" si="49"/>
        <v>0</v>
      </c>
      <c r="G124" s="34">
        <f t="shared" ca="1" si="49"/>
        <v>0</v>
      </c>
      <c r="H124" s="34">
        <f t="shared" ca="1" si="49"/>
        <v>0</v>
      </c>
      <c r="I124" s="34">
        <f t="shared" ca="1" si="49"/>
        <v>0</v>
      </c>
      <c r="J124" s="34">
        <f t="shared" ca="1" si="49"/>
        <v>0</v>
      </c>
      <c r="K124" s="34">
        <f t="shared" ca="1" si="49"/>
        <v>0</v>
      </c>
      <c r="L124" s="34">
        <f t="shared" ca="1" si="49"/>
        <v>0</v>
      </c>
      <c r="M124" s="34">
        <f t="shared" ca="1" si="50"/>
        <v>0</v>
      </c>
      <c r="N124" s="34">
        <f t="shared" ca="1" si="50"/>
        <v>0</v>
      </c>
      <c r="O124" s="34">
        <f t="shared" ca="1" si="50"/>
        <v>0</v>
      </c>
      <c r="P124" s="34">
        <f t="shared" ca="1" si="50"/>
        <v>0</v>
      </c>
      <c r="Q124" s="34">
        <f t="shared" ca="1" si="50"/>
        <v>0</v>
      </c>
      <c r="R124" s="34">
        <f t="shared" ca="1" si="50"/>
        <v>0</v>
      </c>
      <c r="S124" s="34">
        <f t="shared" ca="1" si="50"/>
        <v>0</v>
      </c>
      <c r="T124" s="34">
        <f t="shared" ca="1" si="50"/>
        <v>0</v>
      </c>
      <c r="U124" s="34">
        <f t="shared" ca="1" si="50"/>
        <v>0</v>
      </c>
      <c r="V124" s="34">
        <f t="shared" ca="1" si="50"/>
        <v>0</v>
      </c>
      <c r="W124" s="34">
        <f t="shared" ca="1" si="51"/>
        <v>0</v>
      </c>
      <c r="X124" s="34">
        <f t="shared" ca="1" si="51"/>
        <v>0</v>
      </c>
      <c r="Y124" s="34">
        <f t="shared" ca="1" si="51"/>
        <v>0</v>
      </c>
      <c r="Z124" s="34">
        <f t="shared" ca="1" si="51"/>
        <v>0</v>
      </c>
      <c r="AA124" s="34">
        <f t="shared" ca="1" si="51"/>
        <v>0</v>
      </c>
      <c r="AB124" s="34">
        <f t="shared" ca="1" si="51"/>
        <v>0</v>
      </c>
      <c r="AC124" s="34">
        <f t="shared" ca="1" si="51"/>
        <v>0</v>
      </c>
      <c r="AD124" s="34">
        <f t="shared" ca="1" si="51"/>
        <v>0</v>
      </c>
      <c r="AE124" s="34">
        <f t="shared" ca="1" si="51"/>
        <v>0</v>
      </c>
      <c r="AF124" s="34">
        <f t="shared" ca="1" si="51"/>
        <v>0</v>
      </c>
      <c r="AG124" s="34">
        <f t="shared" ca="1" si="52"/>
        <v>0</v>
      </c>
      <c r="AH124" s="34">
        <f t="shared" ca="1" si="52"/>
        <v>0</v>
      </c>
      <c r="AI124" s="34">
        <f t="shared" ca="1" si="52"/>
        <v>0</v>
      </c>
      <c r="AJ124" s="34">
        <f t="shared" ca="1" si="52"/>
        <v>0</v>
      </c>
      <c r="AK124" s="34">
        <f t="shared" ca="1" si="52"/>
        <v>0</v>
      </c>
      <c r="AL124" s="100">
        <f t="shared" ca="1" si="52"/>
        <v>0</v>
      </c>
      <c r="AM124" s="104">
        <f t="shared" ca="1" si="53"/>
        <v>0</v>
      </c>
    </row>
    <row r="125" spans="1:39">
      <c r="B125" s="65" t="s">
        <v>18</v>
      </c>
      <c r="C125" s="52">
        <f t="shared" ca="1" si="49"/>
        <v>0</v>
      </c>
      <c r="D125" s="34">
        <f t="shared" ca="1" si="49"/>
        <v>0</v>
      </c>
      <c r="E125" s="34">
        <f t="shared" ca="1" si="49"/>
        <v>0</v>
      </c>
      <c r="F125" s="34">
        <f t="shared" ca="1" si="49"/>
        <v>0</v>
      </c>
      <c r="G125" s="34">
        <f t="shared" ca="1" si="49"/>
        <v>0</v>
      </c>
      <c r="H125" s="34">
        <f t="shared" ca="1" si="49"/>
        <v>0</v>
      </c>
      <c r="I125" s="34">
        <f t="shared" ca="1" si="49"/>
        <v>0</v>
      </c>
      <c r="J125" s="34">
        <f t="shared" ca="1" si="49"/>
        <v>0</v>
      </c>
      <c r="K125" s="34">
        <f t="shared" ca="1" si="49"/>
        <v>0</v>
      </c>
      <c r="L125" s="34">
        <f t="shared" ca="1" si="49"/>
        <v>0</v>
      </c>
      <c r="M125" s="34">
        <f t="shared" ca="1" si="50"/>
        <v>0</v>
      </c>
      <c r="N125" s="34">
        <f t="shared" ca="1" si="50"/>
        <v>0</v>
      </c>
      <c r="O125" s="34">
        <f t="shared" ca="1" si="50"/>
        <v>0</v>
      </c>
      <c r="P125" s="34">
        <f t="shared" ca="1" si="50"/>
        <v>0</v>
      </c>
      <c r="Q125" s="34">
        <f t="shared" ca="1" si="50"/>
        <v>0</v>
      </c>
      <c r="R125" s="34">
        <f t="shared" ca="1" si="50"/>
        <v>0</v>
      </c>
      <c r="S125" s="34">
        <f t="shared" ca="1" si="50"/>
        <v>0</v>
      </c>
      <c r="T125" s="34">
        <f t="shared" ca="1" si="50"/>
        <v>0</v>
      </c>
      <c r="U125" s="34">
        <f t="shared" ca="1" si="50"/>
        <v>0</v>
      </c>
      <c r="V125" s="34">
        <f t="shared" ca="1" si="50"/>
        <v>0</v>
      </c>
      <c r="W125" s="34">
        <f t="shared" ca="1" si="51"/>
        <v>0</v>
      </c>
      <c r="X125" s="34">
        <f t="shared" ca="1" si="51"/>
        <v>0</v>
      </c>
      <c r="Y125" s="34">
        <f t="shared" ca="1" si="51"/>
        <v>0</v>
      </c>
      <c r="Z125" s="34">
        <f t="shared" ca="1" si="51"/>
        <v>0</v>
      </c>
      <c r="AA125" s="34">
        <f t="shared" ca="1" si="51"/>
        <v>0</v>
      </c>
      <c r="AB125" s="34">
        <f t="shared" ca="1" si="51"/>
        <v>0</v>
      </c>
      <c r="AC125" s="34">
        <f t="shared" ca="1" si="51"/>
        <v>0</v>
      </c>
      <c r="AD125" s="34">
        <f t="shared" ca="1" si="51"/>
        <v>0</v>
      </c>
      <c r="AE125" s="34">
        <f t="shared" ca="1" si="51"/>
        <v>0</v>
      </c>
      <c r="AF125" s="34">
        <f t="shared" ca="1" si="51"/>
        <v>0</v>
      </c>
      <c r="AG125" s="34">
        <f t="shared" ca="1" si="52"/>
        <v>0</v>
      </c>
      <c r="AH125" s="34">
        <f t="shared" ca="1" si="52"/>
        <v>0</v>
      </c>
      <c r="AI125" s="34">
        <f t="shared" ca="1" si="52"/>
        <v>0</v>
      </c>
      <c r="AJ125" s="34">
        <f t="shared" ca="1" si="52"/>
        <v>0</v>
      </c>
      <c r="AK125" s="34">
        <f t="shared" ca="1" si="52"/>
        <v>0</v>
      </c>
      <c r="AL125" s="100">
        <f t="shared" ca="1" si="52"/>
        <v>0</v>
      </c>
      <c r="AM125" s="104">
        <f t="shared" ca="1" si="53"/>
        <v>0</v>
      </c>
    </row>
    <row r="126" spans="1:39">
      <c r="B126" s="65" t="s">
        <v>15</v>
      </c>
      <c r="C126" s="52">
        <f t="shared" ca="1" si="49"/>
        <v>0</v>
      </c>
      <c r="D126" s="34">
        <f t="shared" ca="1" si="49"/>
        <v>0</v>
      </c>
      <c r="E126" s="34">
        <f t="shared" ca="1" si="49"/>
        <v>0</v>
      </c>
      <c r="F126" s="34">
        <f t="shared" ca="1" si="49"/>
        <v>0</v>
      </c>
      <c r="G126" s="34">
        <f t="shared" ca="1" si="49"/>
        <v>0</v>
      </c>
      <c r="H126" s="34">
        <f t="shared" ca="1" si="49"/>
        <v>0</v>
      </c>
      <c r="I126" s="34">
        <f t="shared" ca="1" si="49"/>
        <v>0</v>
      </c>
      <c r="J126" s="34">
        <f t="shared" ca="1" si="49"/>
        <v>0</v>
      </c>
      <c r="K126" s="34">
        <f t="shared" ca="1" si="49"/>
        <v>0</v>
      </c>
      <c r="L126" s="34">
        <f t="shared" ca="1" si="49"/>
        <v>0</v>
      </c>
      <c r="M126" s="34">
        <f t="shared" ca="1" si="50"/>
        <v>0</v>
      </c>
      <c r="N126" s="34">
        <f t="shared" ca="1" si="50"/>
        <v>0</v>
      </c>
      <c r="O126" s="34">
        <f t="shared" ca="1" si="50"/>
        <v>0</v>
      </c>
      <c r="P126" s="34">
        <f t="shared" ca="1" si="50"/>
        <v>0</v>
      </c>
      <c r="Q126" s="34">
        <f t="shared" ca="1" si="50"/>
        <v>0</v>
      </c>
      <c r="R126" s="34">
        <f t="shared" ca="1" si="50"/>
        <v>0</v>
      </c>
      <c r="S126" s="34">
        <f t="shared" ca="1" si="50"/>
        <v>0</v>
      </c>
      <c r="T126" s="34">
        <f t="shared" ca="1" si="50"/>
        <v>0</v>
      </c>
      <c r="U126" s="34">
        <f t="shared" ca="1" si="50"/>
        <v>0</v>
      </c>
      <c r="V126" s="34">
        <f t="shared" ca="1" si="50"/>
        <v>0</v>
      </c>
      <c r="W126" s="34">
        <f t="shared" ca="1" si="51"/>
        <v>0</v>
      </c>
      <c r="X126" s="34">
        <f t="shared" ca="1" si="51"/>
        <v>0</v>
      </c>
      <c r="Y126" s="34">
        <f t="shared" ca="1" si="51"/>
        <v>0</v>
      </c>
      <c r="Z126" s="34">
        <f t="shared" ca="1" si="51"/>
        <v>0</v>
      </c>
      <c r="AA126" s="34">
        <f t="shared" ca="1" si="51"/>
        <v>0</v>
      </c>
      <c r="AB126" s="34">
        <f t="shared" ca="1" si="51"/>
        <v>0</v>
      </c>
      <c r="AC126" s="34">
        <f t="shared" ca="1" si="51"/>
        <v>0</v>
      </c>
      <c r="AD126" s="34">
        <f t="shared" ca="1" si="51"/>
        <v>0</v>
      </c>
      <c r="AE126" s="34">
        <f t="shared" ca="1" si="51"/>
        <v>0</v>
      </c>
      <c r="AF126" s="34">
        <f t="shared" ca="1" si="51"/>
        <v>0</v>
      </c>
      <c r="AG126" s="34">
        <f t="shared" ca="1" si="52"/>
        <v>0</v>
      </c>
      <c r="AH126" s="34">
        <f t="shared" ca="1" si="52"/>
        <v>0</v>
      </c>
      <c r="AI126" s="34">
        <f t="shared" ca="1" si="52"/>
        <v>0</v>
      </c>
      <c r="AJ126" s="34">
        <f t="shared" ca="1" si="52"/>
        <v>0</v>
      </c>
      <c r="AK126" s="34">
        <f t="shared" ca="1" si="52"/>
        <v>0</v>
      </c>
      <c r="AL126" s="100">
        <f t="shared" ca="1" si="52"/>
        <v>0</v>
      </c>
      <c r="AM126" s="104">
        <f t="shared" ca="1" si="53"/>
        <v>0</v>
      </c>
    </row>
    <row r="127" spans="1:39">
      <c r="B127" s="65" t="s">
        <v>16</v>
      </c>
      <c r="C127" s="140">
        <f t="shared" ca="1" si="49"/>
        <v>0</v>
      </c>
      <c r="D127" s="141">
        <f t="shared" ca="1" si="49"/>
        <v>0</v>
      </c>
      <c r="E127" s="141">
        <f t="shared" ca="1" si="49"/>
        <v>0</v>
      </c>
      <c r="F127" s="141">
        <f t="shared" ca="1" si="49"/>
        <v>0</v>
      </c>
      <c r="G127" s="141">
        <f t="shared" ca="1" si="49"/>
        <v>0</v>
      </c>
      <c r="H127" s="141">
        <f t="shared" ca="1" si="49"/>
        <v>0</v>
      </c>
      <c r="I127" s="141">
        <f t="shared" ca="1" si="49"/>
        <v>0</v>
      </c>
      <c r="J127" s="141">
        <f t="shared" ca="1" si="49"/>
        <v>0</v>
      </c>
      <c r="K127" s="141">
        <f t="shared" ca="1" si="49"/>
        <v>0</v>
      </c>
      <c r="L127" s="141">
        <f t="shared" ca="1" si="49"/>
        <v>0</v>
      </c>
      <c r="M127" s="141">
        <f t="shared" ca="1" si="50"/>
        <v>0</v>
      </c>
      <c r="N127" s="141">
        <f t="shared" ca="1" si="50"/>
        <v>0</v>
      </c>
      <c r="O127" s="141">
        <f t="shared" ca="1" si="50"/>
        <v>0</v>
      </c>
      <c r="P127" s="141">
        <f t="shared" ca="1" si="50"/>
        <v>0</v>
      </c>
      <c r="Q127" s="141">
        <f t="shared" ca="1" si="50"/>
        <v>0</v>
      </c>
      <c r="R127" s="141">
        <f t="shared" ca="1" si="50"/>
        <v>0</v>
      </c>
      <c r="S127" s="141">
        <f t="shared" ca="1" si="50"/>
        <v>0</v>
      </c>
      <c r="T127" s="141">
        <f t="shared" ca="1" si="50"/>
        <v>0</v>
      </c>
      <c r="U127" s="141">
        <f t="shared" ca="1" si="50"/>
        <v>0</v>
      </c>
      <c r="V127" s="141">
        <f t="shared" ca="1" si="50"/>
        <v>0</v>
      </c>
      <c r="W127" s="141">
        <f t="shared" ca="1" si="51"/>
        <v>0</v>
      </c>
      <c r="X127" s="141">
        <f t="shared" ca="1" si="51"/>
        <v>0</v>
      </c>
      <c r="Y127" s="141">
        <f t="shared" ca="1" si="51"/>
        <v>0</v>
      </c>
      <c r="Z127" s="141">
        <f t="shared" ca="1" si="51"/>
        <v>0</v>
      </c>
      <c r="AA127" s="141">
        <f t="shared" ca="1" si="51"/>
        <v>0</v>
      </c>
      <c r="AB127" s="141">
        <f t="shared" ca="1" si="51"/>
        <v>0</v>
      </c>
      <c r="AC127" s="141">
        <f t="shared" ca="1" si="51"/>
        <v>0</v>
      </c>
      <c r="AD127" s="141">
        <f t="shared" ca="1" si="51"/>
        <v>0</v>
      </c>
      <c r="AE127" s="141">
        <f t="shared" ca="1" si="51"/>
        <v>0</v>
      </c>
      <c r="AF127" s="141">
        <f t="shared" ca="1" si="51"/>
        <v>0</v>
      </c>
      <c r="AG127" s="141">
        <f t="shared" ca="1" si="52"/>
        <v>0</v>
      </c>
      <c r="AH127" s="141">
        <f t="shared" ca="1" si="52"/>
        <v>0</v>
      </c>
      <c r="AI127" s="141">
        <f t="shared" ca="1" si="52"/>
        <v>0</v>
      </c>
      <c r="AJ127" s="141">
        <f t="shared" ca="1" si="52"/>
        <v>0</v>
      </c>
      <c r="AK127" s="141">
        <f t="shared" ca="1" si="52"/>
        <v>0</v>
      </c>
      <c r="AL127" s="142">
        <f t="shared" ca="1" si="52"/>
        <v>0</v>
      </c>
      <c r="AM127" s="143">
        <f t="shared" ca="1" si="53"/>
        <v>0</v>
      </c>
    </row>
    <row r="128" spans="1:39">
      <c r="B128" s="65" t="s">
        <v>189</v>
      </c>
      <c r="C128" s="140">
        <f t="shared" ca="1" si="49"/>
        <v>0</v>
      </c>
      <c r="D128" s="141">
        <f t="shared" ca="1" si="49"/>
        <v>0</v>
      </c>
      <c r="E128" s="141">
        <f t="shared" ca="1" si="49"/>
        <v>0</v>
      </c>
      <c r="F128" s="141">
        <f t="shared" ca="1" si="49"/>
        <v>0</v>
      </c>
      <c r="G128" s="141">
        <f t="shared" ca="1" si="49"/>
        <v>0</v>
      </c>
      <c r="H128" s="141">
        <f t="shared" ca="1" si="49"/>
        <v>0</v>
      </c>
      <c r="I128" s="141">
        <f t="shared" ca="1" si="49"/>
        <v>0</v>
      </c>
      <c r="J128" s="141">
        <f t="shared" ca="1" si="49"/>
        <v>0</v>
      </c>
      <c r="K128" s="141">
        <f t="shared" ca="1" si="49"/>
        <v>0</v>
      </c>
      <c r="L128" s="141">
        <f t="shared" ca="1" si="49"/>
        <v>0</v>
      </c>
      <c r="M128" s="141">
        <f t="shared" ca="1" si="50"/>
        <v>0</v>
      </c>
      <c r="N128" s="141">
        <f t="shared" ca="1" si="50"/>
        <v>0</v>
      </c>
      <c r="O128" s="141">
        <f t="shared" ca="1" si="50"/>
        <v>0</v>
      </c>
      <c r="P128" s="141">
        <f t="shared" ca="1" si="50"/>
        <v>0</v>
      </c>
      <c r="Q128" s="141">
        <f t="shared" ca="1" si="50"/>
        <v>0</v>
      </c>
      <c r="R128" s="141">
        <f t="shared" ca="1" si="50"/>
        <v>0</v>
      </c>
      <c r="S128" s="141">
        <f t="shared" ca="1" si="50"/>
        <v>0</v>
      </c>
      <c r="T128" s="141">
        <f t="shared" ca="1" si="50"/>
        <v>0</v>
      </c>
      <c r="U128" s="141">
        <f t="shared" ca="1" si="50"/>
        <v>0</v>
      </c>
      <c r="V128" s="141">
        <f t="shared" ca="1" si="50"/>
        <v>0</v>
      </c>
      <c r="W128" s="141">
        <f t="shared" ca="1" si="51"/>
        <v>0</v>
      </c>
      <c r="X128" s="141">
        <f t="shared" ca="1" si="51"/>
        <v>0</v>
      </c>
      <c r="Y128" s="141">
        <f t="shared" ca="1" si="51"/>
        <v>0</v>
      </c>
      <c r="Z128" s="141">
        <f t="shared" ca="1" si="51"/>
        <v>0</v>
      </c>
      <c r="AA128" s="141">
        <f t="shared" ca="1" si="51"/>
        <v>0</v>
      </c>
      <c r="AB128" s="141">
        <f t="shared" ca="1" si="51"/>
        <v>0</v>
      </c>
      <c r="AC128" s="141">
        <f t="shared" ca="1" si="51"/>
        <v>0</v>
      </c>
      <c r="AD128" s="141">
        <f t="shared" ca="1" si="51"/>
        <v>0</v>
      </c>
      <c r="AE128" s="141">
        <f t="shared" ca="1" si="51"/>
        <v>0</v>
      </c>
      <c r="AF128" s="141">
        <f t="shared" ca="1" si="51"/>
        <v>0</v>
      </c>
      <c r="AG128" s="141">
        <f t="shared" ca="1" si="52"/>
        <v>0</v>
      </c>
      <c r="AH128" s="141">
        <f t="shared" ca="1" si="52"/>
        <v>0</v>
      </c>
      <c r="AI128" s="141">
        <f t="shared" ca="1" si="52"/>
        <v>0</v>
      </c>
      <c r="AJ128" s="141">
        <f t="shared" ca="1" si="52"/>
        <v>0</v>
      </c>
      <c r="AK128" s="141">
        <f t="shared" ca="1" si="52"/>
        <v>0</v>
      </c>
      <c r="AL128" s="142">
        <f t="shared" ca="1" si="52"/>
        <v>0</v>
      </c>
      <c r="AM128" s="143">
        <f t="shared" ca="1" si="53"/>
        <v>0</v>
      </c>
    </row>
    <row r="129" spans="1:39">
      <c r="B129" s="65" t="s">
        <v>190</v>
      </c>
      <c r="C129" s="140">
        <f t="shared" ca="1" si="49"/>
        <v>0</v>
      </c>
      <c r="D129" s="141">
        <f t="shared" ca="1" si="49"/>
        <v>0</v>
      </c>
      <c r="E129" s="141">
        <f t="shared" ca="1" si="49"/>
        <v>0</v>
      </c>
      <c r="F129" s="141">
        <f t="shared" ca="1" si="49"/>
        <v>0</v>
      </c>
      <c r="G129" s="141">
        <f t="shared" ca="1" si="49"/>
        <v>0</v>
      </c>
      <c r="H129" s="141">
        <f t="shared" ca="1" si="49"/>
        <v>0</v>
      </c>
      <c r="I129" s="141">
        <f t="shared" ca="1" si="49"/>
        <v>0</v>
      </c>
      <c r="J129" s="141">
        <f t="shared" ca="1" si="49"/>
        <v>0</v>
      </c>
      <c r="K129" s="141">
        <f t="shared" ca="1" si="49"/>
        <v>0</v>
      </c>
      <c r="L129" s="141">
        <f t="shared" ca="1" si="49"/>
        <v>0</v>
      </c>
      <c r="M129" s="141">
        <f t="shared" ca="1" si="50"/>
        <v>0</v>
      </c>
      <c r="N129" s="141">
        <f t="shared" ca="1" si="50"/>
        <v>0</v>
      </c>
      <c r="O129" s="141">
        <f t="shared" ca="1" si="50"/>
        <v>0</v>
      </c>
      <c r="P129" s="141">
        <f t="shared" ca="1" si="50"/>
        <v>0</v>
      </c>
      <c r="Q129" s="141">
        <f t="shared" ca="1" si="50"/>
        <v>0</v>
      </c>
      <c r="R129" s="141">
        <f t="shared" ca="1" si="50"/>
        <v>0</v>
      </c>
      <c r="S129" s="141">
        <f t="shared" ca="1" si="50"/>
        <v>0</v>
      </c>
      <c r="T129" s="141">
        <f t="shared" ca="1" si="50"/>
        <v>0</v>
      </c>
      <c r="U129" s="141">
        <f t="shared" ca="1" si="50"/>
        <v>0</v>
      </c>
      <c r="V129" s="141">
        <f t="shared" ca="1" si="50"/>
        <v>0</v>
      </c>
      <c r="W129" s="141">
        <f t="shared" ca="1" si="51"/>
        <v>0</v>
      </c>
      <c r="X129" s="141">
        <f t="shared" ca="1" si="51"/>
        <v>0</v>
      </c>
      <c r="Y129" s="141">
        <f t="shared" ca="1" si="51"/>
        <v>0</v>
      </c>
      <c r="Z129" s="141">
        <f t="shared" ca="1" si="51"/>
        <v>0</v>
      </c>
      <c r="AA129" s="141">
        <f t="shared" ca="1" si="51"/>
        <v>0</v>
      </c>
      <c r="AB129" s="141">
        <f t="shared" ca="1" si="51"/>
        <v>0</v>
      </c>
      <c r="AC129" s="141">
        <f t="shared" ca="1" si="51"/>
        <v>0</v>
      </c>
      <c r="AD129" s="141">
        <f t="shared" ca="1" si="51"/>
        <v>0</v>
      </c>
      <c r="AE129" s="141">
        <f t="shared" ca="1" si="51"/>
        <v>0</v>
      </c>
      <c r="AF129" s="141">
        <f t="shared" ca="1" si="51"/>
        <v>0</v>
      </c>
      <c r="AG129" s="141">
        <f t="shared" ca="1" si="52"/>
        <v>0</v>
      </c>
      <c r="AH129" s="141">
        <f t="shared" ca="1" si="52"/>
        <v>0</v>
      </c>
      <c r="AI129" s="141">
        <f t="shared" ca="1" si="52"/>
        <v>0</v>
      </c>
      <c r="AJ129" s="141">
        <f t="shared" ca="1" si="52"/>
        <v>0</v>
      </c>
      <c r="AK129" s="141">
        <f t="shared" ca="1" si="52"/>
        <v>0</v>
      </c>
      <c r="AL129" s="142">
        <f t="shared" ca="1" si="52"/>
        <v>0</v>
      </c>
      <c r="AM129" s="143">
        <f t="shared" ca="1" si="53"/>
        <v>0</v>
      </c>
    </row>
    <row r="130" spans="1:39" ht="16" thickBot="1">
      <c r="B130" s="65" t="s">
        <v>191</v>
      </c>
      <c r="C130" s="54">
        <f t="shared" ca="1" si="49"/>
        <v>0</v>
      </c>
      <c r="D130" s="55">
        <f t="shared" ca="1" si="49"/>
        <v>0</v>
      </c>
      <c r="E130" s="55">
        <f t="shared" ca="1" si="49"/>
        <v>0</v>
      </c>
      <c r="F130" s="55">
        <f t="shared" ca="1" si="49"/>
        <v>0</v>
      </c>
      <c r="G130" s="55">
        <f t="shared" ca="1" si="49"/>
        <v>0</v>
      </c>
      <c r="H130" s="55">
        <f t="shared" ca="1" si="49"/>
        <v>0</v>
      </c>
      <c r="I130" s="55">
        <f t="shared" ca="1" si="49"/>
        <v>0</v>
      </c>
      <c r="J130" s="55">
        <f t="shared" ca="1" si="49"/>
        <v>0</v>
      </c>
      <c r="K130" s="55">
        <f t="shared" ca="1" si="49"/>
        <v>0</v>
      </c>
      <c r="L130" s="55">
        <f t="shared" ca="1" si="49"/>
        <v>0</v>
      </c>
      <c r="M130" s="55">
        <f t="shared" ca="1" si="50"/>
        <v>0</v>
      </c>
      <c r="N130" s="55">
        <f t="shared" ca="1" si="50"/>
        <v>0</v>
      </c>
      <c r="O130" s="55">
        <f t="shared" ca="1" si="50"/>
        <v>0</v>
      </c>
      <c r="P130" s="55">
        <f t="shared" ca="1" si="50"/>
        <v>0</v>
      </c>
      <c r="Q130" s="55">
        <f t="shared" ca="1" si="50"/>
        <v>0</v>
      </c>
      <c r="R130" s="55">
        <f t="shared" ca="1" si="50"/>
        <v>0</v>
      </c>
      <c r="S130" s="55">
        <f t="shared" ca="1" si="50"/>
        <v>0</v>
      </c>
      <c r="T130" s="55">
        <f t="shared" ca="1" si="50"/>
        <v>0</v>
      </c>
      <c r="U130" s="55">
        <f t="shared" ca="1" si="50"/>
        <v>0</v>
      </c>
      <c r="V130" s="55">
        <f t="shared" ca="1" si="50"/>
        <v>0</v>
      </c>
      <c r="W130" s="55">
        <f t="shared" ca="1" si="51"/>
        <v>0</v>
      </c>
      <c r="X130" s="55">
        <f t="shared" ca="1" si="51"/>
        <v>0</v>
      </c>
      <c r="Y130" s="55">
        <f t="shared" ca="1" si="51"/>
        <v>0</v>
      </c>
      <c r="Z130" s="55">
        <f t="shared" ca="1" si="51"/>
        <v>0</v>
      </c>
      <c r="AA130" s="55">
        <f t="shared" ca="1" si="51"/>
        <v>0</v>
      </c>
      <c r="AB130" s="55">
        <f t="shared" ca="1" si="51"/>
        <v>0</v>
      </c>
      <c r="AC130" s="55">
        <f t="shared" ca="1" si="51"/>
        <v>0</v>
      </c>
      <c r="AD130" s="55">
        <f t="shared" ca="1" si="51"/>
        <v>0</v>
      </c>
      <c r="AE130" s="55">
        <f t="shared" ca="1" si="51"/>
        <v>0</v>
      </c>
      <c r="AF130" s="55">
        <f t="shared" ca="1" si="51"/>
        <v>0</v>
      </c>
      <c r="AG130" s="55">
        <f t="shared" ca="1" si="52"/>
        <v>0</v>
      </c>
      <c r="AH130" s="55">
        <f t="shared" ca="1" si="52"/>
        <v>0</v>
      </c>
      <c r="AI130" s="55">
        <f t="shared" ca="1" si="52"/>
        <v>0</v>
      </c>
      <c r="AJ130" s="55">
        <f t="shared" ca="1" si="52"/>
        <v>0</v>
      </c>
      <c r="AK130" s="55">
        <f t="shared" ca="1" si="52"/>
        <v>0</v>
      </c>
      <c r="AL130" s="101">
        <f t="shared" ca="1" si="52"/>
        <v>0</v>
      </c>
      <c r="AM130" s="105">
        <f t="shared" ca="1" si="53"/>
        <v>0</v>
      </c>
    </row>
    <row r="132" spans="1:39">
      <c r="B132" s="32"/>
      <c r="C132" s="66">
        <v>1</v>
      </c>
      <c r="D132" s="66">
        <v>2</v>
      </c>
      <c r="E132" s="66">
        <v>3</v>
      </c>
      <c r="F132" s="66">
        <v>4</v>
      </c>
      <c r="G132" s="66">
        <v>5</v>
      </c>
      <c r="H132" s="66">
        <v>6</v>
      </c>
      <c r="I132" s="66">
        <v>7</v>
      </c>
      <c r="J132" s="66">
        <v>8</v>
      </c>
      <c r="K132" s="66">
        <v>9</v>
      </c>
      <c r="L132" s="66">
        <v>10</v>
      </c>
      <c r="M132" s="66">
        <v>11</v>
      </c>
      <c r="N132" s="66">
        <v>12</v>
      </c>
      <c r="O132" s="66">
        <v>13</v>
      </c>
      <c r="P132" s="66">
        <v>14</v>
      </c>
      <c r="Q132" s="66">
        <v>15</v>
      </c>
      <c r="R132" s="66">
        <v>16</v>
      </c>
      <c r="S132" s="66">
        <v>17</v>
      </c>
      <c r="T132" s="66">
        <v>18</v>
      </c>
      <c r="U132" s="66">
        <v>19</v>
      </c>
      <c r="V132" s="66">
        <v>20</v>
      </c>
      <c r="W132" s="66">
        <v>21</v>
      </c>
      <c r="X132" s="66">
        <v>22</v>
      </c>
      <c r="Y132" s="66">
        <v>23</v>
      </c>
      <c r="Z132" s="66">
        <v>24</v>
      </c>
      <c r="AA132" s="66">
        <v>25</v>
      </c>
      <c r="AB132" s="66">
        <v>26</v>
      </c>
      <c r="AC132" s="66">
        <v>27</v>
      </c>
      <c r="AD132" s="66">
        <v>28</v>
      </c>
      <c r="AE132" s="66">
        <v>29</v>
      </c>
      <c r="AF132" s="66">
        <v>30</v>
      </c>
      <c r="AG132" s="66">
        <v>31</v>
      </c>
      <c r="AH132" s="66">
        <v>32</v>
      </c>
      <c r="AI132" s="66">
        <v>33</v>
      </c>
      <c r="AJ132" s="66">
        <v>34</v>
      </c>
      <c r="AK132" s="66">
        <v>35</v>
      </c>
      <c r="AL132" s="66">
        <v>36</v>
      </c>
    </row>
    <row r="133" spans="1:39" ht="16" thickBot="1">
      <c r="A133" s="64"/>
      <c r="B133" s="71" t="s">
        <v>99</v>
      </c>
      <c r="C133" s="94">
        <f ca="1">SUM(C134:C144)</f>
        <v>0.8</v>
      </c>
      <c r="D133" s="94">
        <f t="shared" ref="D133:AL133" ca="1" si="54">SUM(D134:D144)</f>
        <v>0.8</v>
      </c>
      <c r="E133" s="94">
        <f t="shared" ca="1" si="54"/>
        <v>0.8</v>
      </c>
      <c r="F133" s="94">
        <f t="shared" ca="1" si="54"/>
        <v>0.8</v>
      </c>
      <c r="G133" s="94">
        <f t="shared" ca="1" si="54"/>
        <v>0.8</v>
      </c>
      <c r="H133" s="94">
        <f t="shared" ca="1" si="54"/>
        <v>0</v>
      </c>
      <c r="I133" s="94">
        <f t="shared" ca="1" si="54"/>
        <v>0</v>
      </c>
      <c r="J133" s="94">
        <f t="shared" ca="1" si="54"/>
        <v>0</v>
      </c>
      <c r="K133" s="94">
        <f t="shared" ca="1" si="54"/>
        <v>0</v>
      </c>
      <c r="L133" s="94">
        <f t="shared" ca="1" si="54"/>
        <v>0</v>
      </c>
      <c r="M133" s="94">
        <f t="shared" ca="1" si="54"/>
        <v>0</v>
      </c>
      <c r="N133" s="94">
        <f t="shared" ca="1" si="54"/>
        <v>0</v>
      </c>
      <c r="O133" s="94">
        <f t="shared" ca="1" si="54"/>
        <v>0</v>
      </c>
      <c r="P133" s="94">
        <f t="shared" ca="1" si="54"/>
        <v>0</v>
      </c>
      <c r="Q133" s="94">
        <f t="shared" ca="1" si="54"/>
        <v>0</v>
      </c>
      <c r="R133" s="94">
        <f t="shared" ca="1" si="54"/>
        <v>0</v>
      </c>
      <c r="S133" s="94">
        <f t="shared" ca="1" si="54"/>
        <v>0</v>
      </c>
      <c r="T133" s="94">
        <f t="shared" ca="1" si="54"/>
        <v>0</v>
      </c>
      <c r="U133" s="94">
        <f t="shared" ca="1" si="54"/>
        <v>0</v>
      </c>
      <c r="V133" s="94">
        <f t="shared" ca="1" si="54"/>
        <v>0</v>
      </c>
      <c r="W133" s="94">
        <f t="shared" ca="1" si="54"/>
        <v>0</v>
      </c>
      <c r="X133" s="94">
        <f t="shared" ca="1" si="54"/>
        <v>0</v>
      </c>
      <c r="Y133" s="94">
        <f t="shared" ca="1" si="54"/>
        <v>0</v>
      </c>
      <c r="Z133" s="94">
        <f t="shared" ca="1" si="54"/>
        <v>0</v>
      </c>
      <c r="AA133" s="94">
        <f t="shared" ca="1" si="54"/>
        <v>0</v>
      </c>
      <c r="AB133" s="94">
        <f t="shared" ca="1" si="54"/>
        <v>0</v>
      </c>
      <c r="AC133" s="94">
        <f t="shared" ca="1" si="54"/>
        <v>0</v>
      </c>
      <c r="AD133" s="94">
        <f t="shared" ca="1" si="54"/>
        <v>0</v>
      </c>
      <c r="AE133" s="94">
        <f t="shared" ca="1" si="54"/>
        <v>0</v>
      </c>
      <c r="AF133" s="94">
        <f t="shared" ca="1" si="54"/>
        <v>0</v>
      </c>
      <c r="AG133" s="94">
        <f t="shared" ca="1" si="54"/>
        <v>0</v>
      </c>
      <c r="AH133" s="94">
        <f t="shared" ca="1" si="54"/>
        <v>0</v>
      </c>
      <c r="AI133" s="94">
        <f t="shared" ca="1" si="54"/>
        <v>0</v>
      </c>
      <c r="AJ133" s="94">
        <f t="shared" ca="1" si="54"/>
        <v>0</v>
      </c>
      <c r="AK133" s="94">
        <f t="shared" ca="1" si="54"/>
        <v>0</v>
      </c>
      <c r="AL133" s="94">
        <f t="shared" ca="1" si="54"/>
        <v>0</v>
      </c>
      <c r="AM133" s="106">
        <f ca="1">SUM(AM134:AM144)</f>
        <v>4</v>
      </c>
    </row>
    <row r="134" spans="1:39">
      <c r="B134" s="65" t="s">
        <v>11</v>
      </c>
      <c r="C134" s="60">
        <f t="shared" ref="C134:L144" ca="1" si="55">SUMIF(INDIRECT("'"&amp;$B$133&amp;"'"&amp;"!A:H"),$B134,INDIRECT("'"&amp;$B$133&amp;"'"&amp;"!"&amp;ADDRESS(1,C$20+8,4)&amp;":"&amp;ADDRESS(100,C$20+8,4)))</f>
        <v>0</v>
      </c>
      <c r="D134" s="98">
        <f t="shared" ca="1" si="55"/>
        <v>0</v>
      </c>
      <c r="E134" s="61">
        <f t="shared" ca="1" si="55"/>
        <v>0</v>
      </c>
      <c r="F134" s="61">
        <f t="shared" ca="1" si="55"/>
        <v>0</v>
      </c>
      <c r="G134" s="61">
        <f t="shared" ca="1" si="55"/>
        <v>0</v>
      </c>
      <c r="H134" s="61">
        <f t="shared" ca="1" si="55"/>
        <v>0</v>
      </c>
      <c r="I134" s="61">
        <f t="shared" ca="1" si="55"/>
        <v>0</v>
      </c>
      <c r="J134" s="61">
        <f t="shared" ca="1" si="55"/>
        <v>0</v>
      </c>
      <c r="K134" s="61">
        <f t="shared" ca="1" si="55"/>
        <v>0</v>
      </c>
      <c r="L134" s="61">
        <f t="shared" ca="1" si="55"/>
        <v>0</v>
      </c>
      <c r="M134" s="61">
        <f t="shared" ref="M134:V144" ca="1" si="56">SUMIF(INDIRECT("'"&amp;$B$133&amp;"'"&amp;"!A:H"),$B134,INDIRECT("'"&amp;$B$133&amp;"'"&amp;"!"&amp;ADDRESS(1,M$20+8,4)&amp;":"&amp;ADDRESS(100,M$20+8,4)))</f>
        <v>0</v>
      </c>
      <c r="N134" s="61">
        <f t="shared" ca="1" si="56"/>
        <v>0</v>
      </c>
      <c r="O134" s="61">
        <f t="shared" ca="1" si="56"/>
        <v>0</v>
      </c>
      <c r="P134" s="61">
        <f t="shared" ca="1" si="56"/>
        <v>0</v>
      </c>
      <c r="Q134" s="61">
        <f t="shared" ca="1" si="56"/>
        <v>0</v>
      </c>
      <c r="R134" s="61">
        <f t="shared" ca="1" si="56"/>
        <v>0</v>
      </c>
      <c r="S134" s="61">
        <f t="shared" ca="1" si="56"/>
        <v>0</v>
      </c>
      <c r="T134" s="61">
        <f t="shared" ca="1" si="56"/>
        <v>0</v>
      </c>
      <c r="U134" s="61">
        <f t="shared" ca="1" si="56"/>
        <v>0</v>
      </c>
      <c r="V134" s="61">
        <f t="shared" ca="1" si="56"/>
        <v>0</v>
      </c>
      <c r="W134" s="61">
        <f t="shared" ref="W134:AF144" ca="1" si="57">SUMIF(INDIRECT("'"&amp;$B$133&amp;"'"&amp;"!A:H"),$B134,INDIRECT("'"&amp;$B$133&amp;"'"&amp;"!"&amp;ADDRESS(1,W$20+8,4)&amp;":"&amp;ADDRESS(100,W$20+8,4)))</f>
        <v>0</v>
      </c>
      <c r="X134" s="61">
        <f t="shared" ca="1" si="57"/>
        <v>0</v>
      </c>
      <c r="Y134" s="61">
        <f t="shared" ca="1" si="57"/>
        <v>0</v>
      </c>
      <c r="Z134" s="61">
        <f t="shared" ca="1" si="57"/>
        <v>0</v>
      </c>
      <c r="AA134" s="61">
        <f t="shared" ca="1" si="57"/>
        <v>0</v>
      </c>
      <c r="AB134" s="61">
        <f t="shared" ca="1" si="57"/>
        <v>0</v>
      </c>
      <c r="AC134" s="61">
        <f t="shared" ca="1" si="57"/>
        <v>0</v>
      </c>
      <c r="AD134" s="61">
        <f t="shared" ca="1" si="57"/>
        <v>0</v>
      </c>
      <c r="AE134" s="61">
        <f t="shared" ca="1" si="57"/>
        <v>0</v>
      </c>
      <c r="AF134" s="61">
        <f t="shared" ca="1" si="57"/>
        <v>0</v>
      </c>
      <c r="AG134" s="61">
        <f t="shared" ref="AG134:AL144" ca="1" si="58">SUMIF(INDIRECT("'"&amp;$B$133&amp;"'"&amp;"!A:H"),$B134,INDIRECT("'"&amp;$B$133&amp;"'"&amp;"!"&amp;ADDRESS(1,AG$20+8,4)&amp;":"&amp;ADDRESS(100,AG$20+8,4)))</f>
        <v>0</v>
      </c>
      <c r="AH134" s="61">
        <f t="shared" ca="1" si="58"/>
        <v>0</v>
      </c>
      <c r="AI134" s="61">
        <f t="shared" ca="1" si="58"/>
        <v>0</v>
      </c>
      <c r="AJ134" s="61">
        <f t="shared" ca="1" si="58"/>
        <v>0</v>
      </c>
      <c r="AK134" s="61">
        <f t="shared" ca="1" si="58"/>
        <v>0</v>
      </c>
      <c r="AL134" s="99">
        <f t="shared" ca="1" si="58"/>
        <v>0</v>
      </c>
      <c r="AM134" s="103">
        <f ca="1">SUM(C134:AL134)</f>
        <v>0</v>
      </c>
    </row>
    <row r="135" spans="1:39">
      <c r="B135" s="65" t="s">
        <v>12</v>
      </c>
      <c r="C135" s="52">
        <f t="shared" ca="1" si="55"/>
        <v>0</v>
      </c>
      <c r="D135" s="34">
        <f t="shared" ca="1" si="55"/>
        <v>0</v>
      </c>
      <c r="E135" s="34">
        <f t="shared" ca="1" si="55"/>
        <v>0</v>
      </c>
      <c r="F135" s="34">
        <f t="shared" ca="1" si="55"/>
        <v>0</v>
      </c>
      <c r="G135" s="34">
        <f t="shared" ca="1" si="55"/>
        <v>0</v>
      </c>
      <c r="H135" s="34">
        <f t="shared" ca="1" si="55"/>
        <v>0</v>
      </c>
      <c r="I135" s="34">
        <f t="shared" ca="1" si="55"/>
        <v>0</v>
      </c>
      <c r="J135" s="34">
        <f t="shared" ca="1" si="55"/>
        <v>0</v>
      </c>
      <c r="K135" s="34">
        <f t="shared" ca="1" si="55"/>
        <v>0</v>
      </c>
      <c r="L135" s="34">
        <f t="shared" ca="1" si="55"/>
        <v>0</v>
      </c>
      <c r="M135" s="34">
        <f t="shared" ca="1" si="56"/>
        <v>0</v>
      </c>
      <c r="N135" s="34">
        <f t="shared" ca="1" si="56"/>
        <v>0</v>
      </c>
      <c r="O135" s="34">
        <f t="shared" ca="1" si="56"/>
        <v>0</v>
      </c>
      <c r="P135" s="34">
        <f t="shared" ca="1" si="56"/>
        <v>0</v>
      </c>
      <c r="Q135" s="34">
        <f t="shared" ca="1" si="56"/>
        <v>0</v>
      </c>
      <c r="R135" s="34">
        <f t="shared" ca="1" si="56"/>
        <v>0</v>
      </c>
      <c r="S135" s="34">
        <f t="shared" ca="1" si="56"/>
        <v>0</v>
      </c>
      <c r="T135" s="34">
        <f t="shared" ca="1" si="56"/>
        <v>0</v>
      </c>
      <c r="U135" s="34">
        <f t="shared" ca="1" si="56"/>
        <v>0</v>
      </c>
      <c r="V135" s="34">
        <f t="shared" ca="1" si="56"/>
        <v>0</v>
      </c>
      <c r="W135" s="34">
        <f t="shared" ca="1" si="57"/>
        <v>0</v>
      </c>
      <c r="X135" s="34">
        <f t="shared" ca="1" si="57"/>
        <v>0</v>
      </c>
      <c r="Y135" s="34">
        <f t="shared" ca="1" si="57"/>
        <v>0</v>
      </c>
      <c r="Z135" s="34">
        <f t="shared" ca="1" si="57"/>
        <v>0</v>
      </c>
      <c r="AA135" s="34">
        <f t="shared" ca="1" si="57"/>
        <v>0</v>
      </c>
      <c r="AB135" s="34">
        <f t="shared" ca="1" si="57"/>
        <v>0</v>
      </c>
      <c r="AC135" s="34">
        <f t="shared" ca="1" si="57"/>
        <v>0</v>
      </c>
      <c r="AD135" s="34">
        <f t="shared" ca="1" si="57"/>
        <v>0</v>
      </c>
      <c r="AE135" s="34">
        <f t="shared" ca="1" si="57"/>
        <v>0</v>
      </c>
      <c r="AF135" s="34">
        <f t="shared" ca="1" si="57"/>
        <v>0</v>
      </c>
      <c r="AG135" s="34">
        <f t="shared" ca="1" si="58"/>
        <v>0</v>
      </c>
      <c r="AH135" s="34">
        <f t="shared" ca="1" si="58"/>
        <v>0</v>
      </c>
      <c r="AI135" s="34">
        <f t="shared" ca="1" si="58"/>
        <v>0</v>
      </c>
      <c r="AJ135" s="34">
        <f t="shared" ca="1" si="58"/>
        <v>0</v>
      </c>
      <c r="AK135" s="34">
        <f t="shared" ca="1" si="58"/>
        <v>0</v>
      </c>
      <c r="AL135" s="100">
        <f t="shared" ca="1" si="58"/>
        <v>0</v>
      </c>
      <c r="AM135" s="104">
        <f t="shared" ref="AM135:AM144" ca="1" si="59">SUM(C135:AL135)</f>
        <v>0</v>
      </c>
    </row>
    <row r="136" spans="1:39">
      <c r="B136" s="65" t="s">
        <v>13</v>
      </c>
      <c r="C136" s="52">
        <f t="shared" ca="1" si="55"/>
        <v>0</v>
      </c>
      <c r="D136" s="34">
        <f t="shared" ca="1" si="55"/>
        <v>0</v>
      </c>
      <c r="E136" s="34">
        <f t="shared" ca="1" si="55"/>
        <v>0</v>
      </c>
      <c r="F136" s="34">
        <f t="shared" ca="1" si="55"/>
        <v>0</v>
      </c>
      <c r="G136" s="34">
        <f t="shared" ca="1" si="55"/>
        <v>0</v>
      </c>
      <c r="H136" s="34">
        <f t="shared" ca="1" si="55"/>
        <v>0</v>
      </c>
      <c r="I136" s="34">
        <f t="shared" ca="1" si="55"/>
        <v>0</v>
      </c>
      <c r="J136" s="34">
        <f t="shared" ca="1" si="55"/>
        <v>0</v>
      </c>
      <c r="K136" s="34">
        <f t="shared" ca="1" si="55"/>
        <v>0</v>
      </c>
      <c r="L136" s="34">
        <f t="shared" ca="1" si="55"/>
        <v>0</v>
      </c>
      <c r="M136" s="34">
        <f t="shared" ca="1" si="56"/>
        <v>0</v>
      </c>
      <c r="N136" s="34">
        <f t="shared" ca="1" si="56"/>
        <v>0</v>
      </c>
      <c r="O136" s="34">
        <f t="shared" ca="1" si="56"/>
        <v>0</v>
      </c>
      <c r="P136" s="34">
        <f t="shared" ca="1" si="56"/>
        <v>0</v>
      </c>
      <c r="Q136" s="34">
        <f t="shared" ca="1" si="56"/>
        <v>0</v>
      </c>
      <c r="R136" s="34">
        <f t="shared" ca="1" si="56"/>
        <v>0</v>
      </c>
      <c r="S136" s="34">
        <f t="shared" ca="1" si="56"/>
        <v>0</v>
      </c>
      <c r="T136" s="34">
        <f t="shared" ca="1" si="56"/>
        <v>0</v>
      </c>
      <c r="U136" s="34">
        <f t="shared" ca="1" si="56"/>
        <v>0</v>
      </c>
      <c r="V136" s="34">
        <f t="shared" ca="1" si="56"/>
        <v>0</v>
      </c>
      <c r="W136" s="34">
        <f t="shared" ca="1" si="57"/>
        <v>0</v>
      </c>
      <c r="X136" s="34">
        <f t="shared" ca="1" si="57"/>
        <v>0</v>
      </c>
      <c r="Y136" s="34">
        <f t="shared" ca="1" si="57"/>
        <v>0</v>
      </c>
      <c r="Z136" s="34">
        <f t="shared" ca="1" si="57"/>
        <v>0</v>
      </c>
      <c r="AA136" s="34">
        <f t="shared" ca="1" si="57"/>
        <v>0</v>
      </c>
      <c r="AB136" s="34">
        <f t="shared" ca="1" si="57"/>
        <v>0</v>
      </c>
      <c r="AC136" s="34">
        <f t="shared" ca="1" si="57"/>
        <v>0</v>
      </c>
      <c r="AD136" s="34">
        <f t="shared" ca="1" si="57"/>
        <v>0</v>
      </c>
      <c r="AE136" s="34">
        <f t="shared" ca="1" si="57"/>
        <v>0</v>
      </c>
      <c r="AF136" s="34">
        <f t="shared" ca="1" si="57"/>
        <v>0</v>
      </c>
      <c r="AG136" s="34">
        <f t="shared" ca="1" si="58"/>
        <v>0</v>
      </c>
      <c r="AH136" s="34">
        <f t="shared" ca="1" si="58"/>
        <v>0</v>
      </c>
      <c r="AI136" s="34">
        <f t="shared" ca="1" si="58"/>
        <v>0</v>
      </c>
      <c r="AJ136" s="34">
        <f t="shared" ca="1" si="58"/>
        <v>0</v>
      </c>
      <c r="AK136" s="34">
        <f t="shared" ca="1" si="58"/>
        <v>0</v>
      </c>
      <c r="AL136" s="100">
        <f t="shared" ca="1" si="58"/>
        <v>0</v>
      </c>
      <c r="AM136" s="104">
        <f t="shared" ca="1" si="59"/>
        <v>0</v>
      </c>
    </row>
    <row r="137" spans="1:39">
      <c r="B137" s="65" t="s">
        <v>17</v>
      </c>
      <c r="C137" s="52">
        <f t="shared" ca="1" si="55"/>
        <v>0</v>
      </c>
      <c r="D137" s="34">
        <f t="shared" ca="1" si="55"/>
        <v>0</v>
      </c>
      <c r="E137" s="34">
        <f t="shared" ca="1" si="55"/>
        <v>0</v>
      </c>
      <c r="F137" s="34">
        <f t="shared" ca="1" si="55"/>
        <v>0</v>
      </c>
      <c r="G137" s="34">
        <f t="shared" ca="1" si="55"/>
        <v>0</v>
      </c>
      <c r="H137" s="34">
        <f t="shared" ca="1" si="55"/>
        <v>0</v>
      </c>
      <c r="I137" s="34">
        <f t="shared" ca="1" si="55"/>
        <v>0</v>
      </c>
      <c r="J137" s="34">
        <f t="shared" ca="1" si="55"/>
        <v>0</v>
      </c>
      <c r="K137" s="34">
        <f t="shared" ca="1" si="55"/>
        <v>0</v>
      </c>
      <c r="L137" s="34">
        <f t="shared" ca="1" si="55"/>
        <v>0</v>
      </c>
      <c r="M137" s="34">
        <f t="shared" ca="1" si="56"/>
        <v>0</v>
      </c>
      <c r="N137" s="34">
        <f t="shared" ca="1" si="56"/>
        <v>0</v>
      </c>
      <c r="O137" s="34">
        <f t="shared" ca="1" si="56"/>
        <v>0</v>
      </c>
      <c r="P137" s="34">
        <f t="shared" ca="1" si="56"/>
        <v>0</v>
      </c>
      <c r="Q137" s="34">
        <f t="shared" ca="1" si="56"/>
        <v>0</v>
      </c>
      <c r="R137" s="34">
        <f t="shared" ca="1" si="56"/>
        <v>0</v>
      </c>
      <c r="S137" s="34">
        <f t="shared" ca="1" si="56"/>
        <v>0</v>
      </c>
      <c r="T137" s="34">
        <f t="shared" ca="1" si="56"/>
        <v>0</v>
      </c>
      <c r="U137" s="34">
        <f t="shared" ca="1" si="56"/>
        <v>0</v>
      </c>
      <c r="V137" s="34">
        <f t="shared" ca="1" si="56"/>
        <v>0</v>
      </c>
      <c r="W137" s="34">
        <f t="shared" ca="1" si="57"/>
        <v>0</v>
      </c>
      <c r="X137" s="34">
        <f t="shared" ca="1" si="57"/>
        <v>0</v>
      </c>
      <c r="Y137" s="34">
        <f t="shared" ca="1" si="57"/>
        <v>0</v>
      </c>
      <c r="Z137" s="34">
        <f t="shared" ca="1" si="57"/>
        <v>0</v>
      </c>
      <c r="AA137" s="34">
        <f t="shared" ca="1" si="57"/>
        <v>0</v>
      </c>
      <c r="AB137" s="34">
        <f t="shared" ca="1" si="57"/>
        <v>0</v>
      </c>
      <c r="AC137" s="34">
        <f t="shared" ca="1" si="57"/>
        <v>0</v>
      </c>
      <c r="AD137" s="34">
        <f t="shared" ca="1" si="57"/>
        <v>0</v>
      </c>
      <c r="AE137" s="34">
        <f t="shared" ca="1" si="57"/>
        <v>0</v>
      </c>
      <c r="AF137" s="34">
        <f t="shared" ca="1" si="57"/>
        <v>0</v>
      </c>
      <c r="AG137" s="34">
        <f t="shared" ca="1" si="58"/>
        <v>0</v>
      </c>
      <c r="AH137" s="34">
        <f t="shared" ca="1" si="58"/>
        <v>0</v>
      </c>
      <c r="AI137" s="34">
        <f t="shared" ca="1" si="58"/>
        <v>0</v>
      </c>
      <c r="AJ137" s="34">
        <f t="shared" ca="1" si="58"/>
        <v>0</v>
      </c>
      <c r="AK137" s="34">
        <f t="shared" ca="1" si="58"/>
        <v>0</v>
      </c>
      <c r="AL137" s="100">
        <f t="shared" ca="1" si="58"/>
        <v>0</v>
      </c>
      <c r="AM137" s="104">
        <f t="shared" ca="1" si="59"/>
        <v>0</v>
      </c>
    </row>
    <row r="138" spans="1:39">
      <c r="B138" s="65" t="s">
        <v>14</v>
      </c>
      <c r="C138" s="52">
        <f t="shared" ca="1" si="55"/>
        <v>0.8</v>
      </c>
      <c r="D138" s="34">
        <f t="shared" ca="1" si="55"/>
        <v>0.8</v>
      </c>
      <c r="E138" s="34">
        <f t="shared" ca="1" si="55"/>
        <v>0.8</v>
      </c>
      <c r="F138" s="34">
        <f t="shared" ca="1" si="55"/>
        <v>0.8</v>
      </c>
      <c r="G138" s="34">
        <f t="shared" ca="1" si="55"/>
        <v>0.8</v>
      </c>
      <c r="H138" s="34">
        <f t="shared" ca="1" si="55"/>
        <v>0</v>
      </c>
      <c r="I138" s="34">
        <f t="shared" ca="1" si="55"/>
        <v>0</v>
      </c>
      <c r="J138" s="34">
        <f t="shared" ca="1" si="55"/>
        <v>0</v>
      </c>
      <c r="K138" s="34">
        <f t="shared" ca="1" si="55"/>
        <v>0</v>
      </c>
      <c r="L138" s="34">
        <f t="shared" ca="1" si="55"/>
        <v>0</v>
      </c>
      <c r="M138" s="34">
        <f t="shared" ca="1" si="56"/>
        <v>0</v>
      </c>
      <c r="N138" s="34">
        <f t="shared" ca="1" si="56"/>
        <v>0</v>
      </c>
      <c r="O138" s="34">
        <f t="shared" ca="1" si="56"/>
        <v>0</v>
      </c>
      <c r="P138" s="34">
        <f t="shared" ca="1" si="56"/>
        <v>0</v>
      </c>
      <c r="Q138" s="34">
        <f t="shared" ca="1" si="56"/>
        <v>0</v>
      </c>
      <c r="R138" s="34">
        <f t="shared" ca="1" si="56"/>
        <v>0</v>
      </c>
      <c r="S138" s="34">
        <f t="shared" ca="1" si="56"/>
        <v>0</v>
      </c>
      <c r="T138" s="34">
        <f t="shared" ca="1" si="56"/>
        <v>0</v>
      </c>
      <c r="U138" s="34">
        <f t="shared" ca="1" si="56"/>
        <v>0</v>
      </c>
      <c r="V138" s="34">
        <f t="shared" ca="1" si="56"/>
        <v>0</v>
      </c>
      <c r="W138" s="34">
        <f t="shared" ca="1" si="57"/>
        <v>0</v>
      </c>
      <c r="X138" s="34">
        <f t="shared" ca="1" si="57"/>
        <v>0</v>
      </c>
      <c r="Y138" s="34">
        <f t="shared" ca="1" si="57"/>
        <v>0</v>
      </c>
      <c r="Z138" s="34">
        <f t="shared" ca="1" si="57"/>
        <v>0</v>
      </c>
      <c r="AA138" s="34">
        <f t="shared" ca="1" si="57"/>
        <v>0</v>
      </c>
      <c r="AB138" s="34">
        <f t="shared" ca="1" si="57"/>
        <v>0</v>
      </c>
      <c r="AC138" s="34">
        <f t="shared" ca="1" si="57"/>
        <v>0</v>
      </c>
      <c r="AD138" s="34">
        <f t="shared" ca="1" si="57"/>
        <v>0</v>
      </c>
      <c r="AE138" s="34">
        <f t="shared" ca="1" si="57"/>
        <v>0</v>
      </c>
      <c r="AF138" s="34">
        <f t="shared" ca="1" si="57"/>
        <v>0</v>
      </c>
      <c r="AG138" s="34">
        <f t="shared" ca="1" si="58"/>
        <v>0</v>
      </c>
      <c r="AH138" s="34">
        <f t="shared" ca="1" si="58"/>
        <v>0</v>
      </c>
      <c r="AI138" s="34">
        <f t="shared" ca="1" si="58"/>
        <v>0</v>
      </c>
      <c r="AJ138" s="34">
        <f t="shared" ca="1" si="58"/>
        <v>0</v>
      </c>
      <c r="AK138" s="34">
        <f t="shared" ca="1" si="58"/>
        <v>0</v>
      </c>
      <c r="AL138" s="100">
        <f t="shared" ca="1" si="58"/>
        <v>0</v>
      </c>
      <c r="AM138" s="104">
        <f t="shared" ca="1" si="59"/>
        <v>4</v>
      </c>
    </row>
    <row r="139" spans="1:39">
      <c r="B139" s="65" t="s">
        <v>18</v>
      </c>
      <c r="C139" s="52">
        <f t="shared" ca="1" si="55"/>
        <v>0</v>
      </c>
      <c r="D139" s="34">
        <f t="shared" ca="1" si="55"/>
        <v>0</v>
      </c>
      <c r="E139" s="34">
        <f t="shared" ca="1" si="55"/>
        <v>0</v>
      </c>
      <c r="F139" s="34">
        <f t="shared" ca="1" si="55"/>
        <v>0</v>
      </c>
      <c r="G139" s="34">
        <f t="shared" ca="1" si="55"/>
        <v>0</v>
      </c>
      <c r="H139" s="34">
        <f t="shared" ca="1" si="55"/>
        <v>0</v>
      </c>
      <c r="I139" s="34">
        <f t="shared" ca="1" si="55"/>
        <v>0</v>
      </c>
      <c r="J139" s="34">
        <f t="shared" ca="1" si="55"/>
        <v>0</v>
      </c>
      <c r="K139" s="34">
        <f t="shared" ca="1" si="55"/>
        <v>0</v>
      </c>
      <c r="L139" s="34">
        <f t="shared" ca="1" si="55"/>
        <v>0</v>
      </c>
      <c r="M139" s="34">
        <f t="shared" ca="1" si="56"/>
        <v>0</v>
      </c>
      <c r="N139" s="34">
        <f t="shared" ca="1" si="56"/>
        <v>0</v>
      </c>
      <c r="O139" s="34">
        <f t="shared" ca="1" si="56"/>
        <v>0</v>
      </c>
      <c r="P139" s="34">
        <f t="shared" ca="1" si="56"/>
        <v>0</v>
      </c>
      <c r="Q139" s="34">
        <f t="shared" ca="1" si="56"/>
        <v>0</v>
      </c>
      <c r="R139" s="34">
        <f t="shared" ca="1" si="56"/>
        <v>0</v>
      </c>
      <c r="S139" s="34">
        <f t="shared" ca="1" si="56"/>
        <v>0</v>
      </c>
      <c r="T139" s="34">
        <f t="shared" ca="1" si="56"/>
        <v>0</v>
      </c>
      <c r="U139" s="34">
        <f t="shared" ca="1" si="56"/>
        <v>0</v>
      </c>
      <c r="V139" s="34">
        <f t="shared" ca="1" si="56"/>
        <v>0</v>
      </c>
      <c r="W139" s="34">
        <f t="shared" ca="1" si="57"/>
        <v>0</v>
      </c>
      <c r="X139" s="34">
        <f t="shared" ca="1" si="57"/>
        <v>0</v>
      </c>
      <c r="Y139" s="34">
        <f t="shared" ca="1" si="57"/>
        <v>0</v>
      </c>
      <c r="Z139" s="34">
        <f t="shared" ca="1" si="57"/>
        <v>0</v>
      </c>
      <c r="AA139" s="34">
        <f t="shared" ca="1" si="57"/>
        <v>0</v>
      </c>
      <c r="AB139" s="34">
        <f t="shared" ca="1" si="57"/>
        <v>0</v>
      </c>
      <c r="AC139" s="34">
        <f t="shared" ca="1" si="57"/>
        <v>0</v>
      </c>
      <c r="AD139" s="34">
        <f t="shared" ca="1" si="57"/>
        <v>0</v>
      </c>
      <c r="AE139" s="34">
        <f t="shared" ca="1" si="57"/>
        <v>0</v>
      </c>
      <c r="AF139" s="34">
        <f t="shared" ca="1" si="57"/>
        <v>0</v>
      </c>
      <c r="AG139" s="34">
        <f t="shared" ca="1" si="58"/>
        <v>0</v>
      </c>
      <c r="AH139" s="34">
        <f t="shared" ca="1" si="58"/>
        <v>0</v>
      </c>
      <c r="AI139" s="34">
        <f t="shared" ca="1" si="58"/>
        <v>0</v>
      </c>
      <c r="AJ139" s="34">
        <f t="shared" ca="1" si="58"/>
        <v>0</v>
      </c>
      <c r="AK139" s="34">
        <f t="shared" ca="1" si="58"/>
        <v>0</v>
      </c>
      <c r="AL139" s="100">
        <f t="shared" ca="1" si="58"/>
        <v>0</v>
      </c>
      <c r="AM139" s="104">
        <f t="shared" ca="1" si="59"/>
        <v>0</v>
      </c>
    </row>
    <row r="140" spans="1:39">
      <c r="B140" s="65" t="s">
        <v>15</v>
      </c>
      <c r="C140" s="52">
        <f t="shared" ca="1" si="55"/>
        <v>0</v>
      </c>
      <c r="D140" s="34">
        <f t="shared" ca="1" si="55"/>
        <v>0</v>
      </c>
      <c r="E140" s="34">
        <f t="shared" ca="1" si="55"/>
        <v>0</v>
      </c>
      <c r="F140" s="34">
        <f t="shared" ca="1" si="55"/>
        <v>0</v>
      </c>
      <c r="G140" s="34">
        <f t="shared" ca="1" si="55"/>
        <v>0</v>
      </c>
      <c r="H140" s="34">
        <f t="shared" ca="1" si="55"/>
        <v>0</v>
      </c>
      <c r="I140" s="34">
        <f t="shared" ca="1" si="55"/>
        <v>0</v>
      </c>
      <c r="J140" s="34">
        <f t="shared" ca="1" si="55"/>
        <v>0</v>
      </c>
      <c r="K140" s="34">
        <f t="shared" ca="1" si="55"/>
        <v>0</v>
      </c>
      <c r="L140" s="34">
        <f t="shared" ca="1" si="55"/>
        <v>0</v>
      </c>
      <c r="M140" s="34">
        <f t="shared" ca="1" si="56"/>
        <v>0</v>
      </c>
      <c r="N140" s="34">
        <f t="shared" ca="1" si="56"/>
        <v>0</v>
      </c>
      <c r="O140" s="34">
        <f t="shared" ca="1" si="56"/>
        <v>0</v>
      </c>
      <c r="P140" s="34">
        <f t="shared" ca="1" si="56"/>
        <v>0</v>
      </c>
      <c r="Q140" s="34">
        <f t="shared" ca="1" si="56"/>
        <v>0</v>
      </c>
      <c r="R140" s="34">
        <f t="shared" ca="1" si="56"/>
        <v>0</v>
      </c>
      <c r="S140" s="34">
        <f t="shared" ca="1" si="56"/>
        <v>0</v>
      </c>
      <c r="T140" s="34">
        <f t="shared" ca="1" si="56"/>
        <v>0</v>
      </c>
      <c r="U140" s="34">
        <f t="shared" ca="1" si="56"/>
        <v>0</v>
      </c>
      <c r="V140" s="34">
        <f t="shared" ca="1" si="56"/>
        <v>0</v>
      </c>
      <c r="W140" s="34">
        <f t="shared" ca="1" si="57"/>
        <v>0</v>
      </c>
      <c r="X140" s="34">
        <f t="shared" ca="1" si="57"/>
        <v>0</v>
      </c>
      <c r="Y140" s="34">
        <f t="shared" ca="1" si="57"/>
        <v>0</v>
      </c>
      <c r="Z140" s="34">
        <f t="shared" ca="1" si="57"/>
        <v>0</v>
      </c>
      <c r="AA140" s="34">
        <f t="shared" ca="1" si="57"/>
        <v>0</v>
      </c>
      <c r="AB140" s="34">
        <f t="shared" ca="1" si="57"/>
        <v>0</v>
      </c>
      <c r="AC140" s="34">
        <f t="shared" ca="1" si="57"/>
        <v>0</v>
      </c>
      <c r="AD140" s="34">
        <f t="shared" ca="1" si="57"/>
        <v>0</v>
      </c>
      <c r="AE140" s="34">
        <f t="shared" ca="1" si="57"/>
        <v>0</v>
      </c>
      <c r="AF140" s="34">
        <f t="shared" ca="1" si="57"/>
        <v>0</v>
      </c>
      <c r="AG140" s="34">
        <f t="shared" ca="1" si="58"/>
        <v>0</v>
      </c>
      <c r="AH140" s="34">
        <f t="shared" ca="1" si="58"/>
        <v>0</v>
      </c>
      <c r="AI140" s="34">
        <f t="shared" ca="1" si="58"/>
        <v>0</v>
      </c>
      <c r="AJ140" s="34">
        <f t="shared" ca="1" si="58"/>
        <v>0</v>
      </c>
      <c r="AK140" s="34">
        <f t="shared" ca="1" si="58"/>
        <v>0</v>
      </c>
      <c r="AL140" s="100">
        <f t="shared" ca="1" si="58"/>
        <v>0</v>
      </c>
      <c r="AM140" s="104">
        <f t="shared" ca="1" si="59"/>
        <v>0</v>
      </c>
    </row>
    <row r="141" spans="1:39">
      <c r="B141" s="65" t="s">
        <v>16</v>
      </c>
      <c r="C141" s="140">
        <f t="shared" ca="1" si="55"/>
        <v>0</v>
      </c>
      <c r="D141" s="141">
        <f t="shared" ca="1" si="55"/>
        <v>0</v>
      </c>
      <c r="E141" s="141">
        <f t="shared" ca="1" si="55"/>
        <v>0</v>
      </c>
      <c r="F141" s="141">
        <f t="shared" ca="1" si="55"/>
        <v>0</v>
      </c>
      <c r="G141" s="141">
        <f t="shared" ca="1" si="55"/>
        <v>0</v>
      </c>
      <c r="H141" s="141">
        <f t="shared" ca="1" si="55"/>
        <v>0</v>
      </c>
      <c r="I141" s="141">
        <f t="shared" ca="1" si="55"/>
        <v>0</v>
      </c>
      <c r="J141" s="141">
        <f t="shared" ca="1" si="55"/>
        <v>0</v>
      </c>
      <c r="K141" s="141">
        <f t="shared" ca="1" si="55"/>
        <v>0</v>
      </c>
      <c r="L141" s="141">
        <f t="shared" ca="1" si="55"/>
        <v>0</v>
      </c>
      <c r="M141" s="141">
        <f t="shared" ca="1" si="56"/>
        <v>0</v>
      </c>
      <c r="N141" s="141">
        <f t="shared" ca="1" si="56"/>
        <v>0</v>
      </c>
      <c r="O141" s="141">
        <f t="shared" ca="1" si="56"/>
        <v>0</v>
      </c>
      <c r="P141" s="141">
        <f t="shared" ca="1" si="56"/>
        <v>0</v>
      </c>
      <c r="Q141" s="141">
        <f t="shared" ca="1" si="56"/>
        <v>0</v>
      </c>
      <c r="R141" s="141">
        <f t="shared" ca="1" si="56"/>
        <v>0</v>
      </c>
      <c r="S141" s="141">
        <f t="shared" ca="1" si="56"/>
        <v>0</v>
      </c>
      <c r="T141" s="141">
        <f t="shared" ca="1" si="56"/>
        <v>0</v>
      </c>
      <c r="U141" s="141">
        <f t="shared" ca="1" si="56"/>
        <v>0</v>
      </c>
      <c r="V141" s="141">
        <f t="shared" ca="1" si="56"/>
        <v>0</v>
      </c>
      <c r="W141" s="141">
        <f t="shared" ca="1" si="57"/>
        <v>0</v>
      </c>
      <c r="X141" s="141">
        <f t="shared" ca="1" si="57"/>
        <v>0</v>
      </c>
      <c r="Y141" s="141">
        <f t="shared" ca="1" si="57"/>
        <v>0</v>
      </c>
      <c r="Z141" s="141">
        <f t="shared" ca="1" si="57"/>
        <v>0</v>
      </c>
      <c r="AA141" s="141">
        <f t="shared" ca="1" si="57"/>
        <v>0</v>
      </c>
      <c r="AB141" s="141">
        <f t="shared" ca="1" si="57"/>
        <v>0</v>
      </c>
      <c r="AC141" s="141">
        <f t="shared" ca="1" si="57"/>
        <v>0</v>
      </c>
      <c r="AD141" s="141">
        <f t="shared" ca="1" si="57"/>
        <v>0</v>
      </c>
      <c r="AE141" s="141">
        <f t="shared" ca="1" si="57"/>
        <v>0</v>
      </c>
      <c r="AF141" s="141">
        <f t="shared" ca="1" si="57"/>
        <v>0</v>
      </c>
      <c r="AG141" s="141">
        <f t="shared" ca="1" si="58"/>
        <v>0</v>
      </c>
      <c r="AH141" s="141">
        <f t="shared" ca="1" si="58"/>
        <v>0</v>
      </c>
      <c r="AI141" s="141">
        <f t="shared" ca="1" si="58"/>
        <v>0</v>
      </c>
      <c r="AJ141" s="141">
        <f t="shared" ca="1" si="58"/>
        <v>0</v>
      </c>
      <c r="AK141" s="141">
        <f t="shared" ca="1" si="58"/>
        <v>0</v>
      </c>
      <c r="AL141" s="142">
        <f t="shared" ca="1" si="58"/>
        <v>0</v>
      </c>
      <c r="AM141" s="143">
        <f t="shared" ca="1" si="59"/>
        <v>0</v>
      </c>
    </row>
    <row r="142" spans="1:39">
      <c r="B142" s="65" t="s">
        <v>189</v>
      </c>
      <c r="C142" s="140">
        <f t="shared" ca="1" si="55"/>
        <v>0</v>
      </c>
      <c r="D142" s="141">
        <f t="shared" ca="1" si="55"/>
        <v>0</v>
      </c>
      <c r="E142" s="141">
        <f t="shared" ca="1" si="55"/>
        <v>0</v>
      </c>
      <c r="F142" s="141">
        <f t="shared" ca="1" si="55"/>
        <v>0</v>
      </c>
      <c r="G142" s="141">
        <f t="shared" ca="1" si="55"/>
        <v>0</v>
      </c>
      <c r="H142" s="141">
        <f t="shared" ca="1" si="55"/>
        <v>0</v>
      </c>
      <c r="I142" s="141">
        <f t="shared" ca="1" si="55"/>
        <v>0</v>
      </c>
      <c r="J142" s="141">
        <f t="shared" ca="1" si="55"/>
        <v>0</v>
      </c>
      <c r="K142" s="141">
        <f t="shared" ca="1" si="55"/>
        <v>0</v>
      </c>
      <c r="L142" s="141">
        <f t="shared" ca="1" si="55"/>
        <v>0</v>
      </c>
      <c r="M142" s="141">
        <f t="shared" ca="1" si="56"/>
        <v>0</v>
      </c>
      <c r="N142" s="141">
        <f t="shared" ca="1" si="56"/>
        <v>0</v>
      </c>
      <c r="O142" s="141">
        <f t="shared" ca="1" si="56"/>
        <v>0</v>
      </c>
      <c r="P142" s="141">
        <f t="shared" ca="1" si="56"/>
        <v>0</v>
      </c>
      <c r="Q142" s="141">
        <f t="shared" ca="1" si="56"/>
        <v>0</v>
      </c>
      <c r="R142" s="141">
        <f t="shared" ca="1" si="56"/>
        <v>0</v>
      </c>
      <c r="S142" s="141">
        <f t="shared" ca="1" si="56"/>
        <v>0</v>
      </c>
      <c r="T142" s="141">
        <f t="shared" ca="1" si="56"/>
        <v>0</v>
      </c>
      <c r="U142" s="141">
        <f t="shared" ca="1" si="56"/>
        <v>0</v>
      </c>
      <c r="V142" s="141">
        <f t="shared" ca="1" si="56"/>
        <v>0</v>
      </c>
      <c r="W142" s="141">
        <f t="shared" ca="1" si="57"/>
        <v>0</v>
      </c>
      <c r="X142" s="141">
        <f t="shared" ca="1" si="57"/>
        <v>0</v>
      </c>
      <c r="Y142" s="141">
        <f t="shared" ca="1" si="57"/>
        <v>0</v>
      </c>
      <c r="Z142" s="141">
        <f t="shared" ca="1" si="57"/>
        <v>0</v>
      </c>
      <c r="AA142" s="141">
        <f t="shared" ca="1" si="57"/>
        <v>0</v>
      </c>
      <c r="AB142" s="141">
        <f t="shared" ca="1" si="57"/>
        <v>0</v>
      </c>
      <c r="AC142" s="141">
        <f t="shared" ca="1" si="57"/>
        <v>0</v>
      </c>
      <c r="AD142" s="141">
        <f t="shared" ca="1" si="57"/>
        <v>0</v>
      </c>
      <c r="AE142" s="141">
        <f t="shared" ca="1" si="57"/>
        <v>0</v>
      </c>
      <c r="AF142" s="141">
        <f t="shared" ca="1" si="57"/>
        <v>0</v>
      </c>
      <c r="AG142" s="141">
        <f t="shared" ca="1" si="58"/>
        <v>0</v>
      </c>
      <c r="AH142" s="141">
        <f t="shared" ca="1" si="58"/>
        <v>0</v>
      </c>
      <c r="AI142" s="141">
        <f t="shared" ca="1" si="58"/>
        <v>0</v>
      </c>
      <c r="AJ142" s="141">
        <f t="shared" ca="1" si="58"/>
        <v>0</v>
      </c>
      <c r="AK142" s="141">
        <f t="shared" ca="1" si="58"/>
        <v>0</v>
      </c>
      <c r="AL142" s="142">
        <f t="shared" ca="1" si="58"/>
        <v>0</v>
      </c>
      <c r="AM142" s="143">
        <f t="shared" ca="1" si="59"/>
        <v>0</v>
      </c>
    </row>
    <row r="143" spans="1:39">
      <c r="B143" s="65" t="s">
        <v>190</v>
      </c>
      <c r="C143" s="140">
        <f t="shared" ca="1" si="55"/>
        <v>0</v>
      </c>
      <c r="D143" s="141">
        <f t="shared" ca="1" si="55"/>
        <v>0</v>
      </c>
      <c r="E143" s="141">
        <f t="shared" ca="1" si="55"/>
        <v>0</v>
      </c>
      <c r="F143" s="141">
        <f t="shared" ca="1" si="55"/>
        <v>0</v>
      </c>
      <c r="G143" s="141">
        <f t="shared" ca="1" si="55"/>
        <v>0</v>
      </c>
      <c r="H143" s="141">
        <f t="shared" ca="1" si="55"/>
        <v>0</v>
      </c>
      <c r="I143" s="141">
        <f t="shared" ca="1" si="55"/>
        <v>0</v>
      </c>
      <c r="J143" s="141">
        <f t="shared" ca="1" si="55"/>
        <v>0</v>
      </c>
      <c r="K143" s="141">
        <f t="shared" ca="1" si="55"/>
        <v>0</v>
      </c>
      <c r="L143" s="141">
        <f t="shared" ca="1" si="55"/>
        <v>0</v>
      </c>
      <c r="M143" s="141">
        <f t="shared" ca="1" si="56"/>
        <v>0</v>
      </c>
      <c r="N143" s="141">
        <f t="shared" ca="1" si="56"/>
        <v>0</v>
      </c>
      <c r="O143" s="141">
        <f t="shared" ca="1" si="56"/>
        <v>0</v>
      </c>
      <c r="P143" s="141">
        <f t="shared" ca="1" si="56"/>
        <v>0</v>
      </c>
      <c r="Q143" s="141">
        <f t="shared" ca="1" si="56"/>
        <v>0</v>
      </c>
      <c r="R143" s="141">
        <f t="shared" ca="1" si="56"/>
        <v>0</v>
      </c>
      <c r="S143" s="141">
        <f t="shared" ca="1" si="56"/>
        <v>0</v>
      </c>
      <c r="T143" s="141">
        <f t="shared" ca="1" si="56"/>
        <v>0</v>
      </c>
      <c r="U143" s="141">
        <f t="shared" ca="1" si="56"/>
        <v>0</v>
      </c>
      <c r="V143" s="141">
        <f t="shared" ca="1" si="56"/>
        <v>0</v>
      </c>
      <c r="W143" s="141">
        <f t="shared" ca="1" si="57"/>
        <v>0</v>
      </c>
      <c r="X143" s="141">
        <f t="shared" ca="1" si="57"/>
        <v>0</v>
      </c>
      <c r="Y143" s="141">
        <f t="shared" ca="1" si="57"/>
        <v>0</v>
      </c>
      <c r="Z143" s="141">
        <f t="shared" ca="1" si="57"/>
        <v>0</v>
      </c>
      <c r="AA143" s="141">
        <f t="shared" ca="1" si="57"/>
        <v>0</v>
      </c>
      <c r="AB143" s="141">
        <f t="shared" ca="1" si="57"/>
        <v>0</v>
      </c>
      <c r="AC143" s="141">
        <f t="shared" ca="1" si="57"/>
        <v>0</v>
      </c>
      <c r="AD143" s="141">
        <f t="shared" ca="1" si="57"/>
        <v>0</v>
      </c>
      <c r="AE143" s="141">
        <f t="shared" ca="1" si="57"/>
        <v>0</v>
      </c>
      <c r="AF143" s="141">
        <f t="shared" ca="1" si="57"/>
        <v>0</v>
      </c>
      <c r="AG143" s="141">
        <f t="shared" ca="1" si="58"/>
        <v>0</v>
      </c>
      <c r="AH143" s="141">
        <f t="shared" ca="1" si="58"/>
        <v>0</v>
      </c>
      <c r="AI143" s="141">
        <f t="shared" ca="1" si="58"/>
        <v>0</v>
      </c>
      <c r="AJ143" s="141">
        <f t="shared" ca="1" si="58"/>
        <v>0</v>
      </c>
      <c r="AK143" s="141">
        <f t="shared" ca="1" si="58"/>
        <v>0</v>
      </c>
      <c r="AL143" s="142">
        <f t="shared" ca="1" si="58"/>
        <v>0</v>
      </c>
      <c r="AM143" s="143">
        <f t="shared" ca="1" si="59"/>
        <v>0</v>
      </c>
    </row>
    <row r="144" spans="1:39" ht="16" thickBot="1">
      <c r="B144" s="65" t="s">
        <v>191</v>
      </c>
      <c r="C144" s="54">
        <f t="shared" ca="1" si="55"/>
        <v>0</v>
      </c>
      <c r="D144" s="55">
        <f t="shared" ca="1" si="55"/>
        <v>0</v>
      </c>
      <c r="E144" s="55">
        <f t="shared" ca="1" si="55"/>
        <v>0</v>
      </c>
      <c r="F144" s="55">
        <f t="shared" ca="1" si="55"/>
        <v>0</v>
      </c>
      <c r="G144" s="55">
        <f t="shared" ca="1" si="55"/>
        <v>0</v>
      </c>
      <c r="H144" s="55">
        <f t="shared" ca="1" si="55"/>
        <v>0</v>
      </c>
      <c r="I144" s="55">
        <f t="shared" ca="1" si="55"/>
        <v>0</v>
      </c>
      <c r="J144" s="55">
        <f t="shared" ca="1" si="55"/>
        <v>0</v>
      </c>
      <c r="K144" s="55">
        <f t="shared" ca="1" si="55"/>
        <v>0</v>
      </c>
      <c r="L144" s="55">
        <f t="shared" ca="1" si="55"/>
        <v>0</v>
      </c>
      <c r="M144" s="55">
        <f t="shared" ca="1" si="56"/>
        <v>0</v>
      </c>
      <c r="N144" s="55">
        <f t="shared" ca="1" si="56"/>
        <v>0</v>
      </c>
      <c r="O144" s="55">
        <f t="shared" ca="1" si="56"/>
        <v>0</v>
      </c>
      <c r="P144" s="55">
        <f t="shared" ca="1" si="56"/>
        <v>0</v>
      </c>
      <c r="Q144" s="55">
        <f t="shared" ca="1" si="56"/>
        <v>0</v>
      </c>
      <c r="R144" s="55">
        <f t="shared" ca="1" si="56"/>
        <v>0</v>
      </c>
      <c r="S144" s="55">
        <f t="shared" ca="1" si="56"/>
        <v>0</v>
      </c>
      <c r="T144" s="55">
        <f t="shared" ca="1" si="56"/>
        <v>0</v>
      </c>
      <c r="U144" s="55">
        <f t="shared" ca="1" si="56"/>
        <v>0</v>
      </c>
      <c r="V144" s="55">
        <f t="shared" ca="1" si="56"/>
        <v>0</v>
      </c>
      <c r="W144" s="55">
        <f t="shared" ca="1" si="57"/>
        <v>0</v>
      </c>
      <c r="X144" s="55">
        <f t="shared" ca="1" si="57"/>
        <v>0</v>
      </c>
      <c r="Y144" s="55">
        <f t="shared" ca="1" si="57"/>
        <v>0</v>
      </c>
      <c r="Z144" s="55">
        <f t="shared" ca="1" si="57"/>
        <v>0</v>
      </c>
      <c r="AA144" s="55">
        <f t="shared" ca="1" si="57"/>
        <v>0</v>
      </c>
      <c r="AB144" s="55">
        <f t="shared" ca="1" si="57"/>
        <v>0</v>
      </c>
      <c r="AC144" s="55">
        <f t="shared" ca="1" si="57"/>
        <v>0</v>
      </c>
      <c r="AD144" s="55">
        <f t="shared" ca="1" si="57"/>
        <v>0</v>
      </c>
      <c r="AE144" s="55">
        <f t="shared" ca="1" si="57"/>
        <v>0</v>
      </c>
      <c r="AF144" s="55">
        <f t="shared" ca="1" si="57"/>
        <v>0</v>
      </c>
      <c r="AG144" s="55">
        <f t="shared" ca="1" si="58"/>
        <v>0</v>
      </c>
      <c r="AH144" s="55">
        <f t="shared" ca="1" si="58"/>
        <v>0</v>
      </c>
      <c r="AI144" s="55">
        <f t="shared" ca="1" si="58"/>
        <v>0</v>
      </c>
      <c r="AJ144" s="55">
        <f t="shared" ca="1" si="58"/>
        <v>0</v>
      </c>
      <c r="AK144" s="55">
        <f t="shared" ca="1" si="58"/>
        <v>0</v>
      </c>
      <c r="AL144" s="101">
        <f t="shared" ca="1" si="58"/>
        <v>0</v>
      </c>
      <c r="AM144" s="105">
        <f t="shared" ca="1" si="59"/>
        <v>0</v>
      </c>
    </row>
    <row r="146" spans="1:39">
      <c r="B146" s="32"/>
      <c r="C146" s="66">
        <v>1</v>
      </c>
      <c r="D146" s="66">
        <v>2</v>
      </c>
      <c r="E146" s="66">
        <v>3</v>
      </c>
      <c r="F146" s="66">
        <v>4</v>
      </c>
      <c r="G146" s="66">
        <v>5</v>
      </c>
      <c r="H146" s="66">
        <v>6</v>
      </c>
      <c r="I146" s="66">
        <v>7</v>
      </c>
      <c r="J146" s="66">
        <v>8</v>
      </c>
      <c r="K146" s="66">
        <v>9</v>
      </c>
      <c r="L146" s="66">
        <v>10</v>
      </c>
      <c r="M146" s="66">
        <v>11</v>
      </c>
      <c r="N146" s="66">
        <v>12</v>
      </c>
      <c r="O146" s="66">
        <v>13</v>
      </c>
      <c r="P146" s="66">
        <v>14</v>
      </c>
      <c r="Q146" s="66">
        <v>15</v>
      </c>
      <c r="R146" s="66">
        <v>16</v>
      </c>
      <c r="S146" s="66">
        <v>17</v>
      </c>
      <c r="T146" s="66">
        <v>18</v>
      </c>
      <c r="U146" s="66">
        <v>19</v>
      </c>
      <c r="V146" s="66">
        <v>20</v>
      </c>
      <c r="W146" s="66">
        <v>21</v>
      </c>
      <c r="X146" s="66">
        <v>22</v>
      </c>
      <c r="Y146" s="66">
        <v>23</v>
      </c>
      <c r="Z146" s="66">
        <v>24</v>
      </c>
      <c r="AA146" s="66">
        <v>25</v>
      </c>
      <c r="AB146" s="66">
        <v>26</v>
      </c>
      <c r="AC146" s="66">
        <v>27</v>
      </c>
      <c r="AD146" s="66">
        <v>28</v>
      </c>
      <c r="AE146" s="66">
        <v>29</v>
      </c>
      <c r="AF146" s="66">
        <v>30</v>
      </c>
      <c r="AG146" s="66">
        <v>31</v>
      </c>
      <c r="AH146" s="66">
        <v>32</v>
      </c>
      <c r="AI146" s="66">
        <v>33</v>
      </c>
      <c r="AJ146" s="66">
        <v>34</v>
      </c>
      <c r="AK146" s="66">
        <v>35</v>
      </c>
      <c r="AL146" s="66">
        <v>36</v>
      </c>
    </row>
    <row r="147" spans="1:39" ht="16" thickBot="1">
      <c r="A147" s="64"/>
      <c r="B147" s="71" t="s">
        <v>100</v>
      </c>
      <c r="C147" s="94">
        <f ca="1">SUM(C148:C158)</f>
        <v>0</v>
      </c>
      <c r="D147" s="94">
        <f t="shared" ref="D147:AL147" ca="1" si="60">SUM(D148:D158)</f>
        <v>0</v>
      </c>
      <c r="E147" s="94">
        <f t="shared" ca="1" si="60"/>
        <v>0</v>
      </c>
      <c r="F147" s="94">
        <f t="shared" ca="1" si="60"/>
        <v>0</v>
      </c>
      <c r="G147" s="94">
        <f t="shared" ca="1" si="60"/>
        <v>0</v>
      </c>
      <c r="H147" s="94">
        <f t="shared" ca="1" si="60"/>
        <v>0</v>
      </c>
      <c r="I147" s="94">
        <f t="shared" ca="1" si="60"/>
        <v>0</v>
      </c>
      <c r="J147" s="94">
        <f t="shared" ca="1" si="60"/>
        <v>0</v>
      </c>
      <c r="K147" s="94">
        <f t="shared" ca="1" si="60"/>
        <v>0</v>
      </c>
      <c r="L147" s="94">
        <f t="shared" ca="1" si="60"/>
        <v>0</v>
      </c>
      <c r="M147" s="94">
        <f t="shared" ca="1" si="60"/>
        <v>0</v>
      </c>
      <c r="N147" s="94">
        <f t="shared" ca="1" si="60"/>
        <v>0</v>
      </c>
      <c r="O147" s="94">
        <f t="shared" ca="1" si="60"/>
        <v>0</v>
      </c>
      <c r="P147" s="94">
        <f t="shared" ca="1" si="60"/>
        <v>0</v>
      </c>
      <c r="Q147" s="94">
        <f t="shared" ca="1" si="60"/>
        <v>0</v>
      </c>
      <c r="R147" s="94">
        <f t="shared" ca="1" si="60"/>
        <v>0</v>
      </c>
      <c r="S147" s="94">
        <f t="shared" ca="1" si="60"/>
        <v>0</v>
      </c>
      <c r="T147" s="94">
        <f t="shared" ca="1" si="60"/>
        <v>0</v>
      </c>
      <c r="U147" s="94">
        <f t="shared" ca="1" si="60"/>
        <v>0</v>
      </c>
      <c r="V147" s="94">
        <f t="shared" ca="1" si="60"/>
        <v>0</v>
      </c>
      <c r="W147" s="94">
        <f t="shared" ca="1" si="60"/>
        <v>0</v>
      </c>
      <c r="X147" s="94">
        <f t="shared" ca="1" si="60"/>
        <v>0</v>
      </c>
      <c r="Y147" s="94">
        <f t="shared" ca="1" si="60"/>
        <v>0</v>
      </c>
      <c r="Z147" s="94">
        <f t="shared" ca="1" si="60"/>
        <v>0</v>
      </c>
      <c r="AA147" s="94">
        <f t="shared" ca="1" si="60"/>
        <v>0</v>
      </c>
      <c r="AB147" s="94">
        <f t="shared" ca="1" si="60"/>
        <v>0</v>
      </c>
      <c r="AC147" s="94">
        <f t="shared" ca="1" si="60"/>
        <v>0</v>
      </c>
      <c r="AD147" s="94">
        <f t="shared" ca="1" si="60"/>
        <v>0</v>
      </c>
      <c r="AE147" s="94">
        <f t="shared" ca="1" si="60"/>
        <v>0</v>
      </c>
      <c r="AF147" s="94">
        <f t="shared" ca="1" si="60"/>
        <v>0</v>
      </c>
      <c r="AG147" s="94">
        <f t="shared" ca="1" si="60"/>
        <v>0</v>
      </c>
      <c r="AH147" s="94">
        <f t="shared" ca="1" si="60"/>
        <v>0</v>
      </c>
      <c r="AI147" s="94">
        <f t="shared" ca="1" si="60"/>
        <v>0</v>
      </c>
      <c r="AJ147" s="94">
        <f t="shared" ca="1" si="60"/>
        <v>0</v>
      </c>
      <c r="AK147" s="94">
        <f t="shared" ca="1" si="60"/>
        <v>0</v>
      </c>
      <c r="AL147" s="94">
        <f t="shared" ca="1" si="60"/>
        <v>0</v>
      </c>
      <c r="AM147" s="106">
        <f ca="1">SUM(AM148:AM158)</f>
        <v>0</v>
      </c>
    </row>
    <row r="148" spans="1:39">
      <c r="B148" s="65" t="s">
        <v>11</v>
      </c>
      <c r="C148" s="60">
        <f t="shared" ref="C148:L158" ca="1" si="61">SUMIF(INDIRECT("'"&amp;$B$147&amp;"'"&amp;"!A:H"),$B148,INDIRECT("'"&amp;$B$147&amp;"'"&amp;"!"&amp;ADDRESS(1,C$20+8,4)&amp;":"&amp;ADDRESS(100,C$20+8,4)))</f>
        <v>0</v>
      </c>
      <c r="D148" s="98">
        <f t="shared" ca="1" si="61"/>
        <v>0</v>
      </c>
      <c r="E148" s="61">
        <f t="shared" ca="1" si="61"/>
        <v>0</v>
      </c>
      <c r="F148" s="61">
        <f t="shared" ca="1" si="61"/>
        <v>0</v>
      </c>
      <c r="G148" s="61">
        <f t="shared" ca="1" si="61"/>
        <v>0</v>
      </c>
      <c r="H148" s="61">
        <f t="shared" ca="1" si="61"/>
        <v>0</v>
      </c>
      <c r="I148" s="61">
        <f t="shared" ca="1" si="61"/>
        <v>0</v>
      </c>
      <c r="J148" s="61">
        <f t="shared" ca="1" si="61"/>
        <v>0</v>
      </c>
      <c r="K148" s="61">
        <f t="shared" ca="1" si="61"/>
        <v>0</v>
      </c>
      <c r="L148" s="61">
        <f t="shared" ca="1" si="61"/>
        <v>0</v>
      </c>
      <c r="M148" s="61">
        <f t="shared" ref="M148:V158" ca="1" si="62">SUMIF(INDIRECT("'"&amp;$B$147&amp;"'"&amp;"!A:H"),$B148,INDIRECT("'"&amp;$B$147&amp;"'"&amp;"!"&amp;ADDRESS(1,M$20+8,4)&amp;":"&amp;ADDRESS(100,M$20+8,4)))</f>
        <v>0</v>
      </c>
      <c r="N148" s="61">
        <f t="shared" ca="1" si="62"/>
        <v>0</v>
      </c>
      <c r="O148" s="61">
        <f t="shared" ca="1" si="62"/>
        <v>0</v>
      </c>
      <c r="P148" s="61">
        <f t="shared" ca="1" si="62"/>
        <v>0</v>
      </c>
      <c r="Q148" s="61">
        <f t="shared" ca="1" si="62"/>
        <v>0</v>
      </c>
      <c r="R148" s="61">
        <f t="shared" ca="1" si="62"/>
        <v>0</v>
      </c>
      <c r="S148" s="61">
        <f t="shared" ca="1" si="62"/>
        <v>0</v>
      </c>
      <c r="T148" s="61">
        <f t="shared" ca="1" si="62"/>
        <v>0</v>
      </c>
      <c r="U148" s="61">
        <f t="shared" ca="1" si="62"/>
        <v>0</v>
      </c>
      <c r="V148" s="61">
        <f t="shared" ca="1" si="62"/>
        <v>0</v>
      </c>
      <c r="W148" s="61">
        <f t="shared" ref="W148:AF158" ca="1" si="63">SUMIF(INDIRECT("'"&amp;$B$147&amp;"'"&amp;"!A:H"),$B148,INDIRECT("'"&amp;$B$147&amp;"'"&amp;"!"&amp;ADDRESS(1,W$20+8,4)&amp;":"&amp;ADDRESS(100,W$20+8,4)))</f>
        <v>0</v>
      </c>
      <c r="X148" s="61">
        <f t="shared" ca="1" si="63"/>
        <v>0</v>
      </c>
      <c r="Y148" s="61">
        <f t="shared" ca="1" si="63"/>
        <v>0</v>
      </c>
      <c r="Z148" s="61">
        <f t="shared" ca="1" si="63"/>
        <v>0</v>
      </c>
      <c r="AA148" s="61">
        <f t="shared" ca="1" si="63"/>
        <v>0</v>
      </c>
      <c r="AB148" s="61">
        <f t="shared" ca="1" si="63"/>
        <v>0</v>
      </c>
      <c r="AC148" s="61">
        <f t="shared" ca="1" si="63"/>
        <v>0</v>
      </c>
      <c r="AD148" s="61">
        <f t="shared" ca="1" si="63"/>
        <v>0</v>
      </c>
      <c r="AE148" s="61">
        <f t="shared" ca="1" si="63"/>
        <v>0</v>
      </c>
      <c r="AF148" s="61">
        <f t="shared" ca="1" si="63"/>
        <v>0</v>
      </c>
      <c r="AG148" s="61">
        <f t="shared" ref="AG148:AL158" ca="1" si="64">SUMIF(INDIRECT("'"&amp;$B$147&amp;"'"&amp;"!A:H"),$B148,INDIRECT("'"&amp;$B$147&amp;"'"&amp;"!"&amp;ADDRESS(1,AG$20+8,4)&amp;":"&amp;ADDRESS(100,AG$20+8,4)))</f>
        <v>0</v>
      </c>
      <c r="AH148" s="61">
        <f t="shared" ca="1" si="64"/>
        <v>0</v>
      </c>
      <c r="AI148" s="61">
        <f t="shared" ca="1" si="64"/>
        <v>0</v>
      </c>
      <c r="AJ148" s="61">
        <f t="shared" ca="1" si="64"/>
        <v>0</v>
      </c>
      <c r="AK148" s="61">
        <f t="shared" ca="1" si="64"/>
        <v>0</v>
      </c>
      <c r="AL148" s="99">
        <f t="shared" ca="1" si="64"/>
        <v>0</v>
      </c>
      <c r="AM148" s="103">
        <f ca="1">SUM(C148:AL148)</f>
        <v>0</v>
      </c>
    </row>
    <row r="149" spans="1:39">
      <c r="B149" s="65" t="s">
        <v>12</v>
      </c>
      <c r="C149" s="52">
        <f t="shared" ca="1" si="61"/>
        <v>0</v>
      </c>
      <c r="D149" s="34">
        <f t="shared" ca="1" si="61"/>
        <v>0</v>
      </c>
      <c r="E149" s="34">
        <f t="shared" ca="1" si="61"/>
        <v>0</v>
      </c>
      <c r="F149" s="34">
        <f t="shared" ca="1" si="61"/>
        <v>0</v>
      </c>
      <c r="G149" s="34">
        <f t="shared" ca="1" si="61"/>
        <v>0</v>
      </c>
      <c r="H149" s="34">
        <f t="shared" ca="1" si="61"/>
        <v>0</v>
      </c>
      <c r="I149" s="34">
        <f t="shared" ca="1" si="61"/>
        <v>0</v>
      </c>
      <c r="J149" s="34">
        <f t="shared" ca="1" si="61"/>
        <v>0</v>
      </c>
      <c r="K149" s="34">
        <f t="shared" ca="1" si="61"/>
        <v>0</v>
      </c>
      <c r="L149" s="34">
        <f t="shared" ca="1" si="61"/>
        <v>0</v>
      </c>
      <c r="M149" s="34">
        <f t="shared" ca="1" si="62"/>
        <v>0</v>
      </c>
      <c r="N149" s="34">
        <f t="shared" ca="1" si="62"/>
        <v>0</v>
      </c>
      <c r="O149" s="34">
        <f t="shared" ca="1" si="62"/>
        <v>0</v>
      </c>
      <c r="P149" s="34">
        <f t="shared" ca="1" si="62"/>
        <v>0</v>
      </c>
      <c r="Q149" s="34">
        <f t="shared" ca="1" si="62"/>
        <v>0</v>
      </c>
      <c r="R149" s="34">
        <f t="shared" ca="1" si="62"/>
        <v>0</v>
      </c>
      <c r="S149" s="34">
        <f t="shared" ca="1" si="62"/>
        <v>0</v>
      </c>
      <c r="T149" s="34">
        <f t="shared" ca="1" si="62"/>
        <v>0</v>
      </c>
      <c r="U149" s="34">
        <f t="shared" ca="1" si="62"/>
        <v>0</v>
      </c>
      <c r="V149" s="34">
        <f t="shared" ca="1" si="62"/>
        <v>0</v>
      </c>
      <c r="W149" s="34">
        <f t="shared" ca="1" si="63"/>
        <v>0</v>
      </c>
      <c r="X149" s="34">
        <f t="shared" ca="1" si="63"/>
        <v>0</v>
      </c>
      <c r="Y149" s="34">
        <f t="shared" ca="1" si="63"/>
        <v>0</v>
      </c>
      <c r="Z149" s="34">
        <f t="shared" ca="1" si="63"/>
        <v>0</v>
      </c>
      <c r="AA149" s="34">
        <f t="shared" ca="1" si="63"/>
        <v>0</v>
      </c>
      <c r="AB149" s="34">
        <f t="shared" ca="1" si="63"/>
        <v>0</v>
      </c>
      <c r="AC149" s="34">
        <f t="shared" ca="1" si="63"/>
        <v>0</v>
      </c>
      <c r="AD149" s="34">
        <f t="shared" ca="1" si="63"/>
        <v>0</v>
      </c>
      <c r="AE149" s="34">
        <f t="shared" ca="1" si="63"/>
        <v>0</v>
      </c>
      <c r="AF149" s="34">
        <f t="shared" ca="1" si="63"/>
        <v>0</v>
      </c>
      <c r="AG149" s="34">
        <f t="shared" ca="1" si="64"/>
        <v>0</v>
      </c>
      <c r="AH149" s="34">
        <f t="shared" ca="1" si="64"/>
        <v>0</v>
      </c>
      <c r="AI149" s="34">
        <f t="shared" ca="1" si="64"/>
        <v>0</v>
      </c>
      <c r="AJ149" s="34">
        <f t="shared" ca="1" si="64"/>
        <v>0</v>
      </c>
      <c r="AK149" s="34">
        <f t="shared" ca="1" si="64"/>
        <v>0</v>
      </c>
      <c r="AL149" s="100">
        <f t="shared" ca="1" si="64"/>
        <v>0</v>
      </c>
      <c r="AM149" s="104">
        <f t="shared" ref="AM149:AM158" ca="1" si="65">SUM(C149:AL149)</f>
        <v>0</v>
      </c>
    </row>
    <row r="150" spans="1:39">
      <c r="B150" s="65" t="s">
        <v>13</v>
      </c>
      <c r="C150" s="52">
        <f t="shared" ca="1" si="61"/>
        <v>0</v>
      </c>
      <c r="D150" s="34">
        <f t="shared" ca="1" si="61"/>
        <v>0</v>
      </c>
      <c r="E150" s="34">
        <f t="shared" ca="1" si="61"/>
        <v>0</v>
      </c>
      <c r="F150" s="34">
        <f t="shared" ca="1" si="61"/>
        <v>0</v>
      </c>
      <c r="G150" s="34">
        <f t="shared" ca="1" si="61"/>
        <v>0</v>
      </c>
      <c r="H150" s="34">
        <f t="shared" ca="1" si="61"/>
        <v>0</v>
      </c>
      <c r="I150" s="34">
        <f t="shared" ca="1" si="61"/>
        <v>0</v>
      </c>
      <c r="J150" s="34">
        <f t="shared" ca="1" si="61"/>
        <v>0</v>
      </c>
      <c r="K150" s="34">
        <f t="shared" ca="1" si="61"/>
        <v>0</v>
      </c>
      <c r="L150" s="34">
        <f t="shared" ca="1" si="61"/>
        <v>0</v>
      </c>
      <c r="M150" s="34">
        <f t="shared" ca="1" si="62"/>
        <v>0</v>
      </c>
      <c r="N150" s="34">
        <f t="shared" ca="1" si="62"/>
        <v>0</v>
      </c>
      <c r="O150" s="34">
        <f t="shared" ca="1" si="62"/>
        <v>0</v>
      </c>
      <c r="P150" s="34">
        <f t="shared" ca="1" si="62"/>
        <v>0</v>
      </c>
      <c r="Q150" s="34">
        <f t="shared" ca="1" si="62"/>
        <v>0</v>
      </c>
      <c r="R150" s="34">
        <f t="shared" ca="1" si="62"/>
        <v>0</v>
      </c>
      <c r="S150" s="34">
        <f t="shared" ca="1" si="62"/>
        <v>0</v>
      </c>
      <c r="T150" s="34">
        <f t="shared" ca="1" si="62"/>
        <v>0</v>
      </c>
      <c r="U150" s="34">
        <f t="shared" ca="1" si="62"/>
        <v>0</v>
      </c>
      <c r="V150" s="34">
        <f t="shared" ca="1" si="62"/>
        <v>0</v>
      </c>
      <c r="W150" s="34">
        <f t="shared" ca="1" si="63"/>
        <v>0</v>
      </c>
      <c r="X150" s="34">
        <f t="shared" ca="1" si="63"/>
        <v>0</v>
      </c>
      <c r="Y150" s="34">
        <f t="shared" ca="1" si="63"/>
        <v>0</v>
      </c>
      <c r="Z150" s="34">
        <f t="shared" ca="1" si="63"/>
        <v>0</v>
      </c>
      <c r="AA150" s="34">
        <f t="shared" ca="1" si="63"/>
        <v>0</v>
      </c>
      <c r="AB150" s="34">
        <f t="shared" ca="1" si="63"/>
        <v>0</v>
      </c>
      <c r="AC150" s="34">
        <f t="shared" ca="1" si="63"/>
        <v>0</v>
      </c>
      <c r="AD150" s="34">
        <f t="shared" ca="1" si="63"/>
        <v>0</v>
      </c>
      <c r="AE150" s="34">
        <f t="shared" ca="1" si="63"/>
        <v>0</v>
      </c>
      <c r="AF150" s="34">
        <f t="shared" ca="1" si="63"/>
        <v>0</v>
      </c>
      <c r="AG150" s="34">
        <f t="shared" ca="1" si="64"/>
        <v>0</v>
      </c>
      <c r="AH150" s="34">
        <f t="shared" ca="1" si="64"/>
        <v>0</v>
      </c>
      <c r="AI150" s="34">
        <f t="shared" ca="1" si="64"/>
        <v>0</v>
      </c>
      <c r="AJ150" s="34">
        <f t="shared" ca="1" si="64"/>
        <v>0</v>
      </c>
      <c r="AK150" s="34">
        <f t="shared" ca="1" si="64"/>
        <v>0</v>
      </c>
      <c r="AL150" s="100">
        <f t="shared" ca="1" si="64"/>
        <v>0</v>
      </c>
      <c r="AM150" s="104">
        <f t="shared" ca="1" si="65"/>
        <v>0</v>
      </c>
    </row>
    <row r="151" spans="1:39">
      <c r="B151" s="65" t="s">
        <v>17</v>
      </c>
      <c r="C151" s="52">
        <f t="shared" ca="1" si="61"/>
        <v>0</v>
      </c>
      <c r="D151" s="34">
        <f t="shared" ca="1" si="61"/>
        <v>0</v>
      </c>
      <c r="E151" s="34">
        <f t="shared" ca="1" si="61"/>
        <v>0</v>
      </c>
      <c r="F151" s="34">
        <f t="shared" ca="1" si="61"/>
        <v>0</v>
      </c>
      <c r="G151" s="34">
        <f t="shared" ca="1" si="61"/>
        <v>0</v>
      </c>
      <c r="H151" s="34">
        <f t="shared" ca="1" si="61"/>
        <v>0</v>
      </c>
      <c r="I151" s="34">
        <f t="shared" ca="1" si="61"/>
        <v>0</v>
      </c>
      <c r="J151" s="34">
        <f t="shared" ca="1" si="61"/>
        <v>0</v>
      </c>
      <c r="K151" s="34">
        <f t="shared" ca="1" si="61"/>
        <v>0</v>
      </c>
      <c r="L151" s="34">
        <f t="shared" ca="1" si="61"/>
        <v>0</v>
      </c>
      <c r="M151" s="34">
        <f t="shared" ca="1" si="62"/>
        <v>0</v>
      </c>
      <c r="N151" s="34">
        <f t="shared" ca="1" si="62"/>
        <v>0</v>
      </c>
      <c r="O151" s="34">
        <f t="shared" ca="1" si="62"/>
        <v>0</v>
      </c>
      <c r="P151" s="34">
        <f t="shared" ca="1" si="62"/>
        <v>0</v>
      </c>
      <c r="Q151" s="34">
        <f t="shared" ca="1" si="62"/>
        <v>0</v>
      </c>
      <c r="R151" s="34">
        <f t="shared" ca="1" si="62"/>
        <v>0</v>
      </c>
      <c r="S151" s="34">
        <f t="shared" ca="1" si="62"/>
        <v>0</v>
      </c>
      <c r="T151" s="34">
        <f t="shared" ca="1" si="62"/>
        <v>0</v>
      </c>
      <c r="U151" s="34">
        <f t="shared" ca="1" si="62"/>
        <v>0</v>
      </c>
      <c r="V151" s="34">
        <f t="shared" ca="1" si="62"/>
        <v>0</v>
      </c>
      <c r="W151" s="34">
        <f t="shared" ca="1" si="63"/>
        <v>0</v>
      </c>
      <c r="X151" s="34">
        <f t="shared" ca="1" si="63"/>
        <v>0</v>
      </c>
      <c r="Y151" s="34">
        <f t="shared" ca="1" si="63"/>
        <v>0</v>
      </c>
      <c r="Z151" s="34">
        <f t="shared" ca="1" si="63"/>
        <v>0</v>
      </c>
      <c r="AA151" s="34">
        <f t="shared" ca="1" si="63"/>
        <v>0</v>
      </c>
      <c r="AB151" s="34">
        <f t="shared" ca="1" si="63"/>
        <v>0</v>
      </c>
      <c r="AC151" s="34">
        <f t="shared" ca="1" si="63"/>
        <v>0</v>
      </c>
      <c r="AD151" s="34">
        <f t="shared" ca="1" si="63"/>
        <v>0</v>
      </c>
      <c r="AE151" s="34">
        <f t="shared" ca="1" si="63"/>
        <v>0</v>
      </c>
      <c r="AF151" s="34">
        <f t="shared" ca="1" si="63"/>
        <v>0</v>
      </c>
      <c r="AG151" s="34">
        <f t="shared" ca="1" si="64"/>
        <v>0</v>
      </c>
      <c r="AH151" s="34">
        <f t="shared" ca="1" si="64"/>
        <v>0</v>
      </c>
      <c r="AI151" s="34">
        <f t="shared" ca="1" si="64"/>
        <v>0</v>
      </c>
      <c r="AJ151" s="34">
        <f t="shared" ca="1" si="64"/>
        <v>0</v>
      </c>
      <c r="AK151" s="34">
        <f t="shared" ca="1" si="64"/>
        <v>0</v>
      </c>
      <c r="AL151" s="100">
        <f t="shared" ca="1" si="64"/>
        <v>0</v>
      </c>
      <c r="AM151" s="104">
        <f t="shared" ca="1" si="65"/>
        <v>0</v>
      </c>
    </row>
    <row r="152" spans="1:39">
      <c r="B152" s="65" t="s">
        <v>14</v>
      </c>
      <c r="C152" s="52">
        <f t="shared" ca="1" si="61"/>
        <v>0</v>
      </c>
      <c r="D152" s="34">
        <f t="shared" ca="1" si="61"/>
        <v>0</v>
      </c>
      <c r="E152" s="34">
        <f t="shared" ca="1" si="61"/>
        <v>0</v>
      </c>
      <c r="F152" s="34">
        <f t="shared" ca="1" si="61"/>
        <v>0</v>
      </c>
      <c r="G152" s="34">
        <f t="shared" ca="1" si="61"/>
        <v>0</v>
      </c>
      <c r="H152" s="34">
        <f t="shared" ca="1" si="61"/>
        <v>0</v>
      </c>
      <c r="I152" s="34">
        <f t="shared" ca="1" si="61"/>
        <v>0</v>
      </c>
      <c r="J152" s="34">
        <f t="shared" ca="1" si="61"/>
        <v>0</v>
      </c>
      <c r="K152" s="34">
        <f t="shared" ca="1" si="61"/>
        <v>0</v>
      </c>
      <c r="L152" s="34">
        <f t="shared" ca="1" si="61"/>
        <v>0</v>
      </c>
      <c r="M152" s="34">
        <f t="shared" ca="1" si="62"/>
        <v>0</v>
      </c>
      <c r="N152" s="34">
        <f t="shared" ca="1" si="62"/>
        <v>0</v>
      </c>
      <c r="O152" s="34">
        <f t="shared" ca="1" si="62"/>
        <v>0</v>
      </c>
      <c r="P152" s="34">
        <f t="shared" ca="1" si="62"/>
        <v>0</v>
      </c>
      <c r="Q152" s="34">
        <f t="shared" ca="1" si="62"/>
        <v>0</v>
      </c>
      <c r="R152" s="34">
        <f t="shared" ca="1" si="62"/>
        <v>0</v>
      </c>
      <c r="S152" s="34">
        <f t="shared" ca="1" si="62"/>
        <v>0</v>
      </c>
      <c r="T152" s="34">
        <f t="shared" ca="1" si="62"/>
        <v>0</v>
      </c>
      <c r="U152" s="34">
        <f t="shared" ca="1" si="62"/>
        <v>0</v>
      </c>
      <c r="V152" s="34">
        <f t="shared" ca="1" si="62"/>
        <v>0</v>
      </c>
      <c r="W152" s="34">
        <f t="shared" ca="1" si="63"/>
        <v>0</v>
      </c>
      <c r="X152" s="34">
        <f t="shared" ca="1" si="63"/>
        <v>0</v>
      </c>
      <c r="Y152" s="34">
        <f t="shared" ca="1" si="63"/>
        <v>0</v>
      </c>
      <c r="Z152" s="34">
        <f t="shared" ca="1" si="63"/>
        <v>0</v>
      </c>
      <c r="AA152" s="34">
        <f t="shared" ca="1" si="63"/>
        <v>0</v>
      </c>
      <c r="AB152" s="34">
        <f t="shared" ca="1" si="63"/>
        <v>0</v>
      </c>
      <c r="AC152" s="34">
        <f t="shared" ca="1" si="63"/>
        <v>0</v>
      </c>
      <c r="AD152" s="34">
        <f t="shared" ca="1" si="63"/>
        <v>0</v>
      </c>
      <c r="AE152" s="34">
        <f t="shared" ca="1" si="63"/>
        <v>0</v>
      </c>
      <c r="AF152" s="34">
        <f t="shared" ca="1" si="63"/>
        <v>0</v>
      </c>
      <c r="AG152" s="34">
        <f t="shared" ca="1" si="64"/>
        <v>0</v>
      </c>
      <c r="AH152" s="34">
        <f t="shared" ca="1" si="64"/>
        <v>0</v>
      </c>
      <c r="AI152" s="34">
        <f t="shared" ca="1" si="64"/>
        <v>0</v>
      </c>
      <c r="AJ152" s="34">
        <f t="shared" ca="1" si="64"/>
        <v>0</v>
      </c>
      <c r="AK152" s="34">
        <f t="shared" ca="1" si="64"/>
        <v>0</v>
      </c>
      <c r="AL152" s="100">
        <f t="shared" ca="1" si="64"/>
        <v>0</v>
      </c>
      <c r="AM152" s="104">
        <f t="shared" ca="1" si="65"/>
        <v>0</v>
      </c>
    </row>
    <row r="153" spans="1:39">
      <c r="B153" s="65" t="s">
        <v>18</v>
      </c>
      <c r="C153" s="52">
        <f t="shared" ca="1" si="61"/>
        <v>0</v>
      </c>
      <c r="D153" s="34">
        <f t="shared" ca="1" si="61"/>
        <v>0</v>
      </c>
      <c r="E153" s="34">
        <f t="shared" ca="1" si="61"/>
        <v>0</v>
      </c>
      <c r="F153" s="34">
        <f t="shared" ca="1" si="61"/>
        <v>0</v>
      </c>
      <c r="G153" s="34">
        <f t="shared" ca="1" si="61"/>
        <v>0</v>
      </c>
      <c r="H153" s="34">
        <f t="shared" ca="1" si="61"/>
        <v>0</v>
      </c>
      <c r="I153" s="34">
        <f t="shared" ca="1" si="61"/>
        <v>0</v>
      </c>
      <c r="J153" s="34">
        <f t="shared" ca="1" si="61"/>
        <v>0</v>
      </c>
      <c r="K153" s="34">
        <f t="shared" ca="1" si="61"/>
        <v>0</v>
      </c>
      <c r="L153" s="34">
        <f t="shared" ca="1" si="61"/>
        <v>0</v>
      </c>
      <c r="M153" s="34">
        <f t="shared" ca="1" si="62"/>
        <v>0</v>
      </c>
      <c r="N153" s="34">
        <f t="shared" ca="1" si="62"/>
        <v>0</v>
      </c>
      <c r="O153" s="34">
        <f t="shared" ca="1" si="62"/>
        <v>0</v>
      </c>
      <c r="P153" s="34">
        <f t="shared" ca="1" si="62"/>
        <v>0</v>
      </c>
      <c r="Q153" s="34">
        <f t="shared" ca="1" si="62"/>
        <v>0</v>
      </c>
      <c r="R153" s="34">
        <f t="shared" ca="1" si="62"/>
        <v>0</v>
      </c>
      <c r="S153" s="34">
        <f t="shared" ca="1" si="62"/>
        <v>0</v>
      </c>
      <c r="T153" s="34">
        <f t="shared" ca="1" si="62"/>
        <v>0</v>
      </c>
      <c r="U153" s="34">
        <f t="shared" ca="1" si="62"/>
        <v>0</v>
      </c>
      <c r="V153" s="34">
        <f t="shared" ca="1" si="62"/>
        <v>0</v>
      </c>
      <c r="W153" s="34">
        <f t="shared" ca="1" si="63"/>
        <v>0</v>
      </c>
      <c r="X153" s="34">
        <f t="shared" ca="1" si="63"/>
        <v>0</v>
      </c>
      <c r="Y153" s="34">
        <f t="shared" ca="1" si="63"/>
        <v>0</v>
      </c>
      <c r="Z153" s="34">
        <f t="shared" ca="1" si="63"/>
        <v>0</v>
      </c>
      <c r="AA153" s="34">
        <f t="shared" ca="1" si="63"/>
        <v>0</v>
      </c>
      <c r="AB153" s="34">
        <f t="shared" ca="1" si="63"/>
        <v>0</v>
      </c>
      <c r="AC153" s="34">
        <f t="shared" ca="1" si="63"/>
        <v>0</v>
      </c>
      <c r="AD153" s="34">
        <f t="shared" ca="1" si="63"/>
        <v>0</v>
      </c>
      <c r="AE153" s="34">
        <f t="shared" ca="1" si="63"/>
        <v>0</v>
      </c>
      <c r="AF153" s="34">
        <f t="shared" ca="1" si="63"/>
        <v>0</v>
      </c>
      <c r="AG153" s="34">
        <f t="shared" ca="1" si="64"/>
        <v>0</v>
      </c>
      <c r="AH153" s="34">
        <f t="shared" ca="1" si="64"/>
        <v>0</v>
      </c>
      <c r="AI153" s="34">
        <f t="shared" ca="1" si="64"/>
        <v>0</v>
      </c>
      <c r="AJ153" s="34">
        <f t="shared" ca="1" si="64"/>
        <v>0</v>
      </c>
      <c r="AK153" s="34">
        <f t="shared" ca="1" si="64"/>
        <v>0</v>
      </c>
      <c r="AL153" s="100">
        <f t="shared" ca="1" si="64"/>
        <v>0</v>
      </c>
      <c r="AM153" s="104">
        <f t="shared" ca="1" si="65"/>
        <v>0</v>
      </c>
    </row>
    <row r="154" spans="1:39">
      <c r="B154" s="65" t="s">
        <v>15</v>
      </c>
      <c r="C154" s="52">
        <f t="shared" ca="1" si="61"/>
        <v>0</v>
      </c>
      <c r="D154" s="34">
        <f t="shared" ca="1" si="61"/>
        <v>0</v>
      </c>
      <c r="E154" s="34">
        <f t="shared" ca="1" si="61"/>
        <v>0</v>
      </c>
      <c r="F154" s="34">
        <f t="shared" ca="1" si="61"/>
        <v>0</v>
      </c>
      <c r="G154" s="34">
        <f t="shared" ca="1" si="61"/>
        <v>0</v>
      </c>
      <c r="H154" s="34">
        <f t="shared" ca="1" si="61"/>
        <v>0</v>
      </c>
      <c r="I154" s="34">
        <f t="shared" ca="1" si="61"/>
        <v>0</v>
      </c>
      <c r="J154" s="34">
        <f t="shared" ca="1" si="61"/>
        <v>0</v>
      </c>
      <c r="K154" s="34">
        <f t="shared" ca="1" si="61"/>
        <v>0</v>
      </c>
      <c r="L154" s="34">
        <f t="shared" ca="1" si="61"/>
        <v>0</v>
      </c>
      <c r="M154" s="34">
        <f t="shared" ca="1" si="62"/>
        <v>0</v>
      </c>
      <c r="N154" s="34">
        <f t="shared" ca="1" si="62"/>
        <v>0</v>
      </c>
      <c r="O154" s="34">
        <f t="shared" ca="1" si="62"/>
        <v>0</v>
      </c>
      <c r="P154" s="34">
        <f t="shared" ca="1" si="62"/>
        <v>0</v>
      </c>
      <c r="Q154" s="34">
        <f t="shared" ca="1" si="62"/>
        <v>0</v>
      </c>
      <c r="R154" s="34">
        <f t="shared" ca="1" si="62"/>
        <v>0</v>
      </c>
      <c r="S154" s="34">
        <f t="shared" ca="1" si="62"/>
        <v>0</v>
      </c>
      <c r="T154" s="34">
        <f t="shared" ca="1" si="62"/>
        <v>0</v>
      </c>
      <c r="U154" s="34">
        <f t="shared" ca="1" si="62"/>
        <v>0</v>
      </c>
      <c r="V154" s="34">
        <f t="shared" ca="1" si="62"/>
        <v>0</v>
      </c>
      <c r="W154" s="34">
        <f t="shared" ca="1" si="63"/>
        <v>0</v>
      </c>
      <c r="X154" s="34">
        <f t="shared" ca="1" si="63"/>
        <v>0</v>
      </c>
      <c r="Y154" s="34">
        <f t="shared" ca="1" si="63"/>
        <v>0</v>
      </c>
      <c r="Z154" s="34">
        <f t="shared" ca="1" si="63"/>
        <v>0</v>
      </c>
      <c r="AA154" s="34">
        <f t="shared" ca="1" si="63"/>
        <v>0</v>
      </c>
      <c r="AB154" s="34">
        <f t="shared" ca="1" si="63"/>
        <v>0</v>
      </c>
      <c r="AC154" s="34">
        <f t="shared" ca="1" si="63"/>
        <v>0</v>
      </c>
      <c r="AD154" s="34">
        <f t="shared" ca="1" si="63"/>
        <v>0</v>
      </c>
      <c r="AE154" s="34">
        <f t="shared" ca="1" si="63"/>
        <v>0</v>
      </c>
      <c r="AF154" s="34">
        <f t="shared" ca="1" si="63"/>
        <v>0</v>
      </c>
      <c r="AG154" s="34">
        <f t="shared" ca="1" si="64"/>
        <v>0</v>
      </c>
      <c r="AH154" s="34">
        <f t="shared" ca="1" si="64"/>
        <v>0</v>
      </c>
      <c r="AI154" s="34">
        <f t="shared" ca="1" si="64"/>
        <v>0</v>
      </c>
      <c r="AJ154" s="34">
        <f t="shared" ca="1" si="64"/>
        <v>0</v>
      </c>
      <c r="AK154" s="34">
        <f t="shared" ca="1" si="64"/>
        <v>0</v>
      </c>
      <c r="AL154" s="100">
        <f t="shared" ca="1" si="64"/>
        <v>0</v>
      </c>
      <c r="AM154" s="104">
        <f t="shared" ca="1" si="65"/>
        <v>0</v>
      </c>
    </row>
    <row r="155" spans="1:39">
      <c r="B155" s="65" t="s">
        <v>16</v>
      </c>
      <c r="C155" s="140">
        <f t="shared" ca="1" si="61"/>
        <v>0</v>
      </c>
      <c r="D155" s="141">
        <f t="shared" ca="1" si="61"/>
        <v>0</v>
      </c>
      <c r="E155" s="141">
        <f t="shared" ca="1" si="61"/>
        <v>0</v>
      </c>
      <c r="F155" s="141">
        <f t="shared" ca="1" si="61"/>
        <v>0</v>
      </c>
      <c r="G155" s="141">
        <f t="shared" ca="1" si="61"/>
        <v>0</v>
      </c>
      <c r="H155" s="141">
        <f t="shared" ca="1" si="61"/>
        <v>0</v>
      </c>
      <c r="I155" s="141">
        <f t="shared" ca="1" si="61"/>
        <v>0</v>
      </c>
      <c r="J155" s="141">
        <f t="shared" ca="1" si="61"/>
        <v>0</v>
      </c>
      <c r="K155" s="141">
        <f t="shared" ca="1" si="61"/>
        <v>0</v>
      </c>
      <c r="L155" s="141">
        <f t="shared" ca="1" si="61"/>
        <v>0</v>
      </c>
      <c r="M155" s="141">
        <f t="shared" ca="1" si="62"/>
        <v>0</v>
      </c>
      <c r="N155" s="141">
        <f t="shared" ca="1" si="62"/>
        <v>0</v>
      </c>
      <c r="O155" s="141">
        <f t="shared" ca="1" si="62"/>
        <v>0</v>
      </c>
      <c r="P155" s="141">
        <f t="shared" ca="1" si="62"/>
        <v>0</v>
      </c>
      <c r="Q155" s="141">
        <f t="shared" ca="1" si="62"/>
        <v>0</v>
      </c>
      <c r="R155" s="141">
        <f t="shared" ca="1" si="62"/>
        <v>0</v>
      </c>
      <c r="S155" s="141">
        <f t="shared" ca="1" si="62"/>
        <v>0</v>
      </c>
      <c r="T155" s="141">
        <f t="shared" ca="1" si="62"/>
        <v>0</v>
      </c>
      <c r="U155" s="141">
        <f t="shared" ca="1" si="62"/>
        <v>0</v>
      </c>
      <c r="V155" s="141">
        <f t="shared" ca="1" si="62"/>
        <v>0</v>
      </c>
      <c r="W155" s="141">
        <f t="shared" ca="1" si="63"/>
        <v>0</v>
      </c>
      <c r="X155" s="141">
        <f t="shared" ca="1" si="63"/>
        <v>0</v>
      </c>
      <c r="Y155" s="141">
        <f t="shared" ca="1" si="63"/>
        <v>0</v>
      </c>
      <c r="Z155" s="141">
        <f t="shared" ca="1" si="63"/>
        <v>0</v>
      </c>
      <c r="AA155" s="141">
        <f t="shared" ca="1" si="63"/>
        <v>0</v>
      </c>
      <c r="AB155" s="141">
        <f t="shared" ca="1" si="63"/>
        <v>0</v>
      </c>
      <c r="AC155" s="141">
        <f t="shared" ca="1" si="63"/>
        <v>0</v>
      </c>
      <c r="AD155" s="141">
        <f t="shared" ca="1" si="63"/>
        <v>0</v>
      </c>
      <c r="AE155" s="141">
        <f t="shared" ca="1" si="63"/>
        <v>0</v>
      </c>
      <c r="AF155" s="141">
        <f t="shared" ca="1" si="63"/>
        <v>0</v>
      </c>
      <c r="AG155" s="141">
        <f t="shared" ca="1" si="64"/>
        <v>0</v>
      </c>
      <c r="AH155" s="141">
        <f t="shared" ca="1" si="64"/>
        <v>0</v>
      </c>
      <c r="AI155" s="141">
        <f t="shared" ca="1" si="64"/>
        <v>0</v>
      </c>
      <c r="AJ155" s="141">
        <f t="shared" ca="1" si="64"/>
        <v>0</v>
      </c>
      <c r="AK155" s="141">
        <f t="shared" ca="1" si="64"/>
        <v>0</v>
      </c>
      <c r="AL155" s="142">
        <f t="shared" ca="1" si="64"/>
        <v>0</v>
      </c>
      <c r="AM155" s="143">
        <f t="shared" ca="1" si="65"/>
        <v>0</v>
      </c>
    </row>
    <row r="156" spans="1:39">
      <c r="B156" s="65" t="s">
        <v>189</v>
      </c>
      <c r="C156" s="140">
        <f t="shared" ca="1" si="61"/>
        <v>0</v>
      </c>
      <c r="D156" s="141">
        <f t="shared" ca="1" si="61"/>
        <v>0</v>
      </c>
      <c r="E156" s="141">
        <f t="shared" ca="1" si="61"/>
        <v>0</v>
      </c>
      <c r="F156" s="141">
        <f t="shared" ca="1" si="61"/>
        <v>0</v>
      </c>
      <c r="G156" s="141">
        <f t="shared" ca="1" si="61"/>
        <v>0</v>
      </c>
      <c r="H156" s="141">
        <f t="shared" ca="1" si="61"/>
        <v>0</v>
      </c>
      <c r="I156" s="141">
        <f t="shared" ca="1" si="61"/>
        <v>0</v>
      </c>
      <c r="J156" s="141">
        <f t="shared" ca="1" si="61"/>
        <v>0</v>
      </c>
      <c r="K156" s="141">
        <f t="shared" ca="1" si="61"/>
        <v>0</v>
      </c>
      <c r="L156" s="141">
        <f t="shared" ca="1" si="61"/>
        <v>0</v>
      </c>
      <c r="M156" s="141">
        <f t="shared" ca="1" si="62"/>
        <v>0</v>
      </c>
      <c r="N156" s="141">
        <f t="shared" ca="1" si="62"/>
        <v>0</v>
      </c>
      <c r="O156" s="141">
        <f t="shared" ca="1" si="62"/>
        <v>0</v>
      </c>
      <c r="P156" s="141">
        <f t="shared" ca="1" si="62"/>
        <v>0</v>
      </c>
      <c r="Q156" s="141">
        <f t="shared" ca="1" si="62"/>
        <v>0</v>
      </c>
      <c r="R156" s="141">
        <f t="shared" ca="1" si="62"/>
        <v>0</v>
      </c>
      <c r="S156" s="141">
        <f t="shared" ca="1" si="62"/>
        <v>0</v>
      </c>
      <c r="T156" s="141">
        <f t="shared" ca="1" si="62"/>
        <v>0</v>
      </c>
      <c r="U156" s="141">
        <f t="shared" ca="1" si="62"/>
        <v>0</v>
      </c>
      <c r="V156" s="141">
        <f t="shared" ca="1" si="62"/>
        <v>0</v>
      </c>
      <c r="W156" s="141">
        <f t="shared" ca="1" si="63"/>
        <v>0</v>
      </c>
      <c r="X156" s="141">
        <f t="shared" ca="1" si="63"/>
        <v>0</v>
      </c>
      <c r="Y156" s="141">
        <f t="shared" ca="1" si="63"/>
        <v>0</v>
      </c>
      <c r="Z156" s="141">
        <f t="shared" ca="1" si="63"/>
        <v>0</v>
      </c>
      <c r="AA156" s="141">
        <f t="shared" ca="1" si="63"/>
        <v>0</v>
      </c>
      <c r="AB156" s="141">
        <f t="shared" ca="1" si="63"/>
        <v>0</v>
      </c>
      <c r="AC156" s="141">
        <f t="shared" ca="1" si="63"/>
        <v>0</v>
      </c>
      <c r="AD156" s="141">
        <f t="shared" ca="1" si="63"/>
        <v>0</v>
      </c>
      <c r="AE156" s="141">
        <f t="shared" ca="1" si="63"/>
        <v>0</v>
      </c>
      <c r="AF156" s="141">
        <f t="shared" ca="1" si="63"/>
        <v>0</v>
      </c>
      <c r="AG156" s="141">
        <f t="shared" ca="1" si="64"/>
        <v>0</v>
      </c>
      <c r="AH156" s="141">
        <f t="shared" ca="1" si="64"/>
        <v>0</v>
      </c>
      <c r="AI156" s="141">
        <f t="shared" ca="1" si="64"/>
        <v>0</v>
      </c>
      <c r="AJ156" s="141">
        <f t="shared" ca="1" si="64"/>
        <v>0</v>
      </c>
      <c r="AK156" s="141">
        <f t="shared" ca="1" si="64"/>
        <v>0</v>
      </c>
      <c r="AL156" s="142">
        <f t="shared" ca="1" si="64"/>
        <v>0</v>
      </c>
      <c r="AM156" s="143">
        <f t="shared" ca="1" si="65"/>
        <v>0</v>
      </c>
    </row>
    <row r="157" spans="1:39">
      <c r="B157" s="65" t="s">
        <v>190</v>
      </c>
      <c r="C157" s="140">
        <f t="shared" ca="1" si="61"/>
        <v>0</v>
      </c>
      <c r="D157" s="141">
        <f t="shared" ca="1" si="61"/>
        <v>0</v>
      </c>
      <c r="E157" s="141">
        <f t="shared" ca="1" si="61"/>
        <v>0</v>
      </c>
      <c r="F157" s="141">
        <f t="shared" ca="1" si="61"/>
        <v>0</v>
      </c>
      <c r="G157" s="141">
        <f t="shared" ca="1" si="61"/>
        <v>0</v>
      </c>
      <c r="H157" s="141">
        <f t="shared" ca="1" si="61"/>
        <v>0</v>
      </c>
      <c r="I157" s="141">
        <f t="shared" ca="1" si="61"/>
        <v>0</v>
      </c>
      <c r="J157" s="141">
        <f t="shared" ca="1" si="61"/>
        <v>0</v>
      </c>
      <c r="K157" s="141">
        <f t="shared" ca="1" si="61"/>
        <v>0</v>
      </c>
      <c r="L157" s="141">
        <f t="shared" ca="1" si="61"/>
        <v>0</v>
      </c>
      <c r="M157" s="141">
        <f t="shared" ca="1" si="62"/>
        <v>0</v>
      </c>
      <c r="N157" s="141">
        <f t="shared" ca="1" si="62"/>
        <v>0</v>
      </c>
      <c r="O157" s="141">
        <f t="shared" ca="1" si="62"/>
        <v>0</v>
      </c>
      <c r="P157" s="141">
        <f t="shared" ca="1" si="62"/>
        <v>0</v>
      </c>
      <c r="Q157" s="141">
        <f t="shared" ca="1" si="62"/>
        <v>0</v>
      </c>
      <c r="R157" s="141">
        <f t="shared" ca="1" si="62"/>
        <v>0</v>
      </c>
      <c r="S157" s="141">
        <f t="shared" ca="1" si="62"/>
        <v>0</v>
      </c>
      <c r="T157" s="141">
        <f t="shared" ca="1" si="62"/>
        <v>0</v>
      </c>
      <c r="U157" s="141">
        <f t="shared" ca="1" si="62"/>
        <v>0</v>
      </c>
      <c r="V157" s="141">
        <f t="shared" ca="1" si="62"/>
        <v>0</v>
      </c>
      <c r="W157" s="141">
        <f t="shared" ca="1" si="63"/>
        <v>0</v>
      </c>
      <c r="X157" s="141">
        <f t="shared" ca="1" si="63"/>
        <v>0</v>
      </c>
      <c r="Y157" s="141">
        <f t="shared" ca="1" si="63"/>
        <v>0</v>
      </c>
      <c r="Z157" s="141">
        <f t="shared" ca="1" si="63"/>
        <v>0</v>
      </c>
      <c r="AA157" s="141">
        <f t="shared" ca="1" si="63"/>
        <v>0</v>
      </c>
      <c r="AB157" s="141">
        <f t="shared" ca="1" si="63"/>
        <v>0</v>
      </c>
      <c r="AC157" s="141">
        <f t="shared" ca="1" si="63"/>
        <v>0</v>
      </c>
      <c r="AD157" s="141">
        <f t="shared" ca="1" si="63"/>
        <v>0</v>
      </c>
      <c r="AE157" s="141">
        <f t="shared" ca="1" si="63"/>
        <v>0</v>
      </c>
      <c r="AF157" s="141">
        <f t="shared" ca="1" si="63"/>
        <v>0</v>
      </c>
      <c r="AG157" s="141">
        <f t="shared" ca="1" si="64"/>
        <v>0</v>
      </c>
      <c r="AH157" s="141">
        <f t="shared" ca="1" si="64"/>
        <v>0</v>
      </c>
      <c r="AI157" s="141">
        <f t="shared" ca="1" si="64"/>
        <v>0</v>
      </c>
      <c r="AJ157" s="141">
        <f t="shared" ca="1" si="64"/>
        <v>0</v>
      </c>
      <c r="AK157" s="141">
        <f t="shared" ca="1" si="64"/>
        <v>0</v>
      </c>
      <c r="AL157" s="142">
        <f t="shared" ca="1" si="64"/>
        <v>0</v>
      </c>
      <c r="AM157" s="143">
        <f t="shared" ca="1" si="65"/>
        <v>0</v>
      </c>
    </row>
    <row r="158" spans="1:39" ht="16" thickBot="1">
      <c r="B158" s="65" t="s">
        <v>191</v>
      </c>
      <c r="C158" s="54">
        <f t="shared" ca="1" si="61"/>
        <v>0</v>
      </c>
      <c r="D158" s="55">
        <f t="shared" ca="1" si="61"/>
        <v>0</v>
      </c>
      <c r="E158" s="55">
        <f t="shared" ca="1" si="61"/>
        <v>0</v>
      </c>
      <c r="F158" s="55">
        <f t="shared" ca="1" si="61"/>
        <v>0</v>
      </c>
      <c r="G158" s="55">
        <f t="shared" ca="1" si="61"/>
        <v>0</v>
      </c>
      <c r="H158" s="55">
        <f t="shared" ca="1" si="61"/>
        <v>0</v>
      </c>
      <c r="I158" s="55">
        <f t="shared" ca="1" si="61"/>
        <v>0</v>
      </c>
      <c r="J158" s="55">
        <f t="shared" ca="1" si="61"/>
        <v>0</v>
      </c>
      <c r="K158" s="55">
        <f t="shared" ca="1" si="61"/>
        <v>0</v>
      </c>
      <c r="L158" s="55">
        <f t="shared" ca="1" si="61"/>
        <v>0</v>
      </c>
      <c r="M158" s="55">
        <f t="shared" ca="1" si="62"/>
        <v>0</v>
      </c>
      <c r="N158" s="55">
        <f t="shared" ca="1" si="62"/>
        <v>0</v>
      </c>
      <c r="O158" s="55">
        <f t="shared" ca="1" si="62"/>
        <v>0</v>
      </c>
      <c r="P158" s="55">
        <f t="shared" ca="1" si="62"/>
        <v>0</v>
      </c>
      <c r="Q158" s="55">
        <f t="shared" ca="1" si="62"/>
        <v>0</v>
      </c>
      <c r="R158" s="55">
        <f t="shared" ca="1" si="62"/>
        <v>0</v>
      </c>
      <c r="S158" s="55">
        <f t="shared" ca="1" si="62"/>
        <v>0</v>
      </c>
      <c r="T158" s="55">
        <f t="shared" ca="1" si="62"/>
        <v>0</v>
      </c>
      <c r="U158" s="55">
        <f t="shared" ca="1" si="62"/>
        <v>0</v>
      </c>
      <c r="V158" s="55">
        <f t="shared" ca="1" si="62"/>
        <v>0</v>
      </c>
      <c r="W158" s="55">
        <f t="shared" ca="1" si="63"/>
        <v>0</v>
      </c>
      <c r="X158" s="55">
        <f t="shared" ca="1" si="63"/>
        <v>0</v>
      </c>
      <c r="Y158" s="55">
        <f t="shared" ca="1" si="63"/>
        <v>0</v>
      </c>
      <c r="Z158" s="55">
        <f t="shared" ca="1" si="63"/>
        <v>0</v>
      </c>
      <c r="AA158" s="55">
        <f t="shared" ca="1" si="63"/>
        <v>0</v>
      </c>
      <c r="AB158" s="55">
        <f t="shared" ca="1" si="63"/>
        <v>0</v>
      </c>
      <c r="AC158" s="55">
        <f t="shared" ca="1" si="63"/>
        <v>0</v>
      </c>
      <c r="AD158" s="55">
        <f t="shared" ca="1" si="63"/>
        <v>0</v>
      </c>
      <c r="AE158" s="55">
        <f t="shared" ca="1" si="63"/>
        <v>0</v>
      </c>
      <c r="AF158" s="55">
        <f t="shared" ca="1" si="63"/>
        <v>0</v>
      </c>
      <c r="AG158" s="55">
        <f t="shared" ca="1" si="64"/>
        <v>0</v>
      </c>
      <c r="AH158" s="55">
        <f t="shared" ca="1" si="64"/>
        <v>0</v>
      </c>
      <c r="AI158" s="55">
        <f t="shared" ca="1" si="64"/>
        <v>0</v>
      </c>
      <c r="AJ158" s="55">
        <f t="shared" ca="1" si="64"/>
        <v>0</v>
      </c>
      <c r="AK158" s="55">
        <f t="shared" ca="1" si="64"/>
        <v>0</v>
      </c>
      <c r="AL158" s="101">
        <f t="shared" ca="1" si="64"/>
        <v>0</v>
      </c>
      <c r="AM158" s="105">
        <f t="shared" ca="1" si="65"/>
        <v>0</v>
      </c>
    </row>
    <row r="160" spans="1:39">
      <c r="B160" s="32"/>
      <c r="C160" s="66">
        <v>1</v>
      </c>
      <c r="D160" s="66">
        <v>2</v>
      </c>
      <c r="E160" s="66">
        <v>3</v>
      </c>
      <c r="F160" s="66">
        <v>4</v>
      </c>
      <c r="G160" s="66">
        <v>5</v>
      </c>
      <c r="H160" s="66">
        <v>6</v>
      </c>
      <c r="I160" s="66">
        <v>7</v>
      </c>
      <c r="J160" s="66">
        <v>8</v>
      </c>
      <c r="K160" s="66">
        <v>9</v>
      </c>
      <c r="L160" s="66">
        <v>10</v>
      </c>
      <c r="M160" s="66">
        <v>11</v>
      </c>
      <c r="N160" s="66">
        <v>12</v>
      </c>
      <c r="O160" s="66">
        <v>13</v>
      </c>
      <c r="P160" s="66">
        <v>14</v>
      </c>
      <c r="Q160" s="66">
        <v>15</v>
      </c>
      <c r="R160" s="66">
        <v>16</v>
      </c>
      <c r="S160" s="66">
        <v>17</v>
      </c>
      <c r="T160" s="66">
        <v>18</v>
      </c>
      <c r="U160" s="66">
        <v>19</v>
      </c>
      <c r="V160" s="66">
        <v>20</v>
      </c>
      <c r="W160" s="66">
        <v>21</v>
      </c>
      <c r="X160" s="66">
        <v>22</v>
      </c>
      <c r="Y160" s="66">
        <v>23</v>
      </c>
      <c r="Z160" s="66">
        <v>24</v>
      </c>
      <c r="AA160" s="66">
        <v>25</v>
      </c>
      <c r="AB160" s="66">
        <v>26</v>
      </c>
      <c r="AC160" s="66">
        <v>27</v>
      </c>
      <c r="AD160" s="66">
        <v>28</v>
      </c>
      <c r="AE160" s="66">
        <v>29</v>
      </c>
      <c r="AF160" s="66">
        <v>30</v>
      </c>
      <c r="AG160" s="66">
        <v>31</v>
      </c>
      <c r="AH160" s="66">
        <v>32</v>
      </c>
      <c r="AI160" s="66">
        <v>33</v>
      </c>
      <c r="AJ160" s="66">
        <v>34</v>
      </c>
      <c r="AK160" s="66">
        <v>35</v>
      </c>
      <c r="AL160" s="66">
        <v>36</v>
      </c>
    </row>
    <row r="161" spans="1:39" ht="16" thickBot="1">
      <c r="A161" s="64"/>
      <c r="B161" s="71" t="s">
        <v>101</v>
      </c>
      <c r="C161" s="94">
        <f ca="1">SUM(C162:C172)</f>
        <v>0</v>
      </c>
      <c r="D161" s="94">
        <f t="shared" ref="D161:AL161" ca="1" si="66">SUM(D162:D172)</f>
        <v>0</v>
      </c>
      <c r="E161" s="94">
        <f t="shared" ca="1" si="66"/>
        <v>0</v>
      </c>
      <c r="F161" s="94">
        <f t="shared" ca="1" si="66"/>
        <v>0</v>
      </c>
      <c r="G161" s="94">
        <f t="shared" ca="1" si="66"/>
        <v>0</v>
      </c>
      <c r="H161" s="94">
        <f t="shared" ca="1" si="66"/>
        <v>0</v>
      </c>
      <c r="I161" s="94">
        <f t="shared" ca="1" si="66"/>
        <v>0</v>
      </c>
      <c r="J161" s="94">
        <f t="shared" ca="1" si="66"/>
        <v>0</v>
      </c>
      <c r="K161" s="94">
        <f t="shared" ca="1" si="66"/>
        <v>0</v>
      </c>
      <c r="L161" s="94">
        <f t="shared" ca="1" si="66"/>
        <v>0</v>
      </c>
      <c r="M161" s="94">
        <f t="shared" ca="1" si="66"/>
        <v>0</v>
      </c>
      <c r="N161" s="94">
        <f t="shared" ca="1" si="66"/>
        <v>0</v>
      </c>
      <c r="O161" s="94">
        <f t="shared" ca="1" si="66"/>
        <v>0</v>
      </c>
      <c r="P161" s="94">
        <f t="shared" ca="1" si="66"/>
        <v>0</v>
      </c>
      <c r="Q161" s="94">
        <f t="shared" ca="1" si="66"/>
        <v>0</v>
      </c>
      <c r="R161" s="94">
        <f t="shared" ca="1" si="66"/>
        <v>0</v>
      </c>
      <c r="S161" s="94">
        <f t="shared" ca="1" si="66"/>
        <v>0</v>
      </c>
      <c r="T161" s="94">
        <f t="shared" ca="1" si="66"/>
        <v>0</v>
      </c>
      <c r="U161" s="94">
        <f t="shared" ca="1" si="66"/>
        <v>0</v>
      </c>
      <c r="V161" s="94">
        <f t="shared" ca="1" si="66"/>
        <v>0</v>
      </c>
      <c r="W161" s="94">
        <f t="shared" ca="1" si="66"/>
        <v>0</v>
      </c>
      <c r="X161" s="94">
        <f t="shared" ca="1" si="66"/>
        <v>0</v>
      </c>
      <c r="Y161" s="94">
        <f t="shared" ca="1" si="66"/>
        <v>0</v>
      </c>
      <c r="Z161" s="94">
        <f t="shared" ca="1" si="66"/>
        <v>0</v>
      </c>
      <c r="AA161" s="94">
        <f t="shared" ca="1" si="66"/>
        <v>0</v>
      </c>
      <c r="AB161" s="94">
        <f t="shared" ca="1" si="66"/>
        <v>0</v>
      </c>
      <c r="AC161" s="94">
        <f t="shared" ca="1" si="66"/>
        <v>0</v>
      </c>
      <c r="AD161" s="94">
        <f t="shared" ca="1" si="66"/>
        <v>0</v>
      </c>
      <c r="AE161" s="94">
        <f t="shared" ca="1" si="66"/>
        <v>0</v>
      </c>
      <c r="AF161" s="94">
        <f t="shared" ca="1" si="66"/>
        <v>0</v>
      </c>
      <c r="AG161" s="94">
        <f t="shared" ca="1" si="66"/>
        <v>0</v>
      </c>
      <c r="AH161" s="94">
        <f t="shared" ca="1" si="66"/>
        <v>0</v>
      </c>
      <c r="AI161" s="94">
        <f t="shared" ca="1" si="66"/>
        <v>0</v>
      </c>
      <c r="AJ161" s="94">
        <f t="shared" ca="1" si="66"/>
        <v>0</v>
      </c>
      <c r="AK161" s="94">
        <f t="shared" ca="1" si="66"/>
        <v>0</v>
      </c>
      <c r="AL161" s="94">
        <f t="shared" ca="1" si="66"/>
        <v>0</v>
      </c>
      <c r="AM161" s="106">
        <f ca="1">SUM(AM162:AM172)</f>
        <v>0</v>
      </c>
    </row>
    <row r="162" spans="1:39">
      <c r="B162" s="65" t="s">
        <v>11</v>
      </c>
      <c r="C162" s="60">
        <f t="shared" ref="C162:L172" ca="1" si="67">SUMIF(INDIRECT("'"&amp;$B$161&amp;"'"&amp;"!A:H"),$B162,INDIRECT("'"&amp;$B$161&amp;"'"&amp;"!"&amp;ADDRESS(1,C$20+8,4)&amp;":"&amp;ADDRESS(100,C$20+8,4)))</f>
        <v>0</v>
      </c>
      <c r="D162" s="98">
        <f t="shared" ca="1" si="67"/>
        <v>0</v>
      </c>
      <c r="E162" s="61">
        <f t="shared" ca="1" si="67"/>
        <v>0</v>
      </c>
      <c r="F162" s="61">
        <f t="shared" ca="1" si="67"/>
        <v>0</v>
      </c>
      <c r="G162" s="61">
        <f t="shared" ca="1" si="67"/>
        <v>0</v>
      </c>
      <c r="H162" s="61">
        <f t="shared" ca="1" si="67"/>
        <v>0</v>
      </c>
      <c r="I162" s="61">
        <f t="shared" ca="1" si="67"/>
        <v>0</v>
      </c>
      <c r="J162" s="61">
        <f t="shared" ca="1" si="67"/>
        <v>0</v>
      </c>
      <c r="K162" s="61">
        <f t="shared" ca="1" si="67"/>
        <v>0</v>
      </c>
      <c r="L162" s="61">
        <f t="shared" ca="1" si="67"/>
        <v>0</v>
      </c>
      <c r="M162" s="61">
        <f t="shared" ref="M162:V172" ca="1" si="68">SUMIF(INDIRECT("'"&amp;$B$161&amp;"'"&amp;"!A:H"),$B162,INDIRECT("'"&amp;$B$161&amp;"'"&amp;"!"&amp;ADDRESS(1,M$20+8,4)&amp;":"&amp;ADDRESS(100,M$20+8,4)))</f>
        <v>0</v>
      </c>
      <c r="N162" s="61">
        <f t="shared" ca="1" si="68"/>
        <v>0</v>
      </c>
      <c r="O162" s="61">
        <f t="shared" ca="1" si="68"/>
        <v>0</v>
      </c>
      <c r="P162" s="61">
        <f t="shared" ca="1" si="68"/>
        <v>0</v>
      </c>
      <c r="Q162" s="61">
        <f t="shared" ca="1" si="68"/>
        <v>0</v>
      </c>
      <c r="R162" s="61">
        <f t="shared" ca="1" si="68"/>
        <v>0</v>
      </c>
      <c r="S162" s="61">
        <f t="shared" ca="1" si="68"/>
        <v>0</v>
      </c>
      <c r="T162" s="61">
        <f t="shared" ca="1" si="68"/>
        <v>0</v>
      </c>
      <c r="U162" s="61">
        <f t="shared" ca="1" si="68"/>
        <v>0</v>
      </c>
      <c r="V162" s="61">
        <f t="shared" ca="1" si="68"/>
        <v>0</v>
      </c>
      <c r="W162" s="61">
        <f t="shared" ref="W162:AF172" ca="1" si="69">SUMIF(INDIRECT("'"&amp;$B$161&amp;"'"&amp;"!A:H"),$B162,INDIRECT("'"&amp;$B$161&amp;"'"&amp;"!"&amp;ADDRESS(1,W$20+8,4)&amp;":"&amp;ADDRESS(100,W$20+8,4)))</f>
        <v>0</v>
      </c>
      <c r="X162" s="61">
        <f t="shared" ca="1" si="69"/>
        <v>0</v>
      </c>
      <c r="Y162" s="61">
        <f t="shared" ca="1" si="69"/>
        <v>0</v>
      </c>
      <c r="Z162" s="61">
        <f t="shared" ca="1" si="69"/>
        <v>0</v>
      </c>
      <c r="AA162" s="61">
        <f t="shared" ca="1" si="69"/>
        <v>0</v>
      </c>
      <c r="AB162" s="61">
        <f t="shared" ca="1" si="69"/>
        <v>0</v>
      </c>
      <c r="AC162" s="61">
        <f t="shared" ca="1" si="69"/>
        <v>0</v>
      </c>
      <c r="AD162" s="61">
        <f t="shared" ca="1" si="69"/>
        <v>0</v>
      </c>
      <c r="AE162" s="61">
        <f t="shared" ca="1" si="69"/>
        <v>0</v>
      </c>
      <c r="AF162" s="61">
        <f t="shared" ca="1" si="69"/>
        <v>0</v>
      </c>
      <c r="AG162" s="61">
        <f t="shared" ref="AG162:AL172" ca="1" si="70">SUMIF(INDIRECT("'"&amp;$B$161&amp;"'"&amp;"!A:H"),$B162,INDIRECT("'"&amp;$B$161&amp;"'"&amp;"!"&amp;ADDRESS(1,AG$20+8,4)&amp;":"&amp;ADDRESS(100,AG$20+8,4)))</f>
        <v>0</v>
      </c>
      <c r="AH162" s="61">
        <f t="shared" ca="1" si="70"/>
        <v>0</v>
      </c>
      <c r="AI162" s="61">
        <f t="shared" ca="1" si="70"/>
        <v>0</v>
      </c>
      <c r="AJ162" s="61">
        <f t="shared" ca="1" si="70"/>
        <v>0</v>
      </c>
      <c r="AK162" s="61">
        <f t="shared" ca="1" si="70"/>
        <v>0</v>
      </c>
      <c r="AL162" s="99">
        <f t="shared" ca="1" si="70"/>
        <v>0</v>
      </c>
      <c r="AM162" s="103">
        <f ca="1">SUM(C162:AL162)</f>
        <v>0</v>
      </c>
    </row>
    <row r="163" spans="1:39">
      <c r="B163" s="65" t="s">
        <v>12</v>
      </c>
      <c r="C163" s="52">
        <f t="shared" ca="1" si="67"/>
        <v>0</v>
      </c>
      <c r="D163" s="34">
        <f t="shared" ca="1" si="67"/>
        <v>0</v>
      </c>
      <c r="E163" s="34">
        <f t="shared" ca="1" si="67"/>
        <v>0</v>
      </c>
      <c r="F163" s="34">
        <f t="shared" ca="1" si="67"/>
        <v>0</v>
      </c>
      <c r="G163" s="34">
        <f t="shared" ca="1" si="67"/>
        <v>0</v>
      </c>
      <c r="H163" s="34">
        <f t="shared" ca="1" si="67"/>
        <v>0</v>
      </c>
      <c r="I163" s="34">
        <f t="shared" ca="1" si="67"/>
        <v>0</v>
      </c>
      <c r="J163" s="34">
        <f t="shared" ca="1" si="67"/>
        <v>0</v>
      </c>
      <c r="K163" s="34">
        <f t="shared" ca="1" si="67"/>
        <v>0</v>
      </c>
      <c r="L163" s="34">
        <f t="shared" ca="1" si="67"/>
        <v>0</v>
      </c>
      <c r="M163" s="34">
        <f t="shared" ca="1" si="68"/>
        <v>0</v>
      </c>
      <c r="N163" s="34">
        <f t="shared" ca="1" si="68"/>
        <v>0</v>
      </c>
      <c r="O163" s="34">
        <f t="shared" ca="1" si="68"/>
        <v>0</v>
      </c>
      <c r="P163" s="34">
        <f t="shared" ca="1" si="68"/>
        <v>0</v>
      </c>
      <c r="Q163" s="34">
        <f t="shared" ca="1" si="68"/>
        <v>0</v>
      </c>
      <c r="R163" s="34">
        <f t="shared" ca="1" si="68"/>
        <v>0</v>
      </c>
      <c r="S163" s="34">
        <f t="shared" ca="1" si="68"/>
        <v>0</v>
      </c>
      <c r="T163" s="34">
        <f t="shared" ca="1" si="68"/>
        <v>0</v>
      </c>
      <c r="U163" s="34">
        <f t="shared" ca="1" si="68"/>
        <v>0</v>
      </c>
      <c r="V163" s="34">
        <f t="shared" ca="1" si="68"/>
        <v>0</v>
      </c>
      <c r="W163" s="34">
        <f t="shared" ca="1" si="69"/>
        <v>0</v>
      </c>
      <c r="X163" s="34">
        <f t="shared" ca="1" si="69"/>
        <v>0</v>
      </c>
      <c r="Y163" s="34">
        <f t="shared" ca="1" si="69"/>
        <v>0</v>
      </c>
      <c r="Z163" s="34">
        <f t="shared" ca="1" si="69"/>
        <v>0</v>
      </c>
      <c r="AA163" s="34">
        <f t="shared" ca="1" si="69"/>
        <v>0</v>
      </c>
      <c r="AB163" s="34">
        <f t="shared" ca="1" si="69"/>
        <v>0</v>
      </c>
      <c r="AC163" s="34">
        <f t="shared" ca="1" si="69"/>
        <v>0</v>
      </c>
      <c r="AD163" s="34">
        <f t="shared" ca="1" si="69"/>
        <v>0</v>
      </c>
      <c r="AE163" s="34">
        <f t="shared" ca="1" si="69"/>
        <v>0</v>
      </c>
      <c r="AF163" s="34">
        <f t="shared" ca="1" si="69"/>
        <v>0</v>
      </c>
      <c r="AG163" s="34">
        <f t="shared" ca="1" si="70"/>
        <v>0</v>
      </c>
      <c r="AH163" s="34">
        <f t="shared" ca="1" si="70"/>
        <v>0</v>
      </c>
      <c r="AI163" s="34">
        <f t="shared" ca="1" si="70"/>
        <v>0</v>
      </c>
      <c r="AJ163" s="34">
        <f t="shared" ca="1" si="70"/>
        <v>0</v>
      </c>
      <c r="AK163" s="34">
        <f t="shared" ca="1" si="70"/>
        <v>0</v>
      </c>
      <c r="AL163" s="100">
        <f t="shared" ca="1" si="70"/>
        <v>0</v>
      </c>
      <c r="AM163" s="104">
        <f t="shared" ref="AM163:AM172" ca="1" si="71">SUM(C163:AL163)</f>
        <v>0</v>
      </c>
    </row>
    <row r="164" spans="1:39">
      <c r="B164" s="65" t="s">
        <v>13</v>
      </c>
      <c r="C164" s="52">
        <f t="shared" ca="1" si="67"/>
        <v>0</v>
      </c>
      <c r="D164" s="34">
        <f t="shared" ca="1" si="67"/>
        <v>0</v>
      </c>
      <c r="E164" s="34">
        <f t="shared" ca="1" si="67"/>
        <v>0</v>
      </c>
      <c r="F164" s="34">
        <f t="shared" ca="1" si="67"/>
        <v>0</v>
      </c>
      <c r="G164" s="34">
        <f t="shared" ca="1" si="67"/>
        <v>0</v>
      </c>
      <c r="H164" s="34">
        <f t="shared" ca="1" si="67"/>
        <v>0</v>
      </c>
      <c r="I164" s="34">
        <f t="shared" ca="1" si="67"/>
        <v>0</v>
      </c>
      <c r="J164" s="34">
        <f t="shared" ca="1" si="67"/>
        <v>0</v>
      </c>
      <c r="K164" s="34">
        <f t="shared" ca="1" si="67"/>
        <v>0</v>
      </c>
      <c r="L164" s="34">
        <f t="shared" ca="1" si="67"/>
        <v>0</v>
      </c>
      <c r="M164" s="34">
        <f t="shared" ca="1" si="68"/>
        <v>0</v>
      </c>
      <c r="N164" s="34">
        <f t="shared" ca="1" si="68"/>
        <v>0</v>
      </c>
      <c r="O164" s="34">
        <f t="shared" ca="1" si="68"/>
        <v>0</v>
      </c>
      <c r="P164" s="34">
        <f t="shared" ca="1" si="68"/>
        <v>0</v>
      </c>
      <c r="Q164" s="34">
        <f t="shared" ca="1" si="68"/>
        <v>0</v>
      </c>
      <c r="R164" s="34">
        <f t="shared" ca="1" si="68"/>
        <v>0</v>
      </c>
      <c r="S164" s="34">
        <f t="shared" ca="1" si="68"/>
        <v>0</v>
      </c>
      <c r="T164" s="34">
        <f t="shared" ca="1" si="68"/>
        <v>0</v>
      </c>
      <c r="U164" s="34">
        <f t="shared" ca="1" si="68"/>
        <v>0</v>
      </c>
      <c r="V164" s="34">
        <f t="shared" ca="1" si="68"/>
        <v>0</v>
      </c>
      <c r="W164" s="34">
        <f t="shared" ca="1" si="69"/>
        <v>0</v>
      </c>
      <c r="X164" s="34">
        <f t="shared" ca="1" si="69"/>
        <v>0</v>
      </c>
      <c r="Y164" s="34">
        <f t="shared" ca="1" si="69"/>
        <v>0</v>
      </c>
      <c r="Z164" s="34">
        <f t="shared" ca="1" si="69"/>
        <v>0</v>
      </c>
      <c r="AA164" s="34">
        <f t="shared" ca="1" si="69"/>
        <v>0</v>
      </c>
      <c r="AB164" s="34">
        <f t="shared" ca="1" si="69"/>
        <v>0</v>
      </c>
      <c r="AC164" s="34">
        <f t="shared" ca="1" si="69"/>
        <v>0</v>
      </c>
      <c r="AD164" s="34">
        <f t="shared" ca="1" si="69"/>
        <v>0</v>
      </c>
      <c r="AE164" s="34">
        <f t="shared" ca="1" si="69"/>
        <v>0</v>
      </c>
      <c r="AF164" s="34">
        <f t="shared" ca="1" si="69"/>
        <v>0</v>
      </c>
      <c r="AG164" s="34">
        <f t="shared" ca="1" si="70"/>
        <v>0</v>
      </c>
      <c r="AH164" s="34">
        <f t="shared" ca="1" si="70"/>
        <v>0</v>
      </c>
      <c r="AI164" s="34">
        <f t="shared" ca="1" si="70"/>
        <v>0</v>
      </c>
      <c r="AJ164" s="34">
        <f t="shared" ca="1" si="70"/>
        <v>0</v>
      </c>
      <c r="AK164" s="34">
        <f t="shared" ca="1" si="70"/>
        <v>0</v>
      </c>
      <c r="AL164" s="100">
        <f t="shared" ca="1" si="70"/>
        <v>0</v>
      </c>
      <c r="AM164" s="104">
        <f t="shared" ca="1" si="71"/>
        <v>0</v>
      </c>
    </row>
    <row r="165" spans="1:39">
      <c r="B165" s="65" t="s">
        <v>17</v>
      </c>
      <c r="C165" s="52">
        <f t="shared" ca="1" si="67"/>
        <v>0</v>
      </c>
      <c r="D165" s="34">
        <f t="shared" ca="1" si="67"/>
        <v>0</v>
      </c>
      <c r="E165" s="34">
        <f t="shared" ca="1" si="67"/>
        <v>0</v>
      </c>
      <c r="F165" s="34">
        <f t="shared" ca="1" si="67"/>
        <v>0</v>
      </c>
      <c r="G165" s="34">
        <f t="shared" ca="1" si="67"/>
        <v>0</v>
      </c>
      <c r="H165" s="34">
        <f t="shared" ca="1" si="67"/>
        <v>0</v>
      </c>
      <c r="I165" s="34">
        <f t="shared" ca="1" si="67"/>
        <v>0</v>
      </c>
      <c r="J165" s="34">
        <f t="shared" ca="1" si="67"/>
        <v>0</v>
      </c>
      <c r="K165" s="34">
        <f t="shared" ca="1" si="67"/>
        <v>0</v>
      </c>
      <c r="L165" s="34">
        <f t="shared" ca="1" si="67"/>
        <v>0</v>
      </c>
      <c r="M165" s="34">
        <f t="shared" ca="1" si="68"/>
        <v>0</v>
      </c>
      <c r="N165" s="34">
        <f t="shared" ca="1" si="68"/>
        <v>0</v>
      </c>
      <c r="O165" s="34">
        <f t="shared" ca="1" si="68"/>
        <v>0</v>
      </c>
      <c r="P165" s="34">
        <f t="shared" ca="1" si="68"/>
        <v>0</v>
      </c>
      <c r="Q165" s="34">
        <f t="shared" ca="1" si="68"/>
        <v>0</v>
      </c>
      <c r="R165" s="34">
        <f t="shared" ca="1" si="68"/>
        <v>0</v>
      </c>
      <c r="S165" s="34">
        <f t="shared" ca="1" si="68"/>
        <v>0</v>
      </c>
      <c r="T165" s="34">
        <f t="shared" ca="1" si="68"/>
        <v>0</v>
      </c>
      <c r="U165" s="34">
        <f t="shared" ca="1" si="68"/>
        <v>0</v>
      </c>
      <c r="V165" s="34">
        <f t="shared" ca="1" si="68"/>
        <v>0</v>
      </c>
      <c r="W165" s="34">
        <f t="shared" ca="1" si="69"/>
        <v>0</v>
      </c>
      <c r="X165" s="34">
        <f t="shared" ca="1" si="69"/>
        <v>0</v>
      </c>
      <c r="Y165" s="34">
        <f t="shared" ca="1" si="69"/>
        <v>0</v>
      </c>
      <c r="Z165" s="34">
        <f t="shared" ca="1" si="69"/>
        <v>0</v>
      </c>
      <c r="AA165" s="34">
        <f t="shared" ca="1" si="69"/>
        <v>0</v>
      </c>
      <c r="AB165" s="34">
        <f t="shared" ca="1" si="69"/>
        <v>0</v>
      </c>
      <c r="AC165" s="34">
        <f t="shared" ca="1" si="69"/>
        <v>0</v>
      </c>
      <c r="AD165" s="34">
        <f t="shared" ca="1" si="69"/>
        <v>0</v>
      </c>
      <c r="AE165" s="34">
        <f t="shared" ca="1" si="69"/>
        <v>0</v>
      </c>
      <c r="AF165" s="34">
        <f t="shared" ca="1" si="69"/>
        <v>0</v>
      </c>
      <c r="AG165" s="34">
        <f t="shared" ca="1" si="70"/>
        <v>0</v>
      </c>
      <c r="AH165" s="34">
        <f t="shared" ca="1" si="70"/>
        <v>0</v>
      </c>
      <c r="AI165" s="34">
        <f t="shared" ca="1" si="70"/>
        <v>0</v>
      </c>
      <c r="AJ165" s="34">
        <f t="shared" ca="1" si="70"/>
        <v>0</v>
      </c>
      <c r="AK165" s="34">
        <f t="shared" ca="1" si="70"/>
        <v>0</v>
      </c>
      <c r="AL165" s="100">
        <f t="shared" ca="1" si="70"/>
        <v>0</v>
      </c>
      <c r="AM165" s="104">
        <f t="shared" ca="1" si="71"/>
        <v>0</v>
      </c>
    </row>
    <row r="166" spans="1:39">
      <c r="B166" s="65" t="s">
        <v>14</v>
      </c>
      <c r="C166" s="52">
        <f t="shared" ca="1" si="67"/>
        <v>0</v>
      </c>
      <c r="D166" s="34">
        <f t="shared" ca="1" si="67"/>
        <v>0</v>
      </c>
      <c r="E166" s="34">
        <f t="shared" ca="1" si="67"/>
        <v>0</v>
      </c>
      <c r="F166" s="34">
        <f t="shared" ca="1" si="67"/>
        <v>0</v>
      </c>
      <c r="G166" s="34">
        <f t="shared" ca="1" si="67"/>
        <v>0</v>
      </c>
      <c r="H166" s="34">
        <f t="shared" ca="1" si="67"/>
        <v>0</v>
      </c>
      <c r="I166" s="34">
        <f t="shared" ca="1" si="67"/>
        <v>0</v>
      </c>
      <c r="J166" s="34">
        <f t="shared" ca="1" si="67"/>
        <v>0</v>
      </c>
      <c r="K166" s="34">
        <f t="shared" ca="1" si="67"/>
        <v>0</v>
      </c>
      <c r="L166" s="34">
        <f t="shared" ca="1" si="67"/>
        <v>0</v>
      </c>
      <c r="M166" s="34">
        <f t="shared" ca="1" si="68"/>
        <v>0</v>
      </c>
      <c r="N166" s="34">
        <f t="shared" ca="1" si="68"/>
        <v>0</v>
      </c>
      <c r="O166" s="34">
        <f t="shared" ca="1" si="68"/>
        <v>0</v>
      </c>
      <c r="P166" s="34">
        <f t="shared" ca="1" si="68"/>
        <v>0</v>
      </c>
      <c r="Q166" s="34">
        <f t="shared" ca="1" si="68"/>
        <v>0</v>
      </c>
      <c r="R166" s="34">
        <f t="shared" ca="1" si="68"/>
        <v>0</v>
      </c>
      <c r="S166" s="34">
        <f t="shared" ca="1" si="68"/>
        <v>0</v>
      </c>
      <c r="T166" s="34">
        <f t="shared" ca="1" si="68"/>
        <v>0</v>
      </c>
      <c r="U166" s="34">
        <f t="shared" ca="1" si="68"/>
        <v>0</v>
      </c>
      <c r="V166" s="34">
        <f t="shared" ca="1" si="68"/>
        <v>0</v>
      </c>
      <c r="W166" s="34">
        <f t="shared" ca="1" si="69"/>
        <v>0</v>
      </c>
      <c r="X166" s="34">
        <f t="shared" ca="1" si="69"/>
        <v>0</v>
      </c>
      <c r="Y166" s="34">
        <f t="shared" ca="1" si="69"/>
        <v>0</v>
      </c>
      <c r="Z166" s="34">
        <f t="shared" ca="1" si="69"/>
        <v>0</v>
      </c>
      <c r="AA166" s="34">
        <f t="shared" ca="1" si="69"/>
        <v>0</v>
      </c>
      <c r="AB166" s="34">
        <f t="shared" ca="1" si="69"/>
        <v>0</v>
      </c>
      <c r="AC166" s="34">
        <f t="shared" ca="1" si="69"/>
        <v>0</v>
      </c>
      <c r="AD166" s="34">
        <f t="shared" ca="1" si="69"/>
        <v>0</v>
      </c>
      <c r="AE166" s="34">
        <f t="shared" ca="1" si="69"/>
        <v>0</v>
      </c>
      <c r="AF166" s="34">
        <f t="shared" ca="1" si="69"/>
        <v>0</v>
      </c>
      <c r="AG166" s="34">
        <f t="shared" ca="1" si="70"/>
        <v>0</v>
      </c>
      <c r="AH166" s="34">
        <f t="shared" ca="1" si="70"/>
        <v>0</v>
      </c>
      <c r="AI166" s="34">
        <f t="shared" ca="1" si="70"/>
        <v>0</v>
      </c>
      <c r="AJ166" s="34">
        <f t="shared" ca="1" si="70"/>
        <v>0</v>
      </c>
      <c r="AK166" s="34">
        <f t="shared" ca="1" si="70"/>
        <v>0</v>
      </c>
      <c r="AL166" s="100">
        <f t="shared" ca="1" si="70"/>
        <v>0</v>
      </c>
      <c r="AM166" s="104">
        <f t="shared" ca="1" si="71"/>
        <v>0</v>
      </c>
    </row>
    <row r="167" spans="1:39">
      <c r="B167" s="65" t="s">
        <v>18</v>
      </c>
      <c r="C167" s="52">
        <f t="shared" ca="1" si="67"/>
        <v>0</v>
      </c>
      <c r="D167" s="34">
        <f t="shared" ca="1" si="67"/>
        <v>0</v>
      </c>
      <c r="E167" s="34">
        <f t="shared" ca="1" si="67"/>
        <v>0</v>
      </c>
      <c r="F167" s="34">
        <f t="shared" ca="1" si="67"/>
        <v>0</v>
      </c>
      <c r="G167" s="34">
        <f t="shared" ca="1" si="67"/>
        <v>0</v>
      </c>
      <c r="H167" s="34">
        <f t="shared" ca="1" si="67"/>
        <v>0</v>
      </c>
      <c r="I167" s="34">
        <f t="shared" ca="1" si="67"/>
        <v>0</v>
      </c>
      <c r="J167" s="34">
        <f t="shared" ca="1" si="67"/>
        <v>0</v>
      </c>
      <c r="K167" s="34">
        <f t="shared" ca="1" si="67"/>
        <v>0</v>
      </c>
      <c r="L167" s="34">
        <f t="shared" ca="1" si="67"/>
        <v>0</v>
      </c>
      <c r="M167" s="34">
        <f t="shared" ca="1" si="68"/>
        <v>0</v>
      </c>
      <c r="N167" s="34">
        <f t="shared" ca="1" si="68"/>
        <v>0</v>
      </c>
      <c r="O167" s="34">
        <f t="shared" ca="1" si="68"/>
        <v>0</v>
      </c>
      <c r="P167" s="34">
        <f t="shared" ca="1" si="68"/>
        <v>0</v>
      </c>
      <c r="Q167" s="34">
        <f t="shared" ca="1" si="68"/>
        <v>0</v>
      </c>
      <c r="R167" s="34">
        <f t="shared" ca="1" si="68"/>
        <v>0</v>
      </c>
      <c r="S167" s="34">
        <f t="shared" ca="1" si="68"/>
        <v>0</v>
      </c>
      <c r="T167" s="34">
        <f t="shared" ca="1" si="68"/>
        <v>0</v>
      </c>
      <c r="U167" s="34">
        <f t="shared" ca="1" si="68"/>
        <v>0</v>
      </c>
      <c r="V167" s="34">
        <f t="shared" ca="1" si="68"/>
        <v>0</v>
      </c>
      <c r="W167" s="34">
        <f t="shared" ca="1" si="69"/>
        <v>0</v>
      </c>
      <c r="X167" s="34">
        <f t="shared" ca="1" si="69"/>
        <v>0</v>
      </c>
      <c r="Y167" s="34">
        <f t="shared" ca="1" si="69"/>
        <v>0</v>
      </c>
      <c r="Z167" s="34">
        <f t="shared" ca="1" si="69"/>
        <v>0</v>
      </c>
      <c r="AA167" s="34">
        <f t="shared" ca="1" si="69"/>
        <v>0</v>
      </c>
      <c r="AB167" s="34">
        <f t="shared" ca="1" si="69"/>
        <v>0</v>
      </c>
      <c r="AC167" s="34">
        <f t="shared" ca="1" si="69"/>
        <v>0</v>
      </c>
      <c r="AD167" s="34">
        <f t="shared" ca="1" si="69"/>
        <v>0</v>
      </c>
      <c r="AE167" s="34">
        <f t="shared" ca="1" si="69"/>
        <v>0</v>
      </c>
      <c r="AF167" s="34">
        <f t="shared" ca="1" si="69"/>
        <v>0</v>
      </c>
      <c r="AG167" s="34">
        <f t="shared" ca="1" si="70"/>
        <v>0</v>
      </c>
      <c r="AH167" s="34">
        <f t="shared" ca="1" si="70"/>
        <v>0</v>
      </c>
      <c r="AI167" s="34">
        <f t="shared" ca="1" si="70"/>
        <v>0</v>
      </c>
      <c r="AJ167" s="34">
        <f t="shared" ca="1" si="70"/>
        <v>0</v>
      </c>
      <c r="AK167" s="34">
        <f t="shared" ca="1" si="70"/>
        <v>0</v>
      </c>
      <c r="AL167" s="100">
        <f t="shared" ca="1" si="70"/>
        <v>0</v>
      </c>
      <c r="AM167" s="104">
        <f t="shared" ca="1" si="71"/>
        <v>0</v>
      </c>
    </row>
    <row r="168" spans="1:39">
      <c r="B168" s="65" t="s">
        <v>15</v>
      </c>
      <c r="C168" s="52">
        <f t="shared" ca="1" si="67"/>
        <v>0</v>
      </c>
      <c r="D168" s="34">
        <f t="shared" ca="1" si="67"/>
        <v>0</v>
      </c>
      <c r="E168" s="34">
        <f t="shared" ca="1" si="67"/>
        <v>0</v>
      </c>
      <c r="F168" s="34">
        <f t="shared" ca="1" si="67"/>
        <v>0</v>
      </c>
      <c r="G168" s="34">
        <f t="shared" ca="1" si="67"/>
        <v>0</v>
      </c>
      <c r="H168" s="34">
        <f t="shared" ca="1" si="67"/>
        <v>0</v>
      </c>
      <c r="I168" s="34">
        <f t="shared" ca="1" si="67"/>
        <v>0</v>
      </c>
      <c r="J168" s="34">
        <f t="shared" ca="1" si="67"/>
        <v>0</v>
      </c>
      <c r="K168" s="34">
        <f t="shared" ca="1" si="67"/>
        <v>0</v>
      </c>
      <c r="L168" s="34">
        <f t="shared" ca="1" si="67"/>
        <v>0</v>
      </c>
      <c r="M168" s="34">
        <f t="shared" ca="1" si="68"/>
        <v>0</v>
      </c>
      <c r="N168" s="34">
        <f t="shared" ca="1" si="68"/>
        <v>0</v>
      </c>
      <c r="O168" s="34">
        <f t="shared" ca="1" si="68"/>
        <v>0</v>
      </c>
      <c r="P168" s="34">
        <f t="shared" ca="1" si="68"/>
        <v>0</v>
      </c>
      <c r="Q168" s="34">
        <f t="shared" ca="1" si="68"/>
        <v>0</v>
      </c>
      <c r="R168" s="34">
        <f t="shared" ca="1" si="68"/>
        <v>0</v>
      </c>
      <c r="S168" s="34">
        <f t="shared" ca="1" si="68"/>
        <v>0</v>
      </c>
      <c r="T168" s="34">
        <f t="shared" ca="1" si="68"/>
        <v>0</v>
      </c>
      <c r="U168" s="34">
        <f t="shared" ca="1" si="68"/>
        <v>0</v>
      </c>
      <c r="V168" s="34">
        <f t="shared" ca="1" si="68"/>
        <v>0</v>
      </c>
      <c r="W168" s="34">
        <f t="shared" ca="1" si="69"/>
        <v>0</v>
      </c>
      <c r="X168" s="34">
        <f t="shared" ca="1" si="69"/>
        <v>0</v>
      </c>
      <c r="Y168" s="34">
        <f t="shared" ca="1" si="69"/>
        <v>0</v>
      </c>
      <c r="Z168" s="34">
        <f t="shared" ca="1" si="69"/>
        <v>0</v>
      </c>
      <c r="AA168" s="34">
        <f t="shared" ca="1" si="69"/>
        <v>0</v>
      </c>
      <c r="AB168" s="34">
        <f t="shared" ca="1" si="69"/>
        <v>0</v>
      </c>
      <c r="AC168" s="34">
        <f t="shared" ca="1" si="69"/>
        <v>0</v>
      </c>
      <c r="AD168" s="34">
        <f t="shared" ca="1" si="69"/>
        <v>0</v>
      </c>
      <c r="AE168" s="34">
        <f t="shared" ca="1" si="69"/>
        <v>0</v>
      </c>
      <c r="AF168" s="34">
        <f t="shared" ca="1" si="69"/>
        <v>0</v>
      </c>
      <c r="AG168" s="34">
        <f t="shared" ca="1" si="70"/>
        <v>0</v>
      </c>
      <c r="AH168" s="34">
        <f t="shared" ca="1" si="70"/>
        <v>0</v>
      </c>
      <c r="AI168" s="34">
        <f t="shared" ca="1" si="70"/>
        <v>0</v>
      </c>
      <c r="AJ168" s="34">
        <f t="shared" ca="1" si="70"/>
        <v>0</v>
      </c>
      <c r="AK168" s="34">
        <f t="shared" ca="1" si="70"/>
        <v>0</v>
      </c>
      <c r="AL168" s="100">
        <f t="shared" ca="1" si="70"/>
        <v>0</v>
      </c>
      <c r="AM168" s="104">
        <f t="shared" ca="1" si="71"/>
        <v>0</v>
      </c>
    </row>
    <row r="169" spans="1:39">
      <c r="B169" s="65" t="s">
        <v>16</v>
      </c>
      <c r="C169" s="140">
        <f t="shared" ca="1" si="67"/>
        <v>0</v>
      </c>
      <c r="D169" s="141">
        <f t="shared" ca="1" si="67"/>
        <v>0</v>
      </c>
      <c r="E169" s="141">
        <f t="shared" ca="1" si="67"/>
        <v>0</v>
      </c>
      <c r="F169" s="141">
        <f t="shared" ca="1" si="67"/>
        <v>0</v>
      </c>
      <c r="G169" s="141">
        <f t="shared" ca="1" si="67"/>
        <v>0</v>
      </c>
      <c r="H169" s="141">
        <f t="shared" ca="1" si="67"/>
        <v>0</v>
      </c>
      <c r="I169" s="141">
        <f t="shared" ca="1" si="67"/>
        <v>0</v>
      </c>
      <c r="J169" s="141">
        <f t="shared" ca="1" si="67"/>
        <v>0</v>
      </c>
      <c r="K169" s="141">
        <f t="shared" ca="1" si="67"/>
        <v>0</v>
      </c>
      <c r="L169" s="141">
        <f t="shared" ca="1" si="67"/>
        <v>0</v>
      </c>
      <c r="M169" s="141">
        <f t="shared" ca="1" si="68"/>
        <v>0</v>
      </c>
      <c r="N169" s="141">
        <f t="shared" ca="1" si="68"/>
        <v>0</v>
      </c>
      <c r="O169" s="141">
        <f t="shared" ca="1" si="68"/>
        <v>0</v>
      </c>
      <c r="P169" s="141">
        <f t="shared" ca="1" si="68"/>
        <v>0</v>
      </c>
      <c r="Q169" s="141">
        <f t="shared" ca="1" si="68"/>
        <v>0</v>
      </c>
      <c r="R169" s="141">
        <f t="shared" ca="1" si="68"/>
        <v>0</v>
      </c>
      <c r="S169" s="141">
        <f t="shared" ca="1" si="68"/>
        <v>0</v>
      </c>
      <c r="T169" s="141">
        <f t="shared" ca="1" si="68"/>
        <v>0</v>
      </c>
      <c r="U169" s="141">
        <f t="shared" ca="1" si="68"/>
        <v>0</v>
      </c>
      <c r="V169" s="141">
        <f t="shared" ca="1" si="68"/>
        <v>0</v>
      </c>
      <c r="W169" s="141">
        <f t="shared" ca="1" si="69"/>
        <v>0</v>
      </c>
      <c r="X169" s="141">
        <f t="shared" ca="1" si="69"/>
        <v>0</v>
      </c>
      <c r="Y169" s="141">
        <f t="shared" ca="1" si="69"/>
        <v>0</v>
      </c>
      <c r="Z169" s="141">
        <f t="shared" ca="1" si="69"/>
        <v>0</v>
      </c>
      <c r="AA169" s="141">
        <f t="shared" ca="1" si="69"/>
        <v>0</v>
      </c>
      <c r="AB169" s="141">
        <f t="shared" ca="1" si="69"/>
        <v>0</v>
      </c>
      <c r="AC169" s="141">
        <f t="shared" ca="1" si="69"/>
        <v>0</v>
      </c>
      <c r="AD169" s="141">
        <f t="shared" ca="1" si="69"/>
        <v>0</v>
      </c>
      <c r="AE169" s="141">
        <f t="shared" ca="1" si="69"/>
        <v>0</v>
      </c>
      <c r="AF169" s="141">
        <f t="shared" ca="1" si="69"/>
        <v>0</v>
      </c>
      <c r="AG169" s="141">
        <f t="shared" ca="1" si="70"/>
        <v>0</v>
      </c>
      <c r="AH169" s="141">
        <f t="shared" ca="1" si="70"/>
        <v>0</v>
      </c>
      <c r="AI169" s="141">
        <f t="shared" ca="1" si="70"/>
        <v>0</v>
      </c>
      <c r="AJ169" s="141">
        <f t="shared" ca="1" si="70"/>
        <v>0</v>
      </c>
      <c r="AK169" s="141">
        <f t="shared" ca="1" si="70"/>
        <v>0</v>
      </c>
      <c r="AL169" s="142">
        <f t="shared" ca="1" si="70"/>
        <v>0</v>
      </c>
      <c r="AM169" s="143">
        <f t="shared" ca="1" si="71"/>
        <v>0</v>
      </c>
    </row>
    <row r="170" spans="1:39">
      <c r="B170" s="65" t="s">
        <v>189</v>
      </c>
      <c r="C170" s="140">
        <f t="shared" ca="1" si="67"/>
        <v>0</v>
      </c>
      <c r="D170" s="141">
        <f t="shared" ca="1" si="67"/>
        <v>0</v>
      </c>
      <c r="E170" s="141">
        <f t="shared" ca="1" si="67"/>
        <v>0</v>
      </c>
      <c r="F170" s="141">
        <f t="shared" ca="1" si="67"/>
        <v>0</v>
      </c>
      <c r="G170" s="141">
        <f t="shared" ca="1" si="67"/>
        <v>0</v>
      </c>
      <c r="H170" s="141">
        <f t="shared" ca="1" si="67"/>
        <v>0</v>
      </c>
      <c r="I170" s="141">
        <f t="shared" ca="1" si="67"/>
        <v>0</v>
      </c>
      <c r="J170" s="141">
        <f t="shared" ca="1" si="67"/>
        <v>0</v>
      </c>
      <c r="K170" s="141">
        <f t="shared" ca="1" si="67"/>
        <v>0</v>
      </c>
      <c r="L170" s="141">
        <f t="shared" ca="1" si="67"/>
        <v>0</v>
      </c>
      <c r="M170" s="141">
        <f t="shared" ca="1" si="68"/>
        <v>0</v>
      </c>
      <c r="N170" s="141">
        <f t="shared" ca="1" si="68"/>
        <v>0</v>
      </c>
      <c r="O170" s="141">
        <f t="shared" ca="1" si="68"/>
        <v>0</v>
      </c>
      <c r="P170" s="141">
        <f t="shared" ca="1" si="68"/>
        <v>0</v>
      </c>
      <c r="Q170" s="141">
        <f t="shared" ca="1" si="68"/>
        <v>0</v>
      </c>
      <c r="R170" s="141">
        <f t="shared" ca="1" si="68"/>
        <v>0</v>
      </c>
      <c r="S170" s="141">
        <f t="shared" ca="1" si="68"/>
        <v>0</v>
      </c>
      <c r="T170" s="141">
        <f t="shared" ca="1" si="68"/>
        <v>0</v>
      </c>
      <c r="U170" s="141">
        <f t="shared" ca="1" si="68"/>
        <v>0</v>
      </c>
      <c r="V170" s="141">
        <f t="shared" ca="1" si="68"/>
        <v>0</v>
      </c>
      <c r="W170" s="141">
        <f t="shared" ca="1" si="69"/>
        <v>0</v>
      </c>
      <c r="X170" s="141">
        <f t="shared" ca="1" si="69"/>
        <v>0</v>
      </c>
      <c r="Y170" s="141">
        <f t="shared" ca="1" si="69"/>
        <v>0</v>
      </c>
      <c r="Z170" s="141">
        <f t="shared" ca="1" si="69"/>
        <v>0</v>
      </c>
      <c r="AA170" s="141">
        <f t="shared" ca="1" si="69"/>
        <v>0</v>
      </c>
      <c r="AB170" s="141">
        <f t="shared" ca="1" si="69"/>
        <v>0</v>
      </c>
      <c r="AC170" s="141">
        <f t="shared" ca="1" si="69"/>
        <v>0</v>
      </c>
      <c r="AD170" s="141">
        <f t="shared" ca="1" si="69"/>
        <v>0</v>
      </c>
      <c r="AE170" s="141">
        <f t="shared" ca="1" si="69"/>
        <v>0</v>
      </c>
      <c r="AF170" s="141">
        <f t="shared" ca="1" si="69"/>
        <v>0</v>
      </c>
      <c r="AG170" s="141">
        <f t="shared" ca="1" si="70"/>
        <v>0</v>
      </c>
      <c r="AH170" s="141">
        <f t="shared" ca="1" si="70"/>
        <v>0</v>
      </c>
      <c r="AI170" s="141">
        <f t="shared" ca="1" si="70"/>
        <v>0</v>
      </c>
      <c r="AJ170" s="141">
        <f t="shared" ca="1" si="70"/>
        <v>0</v>
      </c>
      <c r="AK170" s="141">
        <f t="shared" ca="1" si="70"/>
        <v>0</v>
      </c>
      <c r="AL170" s="142">
        <f t="shared" ca="1" si="70"/>
        <v>0</v>
      </c>
      <c r="AM170" s="143">
        <f t="shared" ca="1" si="71"/>
        <v>0</v>
      </c>
    </row>
    <row r="171" spans="1:39">
      <c r="B171" s="65" t="s">
        <v>190</v>
      </c>
      <c r="C171" s="140">
        <f t="shared" ca="1" si="67"/>
        <v>0</v>
      </c>
      <c r="D171" s="141">
        <f t="shared" ca="1" si="67"/>
        <v>0</v>
      </c>
      <c r="E171" s="141">
        <f t="shared" ca="1" si="67"/>
        <v>0</v>
      </c>
      <c r="F171" s="141">
        <f t="shared" ca="1" si="67"/>
        <v>0</v>
      </c>
      <c r="G171" s="141">
        <f t="shared" ca="1" si="67"/>
        <v>0</v>
      </c>
      <c r="H171" s="141">
        <f t="shared" ca="1" si="67"/>
        <v>0</v>
      </c>
      <c r="I171" s="141">
        <f t="shared" ca="1" si="67"/>
        <v>0</v>
      </c>
      <c r="J171" s="141">
        <f t="shared" ca="1" si="67"/>
        <v>0</v>
      </c>
      <c r="K171" s="141">
        <f t="shared" ca="1" si="67"/>
        <v>0</v>
      </c>
      <c r="L171" s="141">
        <f t="shared" ca="1" si="67"/>
        <v>0</v>
      </c>
      <c r="M171" s="141">
        <f t="shared" ca="1" si="68"/>
        <v>0</v>
      </c>
      <c r="N171" s="141">
        <f t="shared" ca="1" si="68"/>
        <v>0</v>
      </c>
      <c r="O171" s="141">
        <f t="shared" ca="1" si="68"/>
        <v>0</v>
      </c>
      <c r="P171" s="141">
        <f t="shared" ca="1" si="68"/>
        <v>0</v>
      </c>
      <c r="Q171" s="141">
        <f t="shared" ca="1" si="68"/>
        <v>0</v>
      </c>
      <c r="R171" s="141">
        <f t="shared" ca="1" si="68"/>
        <v>0</v>
      </c>
      <c r="S171" s="141">
        <f t="shared" ca="1" si="68"/>
        <v>0</v>
      </c>
      <c r="T171" s="141">
        <f t="shared" ca="1" si="68"/>
        <v>0</v>
      </c>
      <c r="U171" s="141">
        <f t="shared" ca="1" si="68"/>
        <v>0</v>
      </c>
      <c r="V171" s="141">
        <f t="shared" ca="1" si="68"/>
        <v>0</v>
      </c>
      <c r="W171" s="141">
        <f t="shared" ca="1" si="69"/>
        <v>0</v>
      </c>
      <c r="X171" s="141">
        <f t="shared" ca="1" si="69"/>
        <v>0</v>
      </c>
      <c r="Y171" s="141">
        <f t="shared" ca="1" si="69"/>
        <v>0</v>
      </c>
      <c r="Z171" s="141">
        <f t="shared" ca="1" si="69"/>
        <v>0</v>
      </c>
      <c r="AA171" s="141">
        <f t="shared" ca="1" si="69"/>
        <v>0</v>
      </c>
      <c r="AB171" s="141">
        <f t="shared" ca="1" si="69"/>
        <v>0</v>
      </c>
      <c r="AC171" s="141">
        <f t="shared" ca="1" si="69"/>
        <v>0</v>
      </c>
      <c r="AD171" s="141">
        <f t="shared" ca="1" si="69"/>
        <v>0</v>
      </c>
      <c r="AE171" s="141">
        <f t="shared" ca="1" si="69"/>
        <v>0</v>
      </c>
      <c r="AF171" s="141">
        <f t="shared" ca="1" si="69"/>
        <v>0</v>
      </c>
      <c r="AG171" s="141">
        <f t="shared" ca="1" si="70"/>
        <v>0</v>
      </c>
      <c r="AH171" s="141">
        <f t="shared" ca="1" si="70"/>
        <v>0</v>
      </c>
      <c r="AI171" s="141">
        <f t="shared" ca="1" si="70"/>
        <v>0</v>
      </c>
      <c r="AJ171" s="141">
        <f t="shared" ca="1" si="70"/>
        <v>0</v>
      </c>
      <c r="AK171" s="141">
        <f t="shared" ca="1" si="70"/>
        <v>0</v>
      </c>
      <c r="AL171" s="142">
        <f t="shared" ca="1" si="70"/>
        <v>0</v>
      </c>
      <c r="AM171" s="143">
        <f t="shared" ca="1" si="71"/>
        <v>0</v>
      </c>
    </row>
    <row r="172" spans="1:39" ht="16" thickBot="1">
      <c r="B172" s="65" t="s">
        <v>191</v>
      </c>
      <c r="C172" s="54">
        <f t="shared" ca="1" si="67"/>
        <v>0</v>
      </c>
      <c r="D172" s="55">
        <f t="shared" ca="1" si="67"/>
        <v>0</v>
      </c>
      <c r="E172" s="55">
        <f t="shared" ca="1" si="67"/>
        <v>0</v>
      </c>
      <c r="F172" s="55">
        <f t="shared" ca="1" si="67"/>
        <v>0</v>
      </c>
      <c r="G172" s="55">
        <f t="shared" ca="1" si="67"/>
        <v>0</v>
      </c>
      <c r="H172" s="55">
        <f t="shared" ca="1" si="67"/>
        <v>0</v>
      </c>
      <c r="I172" s="55">
        <f t="shared" ca="1" si="67"/>
        <v>0</v>
      </c>
      <c r="J172" s="55">
        <f t="shared" ca="1" si="67"/>
        <v>0</v>
      </c>
      <c r="K172" s="55">
        <f t="shared" ca="1" si="67"/>
        <v>0</v>
      </c>
      <c r="L172" s="55">
        <f t="shared" ca="1" si="67"/>
        <v>0</v>
      </c>
      <c r="M172" s="55">
        <f t="shared" ca="1" si="68"/>
        <v>0</v>
      </c>
      <c r="N172" s="55">
        <f t="shared" ca="1" si="68"/>
        <v>0</v>
      </c>
      <c r="O172" s="55">
        <f t="shared" ca="1" si="68"/>
        <v>0</v>
      </c>
      <c r="P172" s="55">
        <f t="shared" ca="1" si="68"/>
        <v>0</v>
      </c>
      <c r="Q172" s="55">
        <f t="shared" ca="1" si="68"/>
        <v>0</v>
      </c>
      <c r="R172" s="55">
        <f t="shared" ca="1" si="68"/>
        <v>0</v>
      </c>
      <c r="S172" s="55">
        <f t="shared" ca="1" si="68"/>
        <v>0</v>
      </c>
      <c r="T172" s="55">
        <f t="shared" ca="1" si="68"/>
        <v>0</v>
      </c>
      <c r="U172" s="55">
        <f t="shared" ca="1" si="68"/>
        <v>0</v>
      </c>
      <c r="V172" s="55">
        <f t="shared" ca="1" si="68"/>
        <v>0</v>
      </c>
      <c r="W172" s="55">
        <f t="shared" ca="1" si="69"/>
        <v>0</v>
      </c>
      <c r="X172" s="55">
        <f t="shared" ca="1" si="69"/>
        <v>0</v>
      </c>
      <c r="Y172" s="55">
        <f t="shared" ca="1" si="69"/>
        <v>0</v>
      </c>
      <c r="Z172" s="55">
        <f t="shared" ca="1" si="69"/>
        <v>0</v>
      </c>
      <c r="AA172" s="55">
        <f t="shared" ca="1" si="69"/>
        <v>0</v>
      </c>
      <c r="AB172" s="55">
        <f t="shared" ca="1" si="69"/>
        <v>0</v>
      </c>
      <c r="AC172" s="55">
        <f t="shared" ca="1" si="69"/>
        <v>0</v>
      </c>
      <c r="AD172" s="55">
        <f t="shared" ca="1" si="69"/>
        <v>0</v>
      </c>
      <c r="AE172" s="55">
        <f t="shared" ca="1" si="69"/>
        <v>0</v>
      </c>
      <c r="AF172" s="55">
        <f t="shared" ca="1" si="69"/>
        <v>0</v>
      </c>
      <c r="AG172" s="55">
        <f t="shared" ca="1" si="70"/>
        <v>0</v>
      </c>
      <c r="AH172" s="55">
        <f t="shared" ca="1" si="70"/>
        <v>0</v>
      </c>
      <c r="AI172" s="55">
        <f t="shared" ca="1" si="70"/>
        <v>0</v>
      </c>
      <c r="AJ172" s="55">
        <f t="shared" ca="1" si="70"/>
        <v>0</v>
      </c>
      <c r="AK172" s="55">
        <f t="shared" ca="1" si="70"/>
        <v>0</v>
      </c>
      <c r="AL172" s="101">
        <f t="shared" ca="1" si="70"/>
        <v>0</v>
      </c>
      <c r="AM172" s="105">
        <f t="shared" ca="1" si="71"/>
        <v>0</v>
      </c>
    </row>
    <row r="174" spans="1:39">
      <c r="B174" s="32"/>
      <c r="C174" s="66">
        <v>1</v>
      </c>
      <c r="D174" s="66">
        <v>2</v>
      </c>
      <c r="E174" s="66">
        <v>3</v>
      </c>
      <c r="F174" s="66">
        <v>4</v>
      </c>
      <c r="G174" s="66">
        <v>5</v>
      </c>
      <c r="H174" s="66">
        <v>6</v>
      </c>
      <c r="I174" s="66">
        <v>7</v>
      </c>
      <c r="J174" s="66">
        <v>8</v>
      </c>
      <c r="K174" s="66">
        <v>9</v>
      </c>
      <c r="L174" s="66">
        <v>10</v>
      </c>
      <c r="M174" s="66">
        <v>11</v>
      </c>
      <c r="N174" s="66">
        <v>12</v>
      </c>
      <c r="O174" s="66">
        <v>13</v>
      </c>
      <c r="P174" s="66">
        <v>14</v>
      </c>
      <c r="Q174" s="66">
        <v>15</v>
      </c>
      <c r="R174" s="66">
        <v>16</v>
      </c>
      <c r="S174" s="66">
        <v>17</v>
      </c>
      <c r="T174" s="66">
        <v>18</v>
      </c>
      <c r="U174" s="66">
        <v>19</v>
      </c>
      <c r="V174" s="66">
        <v>20</v>
      </c>
      <c r="W174" s="66">
        <v>21</v>
      </c>
      <c r="X174" s="66">
        <v>22</v>
      </c>
      <c r="Y174" s="66">
        <v>23</v>
      </c>
      <c r="Z174" s="66">
        <v>24</v>
      </c>
      <c r="AA174" s="66">
        <v>25</v>
      </c>
      <c r="AB174" s="66">
        <v>26</v>
      </c>
      <c r="AC174" s="66">
        <v>27</v>
      </c>
      <c r="AD174" s="66">
        <v>28</v>
      </c>
      <c r="AE174" s="66">
        <v>29</v>
      </c>
      <c r="AF174" s="66">
        <v>30</v>
      </c>
      <c r="AG174" s="66">
        <v>31</v>
      </c>
      <c r="AH174" s="66">
        <v>32</v>
      </c>
      <c r="AI174" s="66">
        <v>33</v>
      </c>
      <c r="AJ174" s="66">
        <v>34</v>
      </c>
      <c r="AK174" s="66">
        <v>35</v>
      </c>
      <c r="AL174" s="66">
        <v>36</v>
      </c>
    </row>
    <row r="175" spans="1:39" ht="16" thickBot="1">
      <c r="A175" s="64"/>
      <c r="B175" s="71" t="s">
        <v>102</v>
      </c>
      <c r="C175" s="94">
        <f ca="1">SUM(C176:C186)</f>
        <v>0</v>
      </c>
      <c r="D175" s="94">
        <f t="shared" ref="D175:AL175" ca="1" si="72">SUM(D176:D186)</f>
        <v>0</v>
      </c>
      <c r="E175" s="94">
        <f t="shared" ca="1" si="72"/>
        <v>0</v>
      </c>
      <c r="F175" s="94">
        <f t="shared" ca="1" si="72"/>
        <v>0</v>
      </c>
      <c r="G175" s="94">
        <f t="shared" ca="1" si="72"/>
        <v>0</v>
      </c>
      <c r="H175" s="94">
        <f t="shared" ca="1" si="72"/>
        <v>0</v>
      </c>
      <c r="I175" s="94">
        <f t="shared" ca="1" si="72"/>
        <v>0</v>
      </c>
      <c r="J175" s="94">
        <f t="shared" ca="1" si="72"/>
        <v>0</v>
      </c>
      <c r="K175" s="94">
        <f t="shared" ca="1" si="72"/>
        <v>0</v>
      </c>
      <c r="L175" s="94">
        <f t="shared" ca="1" si="72"/>
        <v>0</v>
      </c>
      <c r="M175" s="94">
        <f t="shared" ca="1" si="72"/>
        <v>0</v>
      </c>
      <c r="N175" s="94">
        <f t="shared" ca="1" si="72"/>
        <v>0</v>
      </c>
      <c r="O175" s="94">
        <f t="shared" ca="1" si="72"/>
        <v>0</v>
      </c>
      <c r="P175" s="94">
        <f t="shared" ca="1" si="72"/>
        <v>0</v>
      </c>
      <c r="Q175" s="94">
        <f t="shared" ca="1" si="72"/>
        <v>0</v>
      </c>
      <c r="R175" s="94">
        <f t="shared" ca="1" si="72"/>
        <v>0</v>
      </c>
      <c r="S175" s="94">
        <f t="shared" ca="1" si="72"/>
        <v>0</v>
      </c>
      <c r="T175" s="94">
        <f t="shared" ca="1" si="72"/>
        <v>0</v>
      </c>
      <c r="U175" s="94">
        <f t="shared" ca="1" si="72"/>
        <v>0</v>
      </c>
      <c r="V175" s="94">
        <f t="shared" ca="1" si="72"/>
        <v>0</v>
      </c>
      <c r="W175" s="94">
        <f t="shared" ca="1" si="72"/>
        <v>0</v>
      </c>
      <c r="X175" s="94">
        <f t="shared" ca="1" si="72"/>
        <v>0</v>
      </c>
      <c r="Y175" s="94">
        <f t="shared" ca="1" si="72"/>
        <v>0</v>
      </c>
      <c r="Z175" s="94">
        <f t="shared" ca="1" si="72"/>
        <v>0</v>
      </c>
      <c r="AA175" s="94">
        <f t="shared" ca="1" si="72"/>
        <v>0</v>
      </c>
      <c r="AB175" s="94">
        <f t="shared" ca="1" si="72"/>
        <v>0</v>
      </c>
      <c r="AC175" s="94">
        <f t="shared" ca="1" si="72"/>
        <v>0</v>
      </c>
      <c r="AD175" s="94">
        <f t="shared" ca="1" si="72"/>
        <v>0</v>
      </c>
      <c r="AE175" s="94">
        <f t="shared" ca="1" si="72"/>
        <v>0</v>
      </c>
      <c r="AF175" s="94">
        <f t="shared" ca="1" si="72"/>
        <v>0</v>
      </c>
      <c r="AG175" s="94">
        <f t="shared" ca="1" si="72"/>
        <v>0</v>
      </c>
      <c r="AH175" s="94">
        <f t="shared" ca="1" si="72"/>
        <v>0</v>
      </c>
      <c r="AI175" s="94">
        <f t="shared" ca="1" si="72"/>
        <v>0</v>
      </c>
      <c r="AJ175" s="94">
        <f t="shared" ca="1" si="72"/>
        <v>0</v>
      </c>
      <c r="AK175" s="94">
        <f t="shared" ca="1" si="72"/>
        <v>0</v>
      </c>
      <c r="AL175" s="94">
        <f t="shared" ca="1" si="72"/>
        <v>0</v>
      </c>
      <c r="AM175" s="106">
        <f ca="1">SUM(AM176:AM186)</f>
        <v>0</v>
      </c>
    </row>
    <row r="176" spans="1:39">
      <c r="B176" s="65" t="s">
        <v>11</v>
      </c>
      <c r="C176" s="60">
        <f t="shared" ref="C176:L186" ca="1" si="73">SUMIF(INDIRECT("'"&amp;$B$175&amp;"'"&amp;"!A:H"),$B176,INDIRECT("'"&amp;$B$175&amp;"'"&amp;"!"&amp;ADDRESS(1,C$20+8,4)&amp;":"&amp;ADDRESS(100,C$20+8,4)))</f>
        <v>0</v>
      </c>
      <c r="D176" s="98">
        <f t="shared" ca="1" si="73"/>
        <v>0</v>
      </c>
      <c r="E176" s="61">
        <f t="shared" ca="1" si="73"/>
        <v>0</v>
      </c>
      <c r="F176" s="61">
        <f t="shared" ca="1" si="73"/>
        <v>0</v>
      </c>
      <c r="G176" s="61">
        <f t="shared" ca="1" si="73"/>
        <v>0</v>
      </c>
      <c r="H176" s="61">
        <f t="shared" ca="1" si="73"/>
        <v>0</v>
      </c>
      <c r="I176" s="61">
        <f t="shared" ca="1" si="73"/>
        <v>0</v>
      </c>
      <c r="J176" s="61">
        <f t="shared" ca="1" si="73"/>
        <v>0</v>
      </c>
      <c r="K176" s="61">
        <f t="shared" ca="1" si="73"/>
        <v>0</v>
      </c>
      <c r="L176" s="61">
        <f t="shared" ca="1" si="73"/>
        <v>0</v>
      </c>
      <c r="M176" s="61">
        <f t="shared" ref="M176:V186" ca="1" si="74">SUMIF(INDIRECT("'"&amp;$B$175&amp;"'"&amp;"!A:H"),$B176,INDIRECT("'"&amp;$B$175&amp;"'"&amp;"!"&amp;ADDRESS(1,M$20+8,4)&amp;":"&amp;ADDRESS(100,M$20+8,4)))</f>
        <v>0</v>
      </c>
      <c r="N176" s="61">
        <f t="shared" ca="1" si="74"/>
        <v>0</v>
      </c>
      <c r="O176" s="61">
        <f t="shared" ca="1" si="74"/>
        <v>0</v>
      </c>
      <c r="P176" s="61">
        <f t="shared" ca="1" si="74"/>
        <v>0</v>
      </c>
      <c r="Q176" s="61">
        <f t="shared" ca="1" si="74"/>
        <v>0</v>
      </c>
      <c r="R176" s="61">
        <f t="shared" ca="1" si="74"/>
        <v>0</v>
      </c>
      <c r="S176" s="61">
        <f t="shared" ca="1" si="74"/>
        <v>0</v>
      </c>
      <c r="T176" s="61">
        <f t="shared" ca="1" si="74"/>
        <v>0</v>
      </c>
      <c r="U176" s="61">
        <f t="shared" ca="1" si="74"/>
        <v>0</v>
      </c>
      <c r="V176" s="61">
        <f t="shared" ca="1" si="74"/>
        <v>0</v>
      </c>
      <c r="W176" s="61">
        <f t="shared" ref="W176:AF186" ca="1" si="75">SUMIF(INDIRECT("'"&amp;$B$175&amp;"'"&amp;"!A:H"),$B176,INDIRECT("'"&amp;$B$175&amp;"'"&amp;"!"&amp;ADDRESS(1,W$20+8,4)&amp;":"&amp;ADDRESS(100,W$20+8,4)))</f>
        <v>0</v>
      </c>
      <c r="X176" s="61">
        <f t="shared" ca="1" si="75"/>
        <v>0</v>
      </c>
      <c r="Y176" s="61">
        <f t="shared" ca="1" si="75"/>
        <v>0</v>
      </c>
      <c r="Z176" s="61">
        <f t="shared" ca="1" si="75"/>
        <v>0</v>
      </c>
      <c r="AA176" s="61">
        <f t="shared" ca="1" si="75"/>
        <v>0</v>
      </c>
      <c r="AB176" s="61">
        <f t="shared" ca="1" si="75"/>
        <v>0</v>
      </c>
      <c r="AC176" s="61">
        <f t="shared" ca="1" si="75"/>
        <v>0</v>
      </c>
      <c r="AD176" s="61">
        <f t="shared" ca="1" si="75"/>
        <v>0</v>
      </c>
      <c r="AE176" s="61">
        <f t="shared" ca="1" si="75"/>
        <v>0</v>
      </c>
      <c r="AF176" s="61">
        <f t="shared" ca="1" si="75"/>
        <v>0</v>
      </c>
      <c r="AG176" s="61">
        <f t="shared" ref="AG176:AL186" ca="1" si="76">SUMIF(INDIRECT("'"&amp;$B$175&amp;"'"&amp;"!A:H"),$B176,INDIRECT("'"&amp;$B$175&amp;"'"&amp;"!"&amp;ADDRESS(1,AG$20+8,4)&amp;":"&amp;ADDRESS(100,AG$20+8,4)))</f>
        <v>0</v>
      </c>
      <c r="AH176" s="61">
        <f t="shared" ca="1" si="76"/>
        <v>0</v>
      </c>
      <c r="AI176" s="61">
        <f t="shared" ca="1" si="76"/>
        <v>0</v>
      </c>
      <c r="AJ176" s="61">
        <f t="shared" ca="1" si="76"/>
        <v>0</v>
      </c>
      <c r="AK176" s="61">
        <f t="shared" ca="1" si="76"/>
        <v>0</v>
      </c>
      <c r="AL176" s="99">
        <f t="shared" ca="1" si="76"/>
        <v>0</v>
      </c>
      <c r="AM176" s="103">
        <f ca="1">SUM(C176:AL176)</f>
        <v>0</v>
      </c>
    </row>
    <row r="177" spans="1:39">
      <c r="B177" s="65" t="s">
        <v>12</v>
      </c>
      <c r="C177" s="52">
        <f t="shared" ca="1" si="73"/>
        <v>0</v>
      </c>
      <c r="D177" s="34">
        <f t="shared" ca="1" si="73"/>
        <v>0</v>
      </c>
      <c r="E177" s="34">
        <f t="shared" ca="1" si="73"/>
        <v>0</v>
      </c>
      <c r="F177" s="34">
        <f t="shared" ca="1" si="73"/>
        <v>0</v>
      </c>
      <c r="G177" s="34">
        <f t="shared" ca="1" si="73"/>
        <v>0</v>
      </c>
      <c r="H177" s="34">
        <f t="shared" ca="1" si="73"/>
        <v>0</v>
      </c>
      <c r="I177" s="34">
        <f t="shared" ca="1" si="73"/>
        <v>0</v>
      </c>
      <c r="J177" s="34">
        <f t="shared" ca="1" si="73"/>
        <v>0</v>
      </c>
      <c r="K177" s="34">
        <f t="shared" ca="1" si="73"/>
        <v>0</v>
      </c>
      <c r="L177" s="34">
        <f t="shared" ca="1" si="73"/>
        <v>0</v>
      </c>
      <c r="M177" s="34">
        <f t="shared" ca="1" si="74"/>
        <v>0</v>
      </c>
      <c r="N177" s="34">
        <f t="shared" ca="1" si="74"/>
        <v>0</v>
      </c>
      <c r="O177" s="34">
        <f t="shared" ca="1" si="74"/>
        <v>0</v>
      </c>
      <c r="P177" s="34">
        <f t="shared" ca="1" si="74"/>
        <v>0</v>
      </c>
      <c r="Q177" s="34">
        <f t="shared" ca="1" si="74"/>
        <v>0</v>
      </c>
      <c r="R177" s="34">
        <f t="shared" ca="1" si="74"/>
        <v>0</v>
      </c>
      <c r="S177" s="34">
        <f t="shared" ca="1" si="74"/>
        <v>0</v>
      </c>
      <c r="T177" s="34">
        <f t="shared" ca="1" si="74"/>
        <v>0</v>
      </c>
      <c r="U177" s="34">
        <f t="shared" ca="1" si="74"/>
        <v>0</v>
      </c>
      <c r="V177" s="34">
        <f t="shared" ca="1" si="74"/>
        <v>0</v>
      </c>
      <c r="W177" s="34">
        <f t="shared" ca="1" si="75"/>
        <v>0</v>
      </c>
      <c r="X177" s="34">
        <f t="shared" ca="1" si="75"/>
        <v>0</v>
      </c>
      <c r="Y177" s="34">
        <f t="shared" ca="1" si="75"/>
        <v>0</v>
      </c>
      <c r="Z177" s="34">
        <f t="shared" ca="1" si="75"/>
        <v>0</v>
      </c>
      <c r="AA177" s="34">
        <f t="shared" ca="1" si="75"/>
        <v>0</v>
      </c>
      <c r="AB177" s="34">
        <f t="shared" ca="1" si="75"/>
        <v>0</v>
      </c>
      <c r="AC177" s="34">
        <f t="shared" ca="1" si="75"/>
        <v>0</v>
      </c>
      <c r="AD177" s="34">
        <f t="shared" ca="1" si="75"/>
        <v>0</v>
      </c>
      <c r="AE177" s="34">
        <f t="shared" ca="1" si="75"/>
        <v>0</v>
      </c>
      <c r="AF177" s="34">
        <f t="shared" ca="1" si="75"/>
        <v>0</v>
      </c>
      <c r="AG177" s="34">
        <f t="shared" ca="1" si="76"/>
        <v>0</v>
      </c>
      <c r="AH177" s="34">
        <f t="shared" ca="1" si="76"/>
        <v>0</v>
      </c>
      <c r="AI177" s="34">
        <f t="shared" ca="1" si="76"/>
        <v>0</v>
      </c>
      <c r="AJ177" s="34">
        <f t="shared" ca="1" si="76"/>
        <v>0</v>
      </c>
      <c r="AK177" s="34">
        <f t="shared" ca="1" si="76"/>
        <v>0</v>
      </c>
      <c r="AL177" s="100">
        <f t="shared" ca="1" si="76"/>
        <v>0</v>
      </c>
      <c r="AM177" s="104">
        <f t="shared" ref="AM177:AM186" ca="1" si="77">SUM(C177:AL177)</f>
        <v>0</v>
      </c>
    </row>
    <row r="178" spans="1:39">
      <c r="B178" s="65" t="s">
        <v>13</v>
      </c>
      <c r="C178" s="52">
        <f t="shared" ca="1" si="73"/>
        <v>0</v>
      </c>
      <c r="D178" s="34">
        <f t="shared" ca="1" si="73"/>
        <v>0</v>
      </c>
      <c r="E178" s="34">
        <f t="shared" ca="1" si="73"/>
        <v>0</v>
      </c>
      <c r="F178" s="34">
        <f t="shared" ca="1" si="73"/>
        <v>0</v>
      </c>
      <c r="G178" s="34">
        <f t="shared" ca="1" si="73"/>
        <v>0</v>
      </c>
      <c r="H178" s="34">
        <f t="shared" ca="1" si="73"/>
        <v>0</v>
      </c>
      <c r="I178" s="34">
        <f t="shared" ca="1" si="73"/>
        <v>0</v>
      </c>
      <c r="J178" s="34">
        <f t="shared" ca="1" si="73"/>
        <v>0</v>
      </c>
      <c r="K178" s="34">
        <f t="shared" ca="1" si="73"/>
        <v>0</v>
      </c>
      <c r="L178" s="34">
        <f t="shared" ca="1" si="73"/>
        <v>0</v>
      </c>
      <c r="M178" s="34">
        <f t="shared" ca="1" si="74"/>
        <v>0</v>
      </c>
      <c r="N178" s="34">
        <f t="shared" ca="1" si="74"/>
        <v>0</v>
      </c>
      <c r="O178" s="34">
        <f t="shared" ca="1" si="74"/>
        <v>0</v>
      </c>
      <c r="P178" s="34">
        <f t="shared" ca="1" si="74"/>
        <v>0</v>
      </c>
      <c r="Q178" s="34">
        <f t="shared" ca="1" si="74"/>
        <v>0</v>
      </c>
      <c r="R178" s="34">
        <f t="shared" ca="1" si="74"/>
        <v>0</v>
      </c>
      <c r="S178" s="34">
        <f t="shared" ca="1" si="74"/>
        <v>0</v>
      </c>
      <c r="T178" s="34">
        <f t="shared" ca="1" si="74"/>
        <v>0</v>
      </c>
      <c r="U178" s="34">
        <f t="shared" ca="1" si="74"/>
        <v>0</v>
      </c>
      <c r="V178" s="34">
        <f t="shared" ca="1" si="74"/>
        <v>0</v>
      </c>
      <c r="W178" s="34">
        <f t="shared" ca="1" si="75"/>
        <v>0</v>
      </c>
      <c r="X178" s="34">
        <f t="shared" ca="1" si="75"/>
        <v>0</v>
      </c>
      <c r="Y178" s="34">
        <f t="shared" ca="1" si="75"/>
        <v>0</v>
      </c>
      <c r="Z178" s="34">
        <f t="shared" ca="1" si="75"/>
        <v>0</v>
      </c>
      <c r="AA178" s="34">
        <f t="shared" ca="1" si="75"/>
        <v>0</v>
      </c>
      <c r="AB178" s="34">
        <f t="shared" ca="1" si="75"/>
        <v>0</v>
      </c>
      <c r="AC178" s="34">
        <f t="shared" ca="1" si="75"/>
        <v>0</v>
      </c>
      <c r="AD178" s="34">
        <f t="shared" ca="1" si="75"/>
        <v>0</v>
      </c>
      <c r="AE178" s="34">
        <f t="shared" ca="1" si="75"/>
        <v>0</v>
      </c>
      <c r="AF178" s="34">
        <f t="shared" ca="1" si="75"/>
        <v>0</v>
      </c>
      <c r="AG178" s="34">
        <f t="shared" ca="1" si="76"/>
        <v>0</v>
      </c>
      <c r="AH178" s="34">
        <f t="shared" ca="1" si="76"/>
        <v>0</v>
      </c>
      <c r="AI178" s="34">
        <f t="shared" ca="1" si="76"/>
        <v>0</v>
      </c>
      <c r="AJ178" s="34">
        <f t="shared" ca="1" si="76"/>
        <v>0</v>
      </c>
      <c r="AK178" s="34">
        <f t="shared" ca="1" si="76"/>
        <v>0</v>
      </c>
      <c r="AL178" s="100">
        <f t="shared" ca="1" si="76"/>
        <v>0</v>
      </c>
      <c r="AM178" s="104">
        <f t="shared" ca="1" si="77"/>
        <v>0</v>
      </c>
    </row>
    <row r="179" spans="1:39">
      <c r="B179" s="65" t="s">
        <v>17</v>
      </c>
      <c r="C179" s="52">
        <f t="shared" ca="1" si="73"/>
        <v>0</v>
      </c>
      <c r="D179" s="34">
        <f t="shared" ca="1" si="73"/>
        <v>0</v>
      </c>
      <c r="E179" s="34">
        <f t="shared" ca="1" si="73"/>
        <v>0</v>
      </c>
      <c r="F179" s="34">
        <f t="shared" ca="1" si="73"/>
        <v>0</v>
      </c>
      <c r="G179" s="34">
        <f t="shared" ca="1" si="73"/>
        <v>0</v>
      </c>
      <c r="H179" s="34">
        <f t="shared" ca="1" si="73"/>
        <v>0</v>
      </c>
      <c r="I179" s="34">
        <f t="shared" ca="1" si="73"/>
        <v>0</v>
      </c>
      <c r="J179" s="34">
        <f t="shared" ca="1" si="73"/>
        <v>0</v>
      </c>
      <c r="K179" s="34">
        <f t="shared" ca="1" si="73"/>
        <v>0</v>
      </c>
      <c r="L179" s="34">
        <f t="shared" ca="1" si="73"/>
        <v>0</v>
      </c>
      <c r="M179" s="34">
        <f t="shared" ca="1" si="74"/>
        <v>0</v>
      </c>
      <c r="N179" s="34">
        <f t="shared" ca="1" si="74"/>
        <v>0</v>
      </c>
      <c r="O179" s="34">
        <f t="shared" ca="1" si="74"/>
        <v>0</v>
      </c>
      <c r="P179" s="34">
        <f t="shared" ca="1" si="74"/>
        <v>0</v>
      </c>
      <c r="Q179" s="34">
        <f t="shared" ca="1" si="74"/>
        <v>0</v>
      </c>
      <c r="R179" s="34">
        <f t="shared" ca="1" si="74"/>
        <v>0</v>
      </c>
      <c r="S179" s="34">
        <f t="shared" ca="1" si="74"/>
        <v>0</v>
      </c>
      <c r="T179" s="34">
        <f t="shared" ca="1" si="74"/>
        <v>0</v>
      </c>
      <c r="U179" s="34">
        <f t="shared" ca="1" si="74"/>
        <v>0</v>
      </c>
      <c r="V179" s="34">
        <f t="shared" ca="1" si="74"/>
        <v>0</v>
      </c>
      <c r="W179" s="34">
        <f t="shared" ca="1" si="75"/>
        <v>0</v>
      </c>
      <c r="X179" s="34">
        <f t="shared" ca="1" si="75"/>
        <v>0</v>
      </c>
      <c r="Y179" s="34">
        <f t="shared" ca="1" si="75"/>
        <v>0</v>
      </c>
      <c r="Z179" s="34">
        <f t="shared" ca="1" si="75"/>
        <v>0</v>
      </c>
      <c r="AA179" s="34">
        <f t="shared" ca="1" si="75"/>
        <v>0</v>
      </c>
      <c r="AB179" s="34">
        <f t="shared" ca="1" si="75"/>
        <v>0</v>
      </c>
      <c r="AC179" s="34">
        <f t="shared" ca="1" si="75"/>
        <v>0</v>
      </c>
      <c r="AD179" s="34">
        <f t="shared" ca="1" si="75"/>
        <v>0</v>
      </c>
      <c r="AE179" s="34">
        <f t="shared" ca="1" si="75"/>
        <v>0</v>
      </c>
      <c r="AF179" s="34">
        <f t="shared" ca="1" si="75"/>
        <v>0</v>
      </c>
      <c r="AG179" s="34">
        <f t="shared" ca="1" si="76"/>
        <v>0</v>
      </c>
      <c r="AH179" s="34">
        <f t="shared" ca="1" si="76"/>
        <v>0</v>
      </c>
      <c r="AI179" s="34">
        <f t="shared" ca="1" si="76"/>
        <v>0</v>
      </c>
      <c r="AJ179" s="34">
        <f t="shared" ca="1" si="76"/>
        <v>0</v>
      </c>
      <c r="AK179" s="34">
        <f t="shared" ca="1" si="76"/>
        <v>0</v>
      </c>
      <c r="AL179" s="100">
        <f t="shared" ca="1" si="76"/>
        <v>0</v>
      </c>
      <c r="AM179" s="104">
        <f t="shared" ca="1" si="77"/>
        <v>0</v>
      </c>
    </row>
    <row r="180" spans="1:39">
      <c r="B180" s="65" t="s">
        <v>14</v>
      </c>
      <c r="C180" s="52">
        <f t="shared" ca="1" si="73"/>
        <v>0</v>
      </c>
      <c r="D180" s="34">
        <f t="shared" ca="1" si="73"/>
        <v>0</v>
      </c>
      <c r="E180" s="34">
        <f t="shared" ca="1" si="73"/>
        <v>0</v>
      </c>
      <c r="F180" s="34">
        <f t="shared" ca="1" si="73"/>
        <v>0</v>
      </c>
      <c r="G180" s="34">
        <f t="shared" ca="1" si="73"/>
        <v>0</v>
      </c>
      <c r="H180" s="34">
        <f t="shared" ca="1" si="73"/>
        <v>0</v>
      </c>
      <c r="I180" s="34">
        <f t="shared" ca="1" si="73"/>
        <v>0</v>
      </c>
      <c r="J180" s="34">
        <f t="shared" ca="1" si="73"/>
        <v>0</v>
      </c>
      <c r="K180" s="34">
        <f t="shared" ca="1" si="73"/>
        <v>0</v>
      </c>
      <c r="L180" s="34">
        <f t="shared" ca="1" si="73"/>
        <v>0</v>
      </c>
      <c r="M180" s="34">
        <f t="shared" ca="1" si="74"/>
        <v>0</v>
      </c>
      <c r="N180" s="34">
        <f t="shared" ca="1" si="74"/>
        <v>0</v>
      </c>
      <c r="O180" s="34">
        <f t="shared" ca="1" si="74"/>
        <v>0</v>
      </c>
      <c r="P180" s="34">
        <f t="shared" ca="1" si="74"/>
        <v>0</v>
      </c>
      <c r="Q180" s="34">
        <f t="shared" ca="1" si="74"/>
        <v>0</v>
      </c>
      <c r="R180" s="34">
        <f t="shared" ca="1" si="74"/>
        <v>0</v>
      </c>
      <c r="S180" s="34">
        <f t="shared" ca="1" si="74"/>
        <v>0</v>
      </c>
      <c r="T180" s="34">
        <f t="shared" ca="1" si="74"/>
        <v>0</v>
      </c>
      <c r="U180" s="34">
        <f t="shared" ca="1" si="74"/>
        <v>0</v>
      </c>
      <c r="V180" s="34">
        <f t="shared" ca="1" si="74"/>
        <v>0</v>
      </c>
      <c r="W180" s="34">
        <f t="shared" ca="1" si="75"/>
        <v>0</v>
      </c>
      <c r="X180" s="34">
        <f t="shared" ca="1" si="75"/>
        <v>0</v>
      </c>
      <c r="Y180" s="34">
        <f t="shared" ca="1" si="75"/>
        <v>0</v>
      </c>
      <c r="Z180" s="34">
        <f t="shared" ca="1" si="75"/>
        <v>0</v>
      </c>
      <c r="AA180" s="34">
        <f t="shared" ca="1" si="75"/>
        <v>0</v>
      </c>
      <c r="AB180" s="34">
        <f t="shared" ca="1" si="75"/>
        <v>0</v>
      </c>
      <c r="AC180" s="34">
        <f t="shared" ca="1" si="75"/>
        <v>0</v>
      </c>
      <c r="AD180" s="34">
        <f t="shared" ca="1" si="75"/>
        <v>0</v>
      </c>
      <c r="AE180" s="34">
        <f t="shared" ca="1" si="75"/>
        <v>0</v>
      </c>
      <c r="AF180" s="34">
        <f t="shared" ca="1" si="75"/>
        <v>0</v>
      </c>
      <c r="AG180" s="34">
        <f t="shared" ca="1" si="76"/>
        <v>0</v>
      </c>
      <c r="AH180" s="34">
        <f t="shared" ca="1" si="76"/>
        <v>0</v>
      </c>
      <c r="AI180" s="34">
        <f t="shared" ca="1" si="76"/>
        <v>0</v>
      </c>
      <c r="AJ180" s="34">
        <f t="shared" ca="1" si="76"/>
        <v>0</v>
      </c>
      <c r="AK180" s="34">
        <f t="shared" ca="1" si="76"/>
        <v>0</v>
      </c>
      <c r="AL180" s="100">
        <f t="shared" ca="1" si="76"/>
        <v>0</v>
      </c>
      <c r="AM180" s="104">
        <f t="shared" ca="1" si="77"/>
        <v>0</v>
      </c>
    </row>
    <row r="181" spans="1:39">
      <c r="B181" s="65" t="s">
        <v>18</v>
      </c>
      <c r="C181" s="52">
        <f t="shared" ca="1" si="73"/>
        <v>0</v>
      </c>
      <c r="D181" s="34">
        <f t="shared" ca="1" si="73"/>
        <v>0</v>
      </c>
      <c r="E181" s="34">
        <f t="shared" ca="1" si="73"/>
        <v>0</v>
      </c>
      <c r="F181" s="34">
        <f t="shared" ca="1" si="73"/>
        <v>0</v>
      </c>
      <c r="G181" s="34">
        <f t="shared" ca="1" si="73"/>
        <v>0</v>
      </c>
      <c r="H181" s="34">
        <f t="shared" ca="1" si="73"/>
        <v>0</v>
      </c>
      <c r="I181" s="34">
        <f t="shared" ca="1" si="73"/>
        <v>0</v>
      </c>
      <c r="J181" s="34">
        <f t="shared" ca="1" si="73"/>
        <v>0</v>
      </c>
      <c r="K181" s="34">
        <f t="shared" ca="1" si="73"/>
        <v>0</v>
      </c>
      <c r="L181" s="34">
        <f t="shared" ca="1" si="73"/>
        <v>0</v>
      </c>
      <c r="M181" s="34">
        <f t="shared" ca="1" si="74"/>
        <v>0</v>
      </c>
      <c r="N181" s="34">
        <f t="shared" ca="1" si="74"/>
        <v>0</v>
      </c>
      <c r="O181" s="34">
        <f t="shared" ca="1" si="74"/>
        <v>0</v>
      </c>
      <c r="P181" s="34">
        <f t="shared" ca="1" si="74"/>
        <v>0</v>
      </c>
      <c r="Q181" s="34">
        <f t="shared" ca="1" si="74"/>
        <v>0</v>
      </c>
      <c r="R181" s="34">
        <f t="shared" ca="1" si="74"/>
        <v>0</v>
      </c>
      <c r="S181" s="34">
        <f t="shared" ca="1" si="74"/>
        <v>0</v>
      </c>
      <c r="T181" s="34">
        <f t="shared" ca="1" si="74"/>
        <v>0</v>
      </c>
      <c r="U181" s="34">
        <f t="shared" ca="1" si="74"/>
        <v>0</v>
      </c>
      <c r="V181" s="34">
        <f t="shared" ca="1" si="74"/>
        <v>0</v>
      </c>
      <c r="W181" s="34">
        <f t="shared" ca="1" si="75"/>
        <v>0</v>
      </c>
      <c r="X181" s="34">
        <f t="shared" ca="1" si="75"/>
        <v>0</v>
      </c>
      <c r="Y181" s="34">
        <f t="shared" ca="1" si="75"/>
        <v>0</v>
      </c>
      <c r="Z181" s="34">
        <f t="shared" ca="1" si="75"/>
        <v>0</v>
      </c>
      <c r="AA181" s="34">
        <f t="shared" ca="1" si="75"/>
        <v>0</v>
      </c>
      <c r="AB181" s="34">
        <f t="shared" ca="1" si="75"/>
        <v>0</v>
      </c>
      <c r="AC181" s="34">
        <f t="shared" ca="1" si="75"/>
        <v>0</v>
      </c>
      <c r="AD181" s="34">
        <f t="shared" ca="1" si="75"/>
        <v>0</v>
      </c>
      <c r="AE181" s="34">
        <f t="shared" ca="1" si="75"/>
        <v>0</v>
      </c>
      <c r="AF181" s="34">
        <f t="shared" ca="1" si="75"/>
        <v>0</v>
      </c>
      <c r="AG181" s="34">
        <f t="shared" ca="1" si="76"/>
        <v>0</v>
      </c>
      <c r="AH181" s="34">
        <f t="shared" ca="1" si="76"/>
        <v>0</v>
      </c>
      <c r="AI181" s="34">
        <f t="shared" ca="1" si="76"/>
        <v>0</v>
      </c>
      <c r="AJ181" s="34">
        <f t="shared" ca="1" si="76"/>
        <v>0</v>
      </c>
      <c r="AK181" s="34">
        <f t="shared" ca="1" si="76"/>
        <v>0</v>
      </c>
      <c r="AL181" s="100">
        <f t="shared" ca="1" si="76"/>
        <v>0</v>
      </c>
      <c r="AM181" s="104">
        <f t="shared" ca="1" si="77"/>
        <v>0</v>
      </c>
    </row>
    <row r="182" spans="1:39">
      <c r="B182" s="65" t="s">
        <v>15</v>
      </c>
      <c r="C182" s="52">
        <f t="shared" ca="1" si="73"/>
        <v>0</v>
      </c>
      <c r="D182" s="34">
        <f t="shared" ca="1" si="73"/>
        <v>0</v>
      </c>
      <c r="E182" s="34">
        <f t="shared" ca="1" si="73"/>
        <v>0</v>
      </c>
      <c r="F182" s="34">
        <f t="shared" ca="1" si="73"/>
        <v>0</v>
      </c>
      <c r="G182" s="34">
        <f t="shared" ca="1" si="73"/>
        <v>0</v>
      </c>
      <c r="H182" s="34">
        <f t="shared" ca="1" si="73"/>
        <v>0</v>
      </c>
      <c r="I182" s="34">
        <f t="shared" ca="1" si="73"/>
        <v>0</v>
      </c>
      <c r="J182" s="34">
        <f t="shared" ca="1" si="73"/>
        <v>0</v>
      </c>
      <c r="K182" s="34">
        <f t="shared" ca="1" si="73"/>
        <v>0</v>
      </c>
      <c r="L182" s="34">
        <f t="shared" ca="1" si="73"/>
        <v>0</v>
      </c>
      <c r="M182" s="34">
        <f t="shared" ca="1" si="74"/>
        <v>0</v>
      </c>
      <c r="N182" s="34">
        <f t="shared" ca="1" si="74"/>
        <v>0</v>
      </c>
      <c r="O182" s="34">
        <f t="shared" ca="1" si="74"/>
        <v>0</v>
      </c>
      <c r="P182" s="34">
        <f t="shared" ca="1" si="74"/>
        <v>0</v>
      </c>
      <c r="Q182" s="34">
        <f t="shared" ca="1" si="74"/>
        <v>0</v>
      </c>
      <c r="R182" s="34">
        <f t="shared" ca="1" si="74"/>
        <v>0</v>
      </c>
      <c r="S182" s="34">
        <f t="shared" ca="1" si="74"/>
        <v>0</v>
      </c>
      <c r="T182" s="34">
        <f t="shared" ca="1" si="74"/>
        <v>0</v>
      </c>
      <c r="U182" s="34">
        <f t="shared" ca="1" si="74"/>
        <v>0</v>
      </c>
      <c r="V182" s="34">
        <f t="shared" ca="1" si="74"/>
        <v>0</v>
      </c>
      <c r="W182" s="34">
        <f t="shared" ca="1" si="75"/>
        <v>0</v>
      </c>
      <c r="X182" s="34">
        <f t="shared" ca="1" si="75"/>
        <v>0</v>
      </c>
      <c r="Y182" s="34">
        <f t="shared" ca="1" si="75"/>
        <v>0</v>
      </c>
      <c r="Z182" s="34">
        <f t="shared" ca="1" si="75"/>
        <v>0</v>
      </c>
      <c r="AA182" s="34">
        <f t="shared" ca="1" si="75"/>
        <v>0</v>
      </c>
      <c r="AB182" s="34">
        <f t="shared" ca="1" si="75"/>
        <v>0</v>
      </c>
      <c r="AC182" s="34">
        <f t="shared" ca="1" si="75"/>
        <v>0</v>
      </c>
      <c r="AD182" s="34">
        <f t="shared" ca="1" si="75"/>
        <v>0</v>
      </c>
      <c r="AE182" s="34">
        <f t="shared" ca="1" si="75"/>
        <v>0</v>
      </c>
      <c r="AF182" s="34">
        <f t="shared" ca="1" si="75"/>
        <v>0</v>
      </c>
      <c r="AG182" s="34">
        <f t="shared" ca="1" si="76"/>
        <v>0</v>
      </c>
      <c r="AH182" s="34">
        <f t="shared" ca="1" si="76"/>
        <v>0</v>
      </c>
      <c r="AI182" s="34">
        <f t="shared" ca="1" si="76"/>
        <v>0</v>
      </c>
      <c r="AJ182" s="34">
        <f t="shared" ca="1" si="76"/>
        <v>0</v>
      </c>
      <c r="AK182" s="34">
        <f t="shared" ca="1" si="76"/>
        <v>0</v>
      </c>
      <c r="AL182" s="100">
        <f t="shared" ca="1" si="76"/>
        <v>0</v>
      </c>
      <c r="AM182" s="104">
        <f t="shared" ca="1" si="77"/>
        <v>0</v>
      </c>
    </row>
    <row r="183" spans="1:39">
      <c r="B183" s="65" t="s">
        <v>16</v>
      </c>
      <c r="C183" s="140">
        <f t="shared" ca="1" si="73"/>
        <v>0</v>
      </c>
      <c r="D183" s="141">
        <f t="shared" ca="1" si="73"/>
        <v>0</v>
      </c>
      <c r="E183" s="141">
        <f t="shared" ca="1" si="73"/>
        <v>0</v>
      </c>
      <c r="F183" s="141">
        <f t="shared" ca="1" si="73"/>
        <v>0</v>
      </c>
      <c r="G183" s="141">
        <f t="shared" ca="1" si="73"/>
        <v>0</v>
      </c>
      <c r="H183" s="141">
        <f t="shared" ca="1" si="73"/>
        <v>0</v>
      </c>
      <c r="I183" s="141">
        <f t="shared" ca="1" si="73"/>
        <v>0</v>
      </c>
      <c r="J183" s="141">
        <f t="shared" ca="1" si="73"/>
        <v>0</v>
      </c>
      <c r="K183" s="141">
        <f t="shared" ca="1" si="73"/>
        <v>0</v>
      </c>
      <c r="L183" s="141">
        <f t="shared" ca="1" si="73"/>
        <v>0</v>
      </c>
      <c r="M183" s="141">
        <f t="shared" ca="1" si="74"/>
        <v>0</v>
      </c>
      <c r="N183" s="141">
        <f t="shared" ca="1" si="74"/>
        <v>0</v>
      </c>
      <c r="O183" s="141">
        <f t="shared" ca="1" si="74"/>
        <v>0</v>
      </c>
      <c r="P183" s="141">
        <f t="shared" ca="1" si="74"/>
        <v>0</v>
      </c>
      <c r="Q183" s="141">
        <f t="shared" ca="1" si="74"/>
        <v>0</v>
      </c>
      <c r="R183" s="141">
        <f t="shared" ca="1" si="74"/>
        <v>0</v>
      </c>
      <c r="S183" s="141">
        <f t="shared" ca="1" si="74"/>
        <v>0</v>
      </c>
      <c r="T183" s="141">
        <f t="shared" ca="1" si="74"/>
        <v>0</v>
      </c>
      <c r="U183" s="141">
        <f t="shared" ca="1" si="74"/>
        <v>0</v>
      </c>
      <c r="V183" s="141">
        <f t="shared" ca="1" si="74"/>
        <v>0</v>
      </c>
      <c r="W183" s="141">
        <f t="shared" ca="1" si="75"/>
        <v>0</v>
      </c>
      <c r="X183" s="141">
        <f t="shared" ca="1" si="75"/>
        <v>0</v>
      </c>
      <c r="Y183" s="141">
        <f t="shared" ca="1" si="75"/>
        <v>0</v>
      </c>
      <c r="Z183" s="141">
        <f t="shared" ca="1" si="75"/>
        <v>0</v>
      </c>
      <c r="AA183" s="141">
        <f t="shared" ca="1" si="75"/>
        <v>0</v>
      </c>
      <c r="AB183" s="141">
        <f t="shared" ca="1" si="75"/>
        <v>0</v>
      </c>
      <c r="AC183" s="141">
        <f t="shared" ca="1" si="75"/>
        <v>0</v>
      </c>
      <c r="AD183" s="141">
        <f t="shared" ca="1" si="75"/>
        <v>0</v>
      </c>
      <c r="AE183" s="141">
        <f t="shared" ca="1" si="75"/>
        <v>0</v>
      </c>
      <c r="AF183" s="141">
        <f t="shared" ca="1" si="75"/>
        <v>0</v>
      </c>
      <c r="AG183" s="141">
        <f t="shared" ca="1" si="76"/>
        <v>0</v>
      </c>
      <c r="AH183" s="141">
        <f t="shared" ca="1" si="76"/>
        <v>0</v>
      </c>
      <c r="AI183" s="141">
        <f t="shared" ca="1" si="76"/>
        <v>0</v>
      </c>
      <c r="AJ183" s="141">
        <f t="shared" ca="1" si="76"/>
        <v>0</v>
      </c>
      <c r="AK183" s="141">
        <f t="shared" ca="1" si="76"/>
        <v>0</v>
      </c>
      <c r="AL183" s="142">
        <f t="shared" ca="1" si="76"/>
        <v>0</v>
      </c>
      <c r="AM183" s="143">
        <f t="shared" ca="1" si="77"/>
        <v>0</v>
      </c>
    </row>
    <row r="184" spans="1:39">
      <c r="B184" s="65" t="s">
        <v>189</v>
      </c>
      <c r="C184" s="140">
        <f t="shared" ca="1" si="73"/>
        <v>0</v>
      </c>
      <c r="D184" s="141">
        <f t="shared" ca="1" si="73"/>
        <v>0</v>
      </c>
      <c r="E184" s="141">
        <f t="shared" ca="1" si="73"/>
        <v>0</v>
      </c>
      <c r="F184" s="141">
        <f t="shared" ca="1" si="73"/>
        <v>0</v>
      </c>
      <c r="G184" s="141">
        <f t="shared" ca="1" si="73"/>
        <v>0</v>
      </c>
      <c r="H184" s="141">
        <f t="shared" ca="1" si="73"/>
        <v>0</v>
      </c>
      <c r="I184" s="141">
        <f t="shared" ca="1" si="73"/>
        <v>0</v>
      </c>
      <c r="J184" s="141">
        <f t="shared" ca="1" si="73"/>
        <v>0</v>
      </c>
      <c r="K184" s="141">
        <f t="shared" ca="1" si="73"/>
        <v>0</v>
      </c>
      <c r="L184" s="141">
        <f t="shared" ca="1" si="73"/>
        <v>0</v>
      </c>
      <c r="M184" s="141">
        <f t="shared" ca="1" si="74"/>
        <v>0</v>
      </c>
      <c r="N184" s="141">
        <f t="shared" ca="1" si="74"/>
        <v>0</v>
      </c>
      <c r="O184" s="141">
        <f t="shared" ca="1" si="74"/>
        <v>0</v>
      </c>
      <c r="P184" s="141">
        <f t="shared" ca="1" si="74"/>
        <v>0</v>
      </c>
      <c r="Q184" s="141">
        <f t="shared" ca="1" si="74"/>
        <v>0</v>
      </c>
      <c r="R184" s="141">
        <f t="shared" ca="1" si="74"/>
        <v>0</v>
      </c>
      <c r="S184" s="141">
        <f t="shared" ca="1" si="74"/>
        <v>0</v>
      </c>
      <c r="T184" s="141">
        <f t="shared" ca="1" si="74"/>
        <v>0</v>
      </c>
      <c r="U184" s="141">
        <f t="shared" ca="1" si="74"/>
        <v>0</v>
      </c>
      <c r="V184" s="141">
        <f t="shared" ca="1" si="74"/>
        <v>0</v>
      </c>
      <c r="W184" s="141">
        <f t="shared" ca="1" si="75"/>
        <v>0</v>
      </c>
      <c r="X184" s="141">
        <f t="shared" ca="1" si="75"/>
        <v>0</v>
      </c>
      <c r="Y184" s="141">
        <f t="shared" ca="1" si="75"/>
        <v>0</v>
      </c>
      <c r="Z184" s="141">
        <f t="shared" ca="1" si="75"/>
        <v>0</v>
      </c>
      <c r="AA184" s="141">
        <f t="shared" ca="1" si="75"/>
        <v>0</v>
      </c>
      <c r="AB184" s="141">
        <f t="shared" ca="1" si="75"/>
        <v>0</v>
      </c>
      <c r="AC184" s="141">
        <f t="shared" ca="1" si="75"/>
        <v>0</v>
      </c>
      <c r="AD184" s="141">
        <f t="shared" ca="1" si="75"/>
        <v>0</v>
      </c>
      <c r="AE184" s="141">
        <f t="shared" ca="1" si="75"/>
        <v>0</v>
      </c>
      <c r="AF184" s="141">
        <f t="shared" ca="1" si="75"/>
        <v>0</v>
      </c>
      <c r="AG184" s="141">
        <f t="shared" ca="1" si="76"/>
        <v>0</v>
      </c>
      <c r="AH184" s="141">
        <f t="shared" ca="1" si="76"/>
        <v>0</v>
      </c>
      <c r="AI184" s="141">
        <f t="shared" ca="1" si="76"/>
        <v>0</v>
      </c>
      <c r="AJ184" s="141">
        <f t="shared" ca="1" si="76"/>
        <v>0</v>
      </c>
      <c r="AK184" s="141">
        <f t="shared" ca="1" si="76"/>
        <v>0</v>
      </c>
      <c r="AL184" s="142">
        <f t="shared" ca="1" si="76"/>
        <v>0</v>
      </c>
      <c r="AM184" s="143">
        <f t="shared" ca="1" si="77"/>
        <v>0</v>
      </c>
    </row>
    <row r="185" spans="1:39">
      <c r="B185" s="65" t="s">
        <v>190</v>
      </c>
      <c r="C185" s="140">
        <f t="shared" ca="1" si="73"/>
        <v>0</v>
      </c>
      <c r="D185" s="141">
        <f t="shared" ca="1" si="73"/>
        <v>0</v>
      </c>
      <c r="E185" s="141">
        <f t="shared" ca="1" si="73"/>
        <v>0</v>
      </c>
      <c r="F185" s="141">
        <f t="shared" ca="1" si="73"/>
        <v>0</v>
      </c>
      <c r="G185" s="141">
        <f t="shared" ca="1" si="73"/>
        <v>0</v>
      </c>
      <c r="H185" s="141">
        <f t="shared" ca="1" si="73"/>
        <v>0</v>
      </c>
      <c r="I185" s="141">
        <f t="shared" ca="1" si="73"/>
        <v>0</v>
      </c>
      <c r="J185" s="141">
        <f t="shared" ca="1" si="73"/>
        <v>0</v>
      </c>
      <c r="K185" s="141">
        <f t="shared" ca="1" si="73"/>
        <v>0</v>
      </c>
      <c r="L185" s="141">
        <f t="shared" ca="1" si="73"/>
        <v>0</v>
      </c>
      <c r="M185" s="141">
        <f t="shared" ca="1" si="74"/>
        <v>0</v>
      </c>
      <c r="N185" s="141">
        <f t="shared" ca="1" si="74"/>
        <v>0</v>
      </c>
      <c r="O185" s="141">
        <f t="shared" ca="1" si="74"/>
        <v>0</v>
      </c>
      <c r="P185" s="141">
        <f t="shared" ca="1" si="74"/>
        <v>0</v>
      </c>
      <c r="Q185" s="141">
        <f t="shared" ca="1" si="74"/>
        <v>0</v>
      </c>
      <c r="R185" s="141">
        <f t="shared" ca="1" si="74"/>
        <v>0</v>
      </c>
      <c r="S185" s="141">
        <f t="shared" ca="1" si="74"/>
        <v>0</v>
      </c>
      <c r="T185" s="141">
        <f t="shared" ca="1" si="74"/>
        <v>0</v>
      </c>
      <c r="U185" s="141">
        <f t="shared" ca="1" si="74"/>
        <v>0</v>
      </c>
      <c r="V185" s="141">
        <f t="shared" ca="1" si="74"/>
        <v>0</v>
      </c>
      <c r="W185" s="141">
        <f t="shared" ca="1" si="75"/>
        <v>0</v>
      </c>
      <c r="X185" s="141">
        <f t="shared" ca="1" si="75"/>
        <v>0</v>
      </c>
      <c r="Y185" s="141">
        <f t="shared" ca="1" si="75"/>
        <v>0</v>
      </c>
      <c r="Z185" s="141">
        <f t="shared" ca="1" si="75"/>
        <v>0</v>
      </c>
      <c r="AA185" s="141">
        <f t="shared" ca="1" si="75"/>
        <v>0</v>
      </c>
      <c r="AB185" s="141">
        <f t="shared" ca="1" si="75"/>
        <v>0</v>
      </c>
      <c r="AC185" s="141">
        <f t="shared" ca="1" si="75"/>
        <v>0</v>
      </c>
      <c r="AD185" s="141">
        <f t="shared" ca="1" si="75"/>
        <v>0</v>
      </c>
      <c r="AE185" s="141">
        <f t="shared" ca="1" si="75"/>
        <v>0</v>
      </c>
      <c r="AF185" s="141">
        <f t="shared" ca="1" si="75"/>
        <v>0</v>
      </c>
      <c r="AG185" s="141">
        <f t="shared" ca="1" si="76"/>
        <v>0</v>
      </c>
      <c r="AH185" s="141">
        <f t="shared" ca="1" si="76"/>
        <v>0</v>
      </c>
      <c r="AI185" s="141">
        <f t="shared" ca="1" si="76"/>
        <v>0</v>
      </c>
      <c r="AJ185" s="141">
        <f t="shared" ca="1" si="76"/>
        <v>0</v>
      </c>
      <c r="AK185" s="141">
        <f t="shared" ca="1" si="76"/>
        <v>0</v>
      </c>
      <c r="AL185" s="142">
        <f t="shared" ca="1" si="76"/>
        <v>0</v>
      </c>
      <c r="AM185" s="143">
        <f t="shared" ca="1" si="77"/>
        <v>0</v>
      </c>
    </row>
    <row r="186" spans="1:39" ht="16" thickBot="1">
      <c r="B186" s="65" t="s">
        <v>191</v>
      </c>
      <c r="C186" s="54">
        <f t="shared" ca="1" si="73"/>
        <v>0</v>
      </c>
      <c r="D186" s="55">
        <f t="shared" ca="1" si="73"/>
        <v>0</v>
      </c>
      <c r="E186" s="55">
        <f t="shared" ca="1" si="73"/>
        <v>0</v>
      </c>
      <c r="F186" s="55">
        <f t="shared" ca="1" si="73"/>
        <v>0</v>
      </c>
      <c r="G186" s="55">
        <f t="shared" ca="1" si="73"/>
        <v>0</v>
      </c>
      <c r="H186" s="55">
        <f t="shared" ca="1" si="73"/>
        <v>0</v>
      </c>
      <c r="I186" s="55">
        <f t="shared" ca="1" si="73"/>
        <v>0</v>
      </c>
      <c r="J186" s="55">
        <f t="shared" ca="1" si="73"/>
        <v>0</v>
      </c>
      <c r="K186" s="55">
        <f t="shared" ca="1" si="73"/>
        <v>0</v>
      </c>
      <c r="L186" s="55">
        <f t="shared" ca="1" si="73"/>
        <v>0</v>
      </c>
      <c r="M186" s="55">
        <f t="shared" ca="1" si="74"/>
        <v>0</v>
      </c>
      <c r="N186" s="55">
        <f t="shared" ca="1" si="74"/>
        <v>0</v>
      </c>
      <c r="O186" s="55">
        <f t="shared" ca="1" si="74"/>
        <v>0</v>
      </c>
      <c r="P186" s="55">
        <f t="shared" ca="1" si="74"/>
        <v>0</v>
      </c>
      <c r="Q186" s="55">
        <f t="shared" ca="1" si="74"/>
        <v>0</v>
      </c>
      <c r="R186" s="55">
        <f t="shared" ca="1" si="74"/>
        <v>0</v>
      </c>
      <c r="S186" s="55">
        <f t="shared" ca="1" si="74"/>
        <v>0</v>
      </c>
      <c r="T186" s="55">
        <f t="shared" ca="1" si="74"/>
        <v>0</v>
      </c>
      <c r="U186" s="55">
        <f t="shared" ca="1" si="74"/>
        <v>0</v>
      </c>
      <c r="V186" s="55">
        <f t="shared" ca="1" si="74"/>
        <v>0</v>
      </c>
      <c r="W186" s="55">
        <f t="shared" ca="1" si="75"/>
        <v>0</v>
      </c>
      <c r="X186" s="55">
        <f t="shared" ca="1" si="75"/>
        <v>0</v>
      </c>
      <c r="Y186" s="55">
        <f t="shared" ca="1" si="75"/>
        <v>0</v>
      </c>
      <c r="Z186" s="55">
        <f t="shared" ca="1" si="75"/>
        <v>0</v>
      </c>
      <c r="AA186" s="55">
        <f t="shared" ca="1" si="75"/>
        <v>0</v>
      </c>
      <c r="AB186" s="55">
        <f t="shared" ca="1" si="75"/>
        <v>0</v>
      </c>
      <c r="AC186" s="55">
        <f t="shared" ca="1" si="75"/>
        <v>0</v>
      </c>
      <c r="AD186" s="55">
        <f t="shared" ca="1" si="75"/>
        <v>0</v>
      </c>
      <c r="AE186" s="55">
        <f t="shared" ca="1" si="75"/>
        <v>0</v>
      </c>
      <c r="AF186" s="55">
        <f t="shared" ca="1" si="75"/>
        <v>0</v>
      </c>
      <c r="AG186" s="55">
        <f t="shared" ca="1" si="76"/>
        <v>0</v>
      </c>
      <c r="AH186" s="55">
        <f t="shared" ca="1" si="76"/>
        <v>0</v>
      </c>
      <c r="AI186" s="55">
        <f t="shared" ca="1" si="76"/>
        <v>0</v>
      </c>
      <c r="AJ186" s="55">
        <f t="shared" ca="1" si="76"/>
        <v>0</v>
      </c>
      <c r="AK186" s="55">
        <f t="shared" ca="1" si="76"/>
        <v>0</v>
      </c>
      <c r="AL186" s="101">
        <f t="shared" ca="1" si="76"/>
        <v>0</v>
      </c>
      <c r="AM186" s="105">
        <f t="shared" ca="1" si="77"/>
        <v>0</v>
      </c>
    </row>
    <row r="188" spans="1:39">
      <c r="B188" s="32"/>
      <c r="C188" s="66">
        <v>1</v>
      </c>
      <c r="D188" s="66">
        <v>2</v>
      </c>
      <c r="E188" s="66">
        <v>3</v>
      </c>
      <c r="F188" s="66">
        <v>4</v>
      </c>
      <c r="G188" s="66">
        <v>5</v>
      </c>
      <c r="H188" s="66">
        <v>6</v>
      </c>
      <c r="I188" s="66">
        <v>7</v>
      </c>
      <c r="J188" s="66">
        <v>8</v>
      </c>
      <c r="K188" s="66">
        <v>9</v>
      </c>
      <c r="L188" s="66">
        <v>10</v>
      </c>
      <c r="M188" s="66">
        <v>11</v>
      </c>
      <c r="N188" s="66">
        <v>12</v>
      </c>
      <c r="O188" s="66">
        <v>13</v>
      </c>
      <c r="P188" s="66">
        <v>14</v>
      </c>
      <c r="Q188" s="66">
        <v>15</v>
      </c>
      <c r="R188" s="66">
        <v>16</v>
      </c>
      <c r="S188" s="66">
        <v>17</v>
      </c>
      <c r="T188" s="66">
        <v>18</v>
      </c>
      <c r="U188" s="66">
        <v>19</v>
      </c>
      <c r="V188" s="66">
        <v>20</v>
      </c>
      <c r="W188" s="66">
        <v>21</v>
      </c>
      <c r="X188" s="66">
        <v>22</v>
      </c>
      <c r="Y188" s="66">
        <v>23</v>
      </c>
      <c r="Z188" s="66">
        <v>24</v>
      </c>
      <c r="AA188" s="66">
        <v>25</v>
      </c>
      <c r="AB188" s="66">
        <v>26</v>
      </c>
      <c r="AC188" s="66">
        <v>27</v>
      </c>
      <c r="AD188" s="66">
        <v>28</v>
      </c>
      <c r="AE188" s="66">
        <v>29</v>
      </c>
      <c r="AF188" s="66">
        <v>30</v>
      </c>
      <c r="AG188" s="66">
        <v>31</v>
      </c>
      <c r="AH188" s="66">
        <v>32</v>
      </c>
      <c r="AI188" s="66">
        <v>33</v>
      </c>
      <c r="AJ188" s="66">
        <v>34</v>
      </c>
      <c r="AK188" s="66">
        <v>35</v>
      </c>
      <c r="AL188" s="66">
        <v>36</v>
      </c>
    </row>
    <row r="189" spans="1:39" ht="16" thickBot="1">
      <c r="A189" s="64"/>
      <c r="B189" s="71" t="s">
        <v>103</v>
      </c>
      <c r="C189" s="94">
        <f ca="1">SUM(C190:C200)</f>
        <v>0</v>
      </c>
      <c r="D189" s="94">
        <f t="shared" ref="D189:AL189" ca="1" si="78">SUM(D190:D200)</f>
        <v>0</v>
      </c>
      <c r="E189" s="94">
        <f t="shared" ca="1" si="78"/>
        <v>0</v>
      </c>
      <c r="F189" s="94">
        <f t="shared" ca="1" si="78"/>
        <v>0</v>
      </c>
      <c r="G189" s="94">
        <f t="shared" ca="1" si="78"/>
        <v>0</v>
      </c>
      <c r="H189" s="94">
        <f t="shared" ca="1" si="78"/>
        <v>0</v>
      </c>
      <c r="I189" s="94">
        <f t="shared" ca="1" si="78"/>
        <v>0</v>
      </c>
      <c r="J189" s="94">
        <f t="shared" ca="1" si="78"/>
        <v>0</v>
      </c>
      <c r="K189" s="94">
        <f t="shared" ca="1" si="78"/>
        <v>0</v>
      </c>
      <c r="L189" s="94">
        <f t="shared" ca="1" si="78"/>
        <v>0</v>
      </c>
      <c r="M189" s="94">
        <f t="shared" ca="1" si="78"/>
        <v>0</v>
      </c>
      <c r="N189" s="94">
        <f t="shared" ca="1" si="78"/>
        <v>0</v>
      </c>
      <c r="O189" s="94">
        <f t="shared" ca="1" si="78"/>
        <v>0</v>
      </c>
      <c r="P189" s="94">
        <f t="shared" ca="1" si="78"/>
        <v>0</v>
      </c>
      <c r="Q189" s="94">
        <f t="shared" ca="1" si="78"/>
        <v>0</v>
      </c>
      <c r="R189" s="94">
        <f t="shared" ca="1" si="78"/>
        <v>0</v>
      </c>
      <c r="S189" s="94">
        <f t="shared" ca="1" si="78"/>
        <v>0</v>
      </c>
      <c r="T189" s="94">
        <f t="shared" ca="1" si="78"/>
        <v>0</v>
      </c>
      <c r="U189" s="94">
        <f t="shared" ca="1" si="78"/>
        <v>0</v>
      </c>
      <c r="V189" s="94">
        <f t="shared" ca="1" si="78"/>
        <v>0</v>
      </c>
      <c r="W189" s="94">
        <f t="shared" ca="1" si="78"/>
        <v>0</v>
      </c>
      <c r="X189" s="94">
        <f t="shared" ca="1" si="78"/>
        <v>0</v>
      </c>
      <c r="Y189" s="94">
        <f t="shared" ca="1" si="78"/>
        <v>0</v>
      </c>
      <c r="Z189" s="94">
        <f t="shared" ca="1" si="78"/>
        <v>0</v>
      </c>
      <c r="AA189" s="94">
        <f t="shared" ca="1" si="78"/>
        <v>0</v>
      </c>
      <c r="AB189" s="94">
        <f t="shared" ca="1" si="78"/>
        <v>0</v>
      </c>
      <c r="AC189" s="94">
        <f t="shared" ca="1" si="78"/>
        <v>0</v>
      </c>
      <c r="AD189" s="94">
        <f t="shared" ca="1" si="78"/>
        <v>0</v>
      </c>
      <c r="AE189" s="94">
        <f t="shared" ca="1" si="78"/>
        <v>0</v>
      </c>
      <c r="AF189" s="94">
        <f t="shared" ca="1" si="78"/>
        <v>0</v>
      </c>
      <c r="AG189" s="94">
        <f t="shared" ca="1" si="78"/>
        <v>0</v>
      </c>
      <c r="AH189" s="94">
        <f t="shared" ca="1" si="78"/>
        <v>0</v>
      </c>
      <c r="AI189" s="94">
        <f t="shared" ca="1" si="78"/>
        <v>0</v>
      </c>
      <c r="AJ189" s="94">
        <f t="shared" ca="1" si="78"/>
        <v>0</v>
      </c>
      <c r="AK189" s="94">
        <f t="shared" ca="1" si="78"/>
        <v>0</v>
      </c>
      <c r="AL189" s="94">
        <f t="shared" ca="1" si="78"/>
        <v>0</v>
      </c>
      <c r="AM189" s="106">
        <f ca="1">SUM(AM190:AM200)</f>
        <v>0</v>
      </c>
    </row>
    <row r="190" spans="1:39">
      <c r="B190" s="65" t="s">
        <v>11</v>
      </c>
      <c r="C190" s="60">
        <f t="shared" ref="C190:L200" ca="1" si="79">SUMIF(INDIRECT("'"&amp;$B$175&amp;"'"&amp;"!A:H"),$B190,INDIRECT("'"&amp;$B$175&amp;"'"&amp;"!"&amp;ADDRESS(1,C$20+8,4)&amp;":"&amp;ADDRESS(100,C$20+8,4)))</f>
        <v>0</v>
      </c>
      <c r="D190" s="98">
        <f t="shared" ca="1" si="79"/>
        <v>0</v>
      </c>
      <c r="E190" s="61">
        <f t="shared" ca="1" si="79"/>
        <v>0</v>
      </c>
      <c r="F190" s="61">
        <f t="shared" ca="1" si="79"/>
        <v>0</v>
      </c>
      <c r="G190" s="61">
        <f t="shared" ca="1" si="79"/>
        <v>0</v>
      </c>
      <c r="H190" s="61">
        <f t="shared" ca="1" si="79"/>
        <v>0</v>
      </c>
      <c r="I190" s="61">
        <f t="shared" ca="1" si="79"/>
        <v>0</v>
      </c>
      <c r="J190" s="61">
        <f t="shared" ca="1" si="79"/>
        <v>0</v>
      </c>
      <c r="K190" s="61">
        <f t="shared" ca="1" si="79"/>
        <v>0</v>
      </c>
      <c r="L190" s="61">
        <f t="shared" ca="1" si="79"/>
        <v>0</v>
      </c>
      <c r="M190" s="61">
        <f t="shared" ref="M190:V200" ca="1" si="80">SUMIF(INDIRECT("'"&amp;$B$175&amp;"'"&amp;"!A:H"),$B190,INDIRECT("'"&amp;$B$175&amp;"'"&amp;"!"&amp;ADDRESS(1,M$20+8,4)&amp;":"&amp;ADDRESS(100,M$20+8,4)))</f>
        <v>0</v>
      </c>
      <c r="N190" s="61">
        <f t="shared" ca="1" si="80"/>
        <v>0</v>
      </c>
      <c r="O190" s="61">
        <f t="shared" ca="1" si="80"/>
        <v>0</v>
      </c>
      <c r="P190" s="61">
        <f t="shared" ca="1" si="80"/>
        <v>0</v>
      </c>
      <c r="Q190" s="61">
        <f t="shared" ca="1" si="80"/>
        <v>0</v>
      </c>
      <c r="R190" s="61">
        <f t="shared" ca="1" si="80"/>
        <v>0</v>
      </c>
      <c r="S190" s="61">
        <f t="shared" ca="1" si="80"/>
        <v>0</v>
      </c>
      <c r="T190" s="61">
        <f t="shared" ca="1" si="80"/>
        <v>0</v>
      </c>
      <c r="U190" s="61">
        <f t="shared" ca="1" si="80"/>
        <v>0</v>
      </c>
      <c r="V190" s="61">
        <f t="shared" ca="1" si="80"/>
        <v>0</v>
      </c>
      <c r="W190" s="61">
        <f t="shared" ref="W190:AF200" ca="1" si="81">SUMIF(INDIRECT("'"&amp;$B$175&amp;"'"&amp;"!A:H"),$B190,INDIRECT("'"&amp;$B$175&amp;"'"&amp;"!"&amp;ADDRESS(1,W$20+8,4)&amp;":"&amp;ADDRESS(100,W$20+8,4)))</f>
        <v>0</v>
      </c>
      <c r="X190" s="61">
        <f t="shared" ca="1" si="81"/>
        <v>0</v>
      </c>
      <c r="Y190" s="61">
        <f t="shared" ca="1" si="81"/>
        <v>0</v>
      </c>
      <c r="Z190" s="61">
        <f t="shared" ca="1" si="81"/>
        <v>0</v>
      </c>
      <c r="AA190" s="61">
        <f t="shared" ca="1" si="81"/>
        <v>0</v>
      </c>
      <c r="AB190" s="61">
        <f t="shared" ca="1" si="81"/>
        <v>0</v>
      </c>
      <c r="AC190" s="61">
        <f t="shared" ca="1" si="81"/>
        <v>0</v>
      </c>
      <c r="AD190" s="61">
        <f t="shared" ca="1" si="81"/>
        <v>0</v>
      </c>
      <c r="AE190" s="61">
        <f t="shared" ca="1" si="81"/>
        <v>0</v>
      </c>
      <c r="AF190" s="61">
        <f t="shared" ca="1" si="81"/>
        <v>0</v>
      </c>
      <c r="AG190" s="61">
        <f t="shared" ref="AG190:AL200" ca="1" si="82">SUMIF(INDIRECT("'"&amp;$B$175&amp;"'"&amp;"!A:H"),$B190,INDIRECT("'"&amp;$B$175&amp;"'"&amp;"!"&amp;ADDRESS(1,AG$20+8,4)&amp;":"&amp;ADDRESS(100,AG$20+8,4)))</f>
        <v>0</v>
      </c>
      <c r="AH190" s="61">
        <f t="shared" ca="1" si="82"/>
        <v>0</v>
      </c>
      <c r="AI190" s="61">
        <f t="shared" ca="1" si="82"/>
        <v>0</v>
      </c>
      <c r="AJ190" s="61">
        <f t="shared" ca="1" si="82"/>
        <v>0</v>
      </c>
      <c r="AK190" s="61">
        <f t="shared" ca="1" si="82"/>
        <v>0</v>
      </c>
      <c r="AL190" s="99">
        <f t="shared" ca="1" si="82"/>
        <v>0</v>
      </c>
      <c r="AM190" s="103">
        <f ca="1">SUM(C190:AL190)</f>
        <v>0</v>
      </c>
    </row>
    <row r="191" spans="1:39">
      <c r="B191" s="65" t="s">
        <v>12</v>
      </c>
      <c r="C191" s="52">
        <f t="shared" ca="1" si="79"/>
        <v>0</v>
      </c>
      <c r="D191" s="34">
        <f t="shared" ca="1" si="79"/>
        <v>0</v>
      </c>
      <c r="E191" s="34">
        <f t="shared" ca="1" si="79"/>
        <v>0</v>
      </c>
      <c r="F191" s="34">
        <f t="shared" ca="1" si="79"/>
        <v>0</v>
      </c>
      <c r="G191" s="34">
        <f t="shared" ca="1" si="79"/>
        <v>0</v>
      </c>
      <c r="H191" s="34">
        <f t="shared" ca="1" si="79"/>
        <v>0</v>
      </c>
      <c r="I191" s="34">
        <f t="shared" ca="1" si="79"/>
        <v>0</v>
      </c>
      <c r="J191" s="34">
        <f t="shared" ca="1" si="79"/>
        <v>0</v>
      </c>
      <c r="K191" s="34">
        <f t="shared" ca="1" si="79"/>
        <v>0</v>
      </c>
      <c r="L191" s="34">
        <f t="shared" ca="1" si="79"/>
        <v>0</v>
      </c>
      <c r="M191" s="34">
        <f t="shared" ca="1" si="80"/>
        <v>0</v>
      </c>
      <c r="N191" s="34">
        <f t="shared" ca="1" si="80"/>
        <v>0</v>
      </c>
      <c r="O191" s="34">
        <f t="shared" ca="1" si="80"/>
        <v>0</v>
      </c>
      <c r="P191" s="34">
        <f t="shared" ca="1" si="80"/>
        <v>0</v>
      </c>
      <c r="Q191" s="34">
        <f t="shared" ca="1" si="80"/>
        <v>0</v>
      </c>
      <c r="R191" s="34">
        <f t="shared" ca="1" si="80"/>
        <v>0</v>
      </c>
      <c r="S191" s="34">
        <f t="shared" ca="1" si="80"/>
        <v>0</v>
      </c>
      <c r="T191" s="34">
        <f t="shared" ca="1" si="80"/>
        <v>0</v>
      </c>
      <c r="U191" s="34">
        <f t="shared" ca="1" si="80"/>
        <v>0</v>
      </c>
      <c r="V191" s="34">
        <f t="shared" ca="1" si="80"/>
        <v>0</v>
      </c>
      <c r="W191" s="34">
        <f t="shared" ca="1" si="81"/>
        <v>0</v>
      </c>
      <c r="X191" s="34">
        <f t="shared" ca="1" si="81"/>
        <v>0</v>
      </c>
      <c r="Y191" s="34">
        <f t="shared" ca="1" si="81"/>
        <v>0</v>
      </c>
      <c r="Z191" s="34">
        <f t="shared" ca="1" si="81"/>
        <v>0</v>
      </c>
      <c r="AA191" s="34">
        <f t="shared" ca="1" si="81"/>
        <v>0</v>
      </c>
      <c r="AB191" s="34">
        <f t="shared" ca="1" si="81"/>
        <v>0</v>
      </c>
      <c r="AC191" s="34">
        <f t="shared" ca="1" si="81"/>
        <v>0</v>
      </c>
      <c r="AD191" s="34">
        <f t="shared" ca="1" si="81"/>
        <v>0</v>
      </c>
      <c r="AE191" s="34">
        <f t="shared" ca="1" si="81"/>
        <v>0</v>
      </c>
      <c r="AF191" s="34">
        <f t="shared" ca="1" si="81"/>
        <v>0</v>
      </c>
      <c r="AG191" s="34">
        <f t="shared" ca="1" si="82"/>
        <v>0</v>
      </c>
      <c r="AH191" s="34">
        <f t="shared" ca="1" si="82"/>
        <v>0</v>
      </c>
      <c r="AI191" s="34">
        <f t="shared" ca="1" si="82"/>
        <v>0</v>
      </c>
      <c r="AJ191" s="34">
        <f t="shared" ca="1" si="82"/>
        <v>0</v>
      </c>
      <c r="AK191" s="34">
        <f t="shared" ca="1" si="82"/>
        <v>0</v>
      </c>
      <c r="AL191" s="100">
        <f t="shared" ca="1" si="82"/>
        <v>0</v>
      </c>
      <c r="AM191" s="104">
        <f t="shared" ref="AM191:AM200" ca="1" si="83">SUM(C191:AL191)</f>
        <v>0</v>
      </c>
    </row>
    <row r="192" spans="1:39">
      <c r="B192" s="65" t="s">
        <v>13</v>
      </c>
      <c r="C192" s="52">
        <f t="shared" ca="1" si="79"/>
        <v>0</v>
      </c>
      <c r="D192" s="34">
        <f t="shared" ca="1" si="79"/>
        <v>0</v>
      </c>
      <c r="E192" s="34">
        <f t="shared" ca="1" si="79"/>
        <v>0</v>
      </c>
      <c r="F192" s="34">
        <f t="shared" ca="1" si="79"/>
        <v>0</v>
      </c>
      <c r="G192" s="34">
        <f t="shared" ca="1" si="79"/>
        <v>0</v>
      </c>
      <c r="H192" s="34">
        <f t="shared" ca="1" si="79"/>
        <v>0</v>
      </c>
      <c r="I192" s="34">
        <f t="shared" ca="1" si="79"/>
        <v>0</v>
      </c>
      <c r="J192" s="34">
        <f t="shared" ca="1" si="79"/>
        <v>0</v>
      </c>
      <c r="K192" s="34">
        <f t="shared" ca="1" si="79"/>
        <v>0</v>
      </c>
      <c r="L192" s="34">
        <f t="shared" ca="1" si="79"/>
        <v>0</v>
      </c>
      <c r="M192" s="34">
        <f t="shared" ca="1" si="80"/>
        <v>0</v>
      </c>
      <c r="N192" s="34">
        <f t="shared" ca="1" si="80"/>
        <v>0</v>
      </c>
      <c r="O192" s="34">
        <f t="shared" ca="1" si="80"/>
        <v>0</v>
      </c>
      <c r="P192" s="34">
        <f t="shared" ca="1" si="80"/>
        <v>0</v>
      </c>
      <c r="Q192" s="34">
        <f t="shared" ca="1" si="80"/>
        <v>0</v>
      </c>
      <c r="R192" s="34">
        <f t="shared" ca="1" si="80"/>
        <v>0</v>
      </c>
      <c r="S192" s="34">
        <f t="shared" ca="1" si="80"/>
        <v>0</v>
      </c>
      <c r="T192" s="34">
        <f t="shared" ca="1" si="80"/>
        <v>0</v>
      </c>
      <c r="U192" s="34">
        <f t="shared" ca="1" si="80"/>
        <v>0</v>
      </c>
      <c r="V192" s="34">
        <f t="shared" ca="1" si="80"/>
        <v>0</v>
      </c>
      <c r="W192" s="34">
        <f t="shared" ca="1" si="81"/>
        <v>0</v>
      </c>
      <c r="X192" s="34">
        <f t="shared" ca="1" si="81"/>
        <v>0</v>
      </c>
      <c r="Y192" s="34">
        <f t="shared" ca="1" si="81"/>
        <v>0</v>
      </c>
      <c r="Z192" s="34">
        <f t="shared" ca="1" si="81"/>
        <v>0</v>
      </c>
      <c r="AA192" s="34">
        <f t="shared" ca="1" si="81"/>
        <v>0</v>
      </c>
      <c r="AB192" s="34">
        <f t="shared" ca="1" si="81"/>
        <v>0</v>
      </c>
      <c r="AC192" s="34">
        <f t="shared" ca="1" si="81"/>
        <v>0</v>
      </c>
      <c r="AD192" s="34">
        <f t="shared" ca="1" si="81"/>
        <v>0</v>
      </c>
      <c r="AE192" s="34">
        <f t="shared" ca="1" si="81"/>
        <v>0</v>
      </c>
      <c r="AF192" s="34">
        <f t="shared" ca="1" si="81"/>
        <v>0</v>
      </c>
      <c r="AG192" s="34">
        <f t="shared" ca="1" si="82"/>
        <v>0</v>
      </c>
      <c r="AH192" s="34">
        <f t="shared" ca="1" si="82"/>
        <v>0</v>
      </c>
      <c r="AI192" s="34">
        <f t="shared" ca="1" si="82"/>
        <v>0</v>
      </c>
      <c r="AJ192" s="34">
        <f t="shared" ca="1" si="82"/>
        <v>0</v>
      </c>
      <c r="AK192" s="34">
        <f t="shared" ca="1" si="82"/>
        <v>0</v>
      </c>
      <c r="AL192" s="100">
        <f t="shared" ca="1" si="82"/>
        <v>0</v>
      </c>
      <c r="AM192" s="104">
        <f t="shared" ca="1" si="83"/>
        <v>0</v>
      </c>
    </row>
    <row r="193" spans="1:39">
      <c r="B193" s="65" t="s">
        <v>17</v>
      </c>
      <c r="C193" s="52">
        <f t="shared" ca="1" si="79"/>
        <v>0</v>
      </c>
      <c r="D193" s="34">
        <f t="shared" ca="1" si="79"/>
        <v>0</v>
      </c>
      <c r="E193" s="34">
        <f t="shared" ca="1" si="79"/>
        <v>0</v>
      </c>
      <c r="F193" s="34">
        <f t="shared" ca="1" si="79"/>
        <v>0</v>
      </c>
      <c r="G193" s="34">
        <f t="shared" ca="1" si="79"/>
        <v>0</v>
      </c>
      <c r="H193" s="34">
        <f t="shared" ca="1" si="79"/>
        <v>0</v>
      </c>
      <c r="I193" s="34">
        <f t="shared" ca="1" si="79"/>
        <v>0</v>
      </c>
      <c r="J193" s="34">
        <f t="shared" ca="1" si="79"/>
        <v>0</v>
      </c>
      <c r="K193" s="34">
        <f t="shared" ca="1" si="79"/>
        <v>0</v>
      </c>
      <c r="L193" s="34">
        <f t="shared" ca="1" si="79"/>
        <v>0</v>
      </c>
      <c r="M193" s="34">
        <f t="shared" ca="1" si="80"/>
        <v>0</v>
      </c>
      <c r="N193" s="34">
        <f t="shared" ca="1" si="80"/>
        <v>0</v>
      </c>
      <c r="O193" s="34">
        <f t="shared" ca="1" si="80"/>
        <v>0</v>
      </c>
      <c r="P193" s="34">
        <f t="shared" ca="1" si="80"/>
        <v>0</v>
      </c>
      <c r="Q193" s="34">
        <f t="shared" ca="1" si="80"/>
        <v>0</v>
      </c>
      <c r="R193" s="34">
        <f t="shared" ca="1" si="80"/>
        <v>0</v>
      </c>
      <c r="S193" s="34">
        <f t="shared" ca="1" si="80"/>
        <v>0</v>
      </c>
      <c r="T193" s="34">
        <f t="shared" ca="1" si="80"/>
        <v>0</v>
      </c>
      <c r="U193" s="34">
        <f t="shared" ca="1" si="80"/>
        <v>0</v>
      </c>
      <c r="V193" s="34">
        <f t="shared" ca="1" si="80"/>
        <v>0</v>
      </c>
      <c r="W193" s="34">
        <f t="shared" ca="1" si="81"/>
        <v>0</v>
      </c>
      <c r="X193" s="34">
        <f t="shared" ca="1" si="81"/>
        <v>0</v>
      </c>
      <c r="Y193" s="34">
        <f t="shared" ca="1" si="81"/>
        <v>0</v>
      </c>
      <c r="Z193" s="34">
        <f t="shared" ca="1" si="81"/>
        <v>0</v>
      </c>
      <c r="AA193" s="34">
        <f t="shared" ca="1" si="81"/>
        <v>0</v>
      </c>
      <c r="AB193" s="34">
        <f t="shared" ca="1" si="81"/>
        <v>0</v>
      </c>
      <c r="AC193" s="34">
        <f t="shared" ca="1" si="81"/>
        <v>0</v>
      </c>
      <c r="AD193" s="34">
        <f t="shared" ca="1" si="81"/>
        <v>0</v>
      </c>
      <c r="AE193" s="34">
        <f t="shared" ca="1" si="81"/>
        <v>0</v>
      </c>
      <c r="AF193" s="34">
        <f t="shared" ca="1" si="81"/>
        <v>0</v>
      </c>
      <c r="AG193" s="34">
        <f t="shared" ca="1" si="82"/>
        <v>0</v>
      </c>
      <c r="AH193" s="34">
        <f t="shared" ca="1" si="82"/>
        <v>0</v>
      </c>
      <c r="AI193" s="34">
        <f t="shared" ca="1" si="82"/>
        <v>0</v>
      </c>
      <c r="AJ193" s="34">
        <f t="shared" ca="1" si="82"/>
        <v>0</v>
      </c>
      <c r="AK193" s="34">
        <f t="shared" ca="1" si="82"/>
        <v>0</v>
      </c>
      <c r="AL193" s="100">
        <f t="shared" ca="1" si="82"/>
        <v>0</v>
      </c>
      <c r="AM193" s="104">
        <f t="shared" ca="1" si="83"/>
        <v>0</v>
      </c>
    </row>
    <row r="194" spans="1:39">
      <c r="B194" s="65" t="s">
        <v>14</v>
      </c>
      <c r="C194" s="52">
        <f t="shared" ca="1" si="79"/>
        <v>0</v>
      </c>
      <c r="D194" s="34">
        <f t="shared" ca="1" si="79"/>
        <v>0</v>
      </c>
      <c r="E194" s="34">
        <f t="shared" ca="1" si="79"/>
        <v>0</v>
      </c>
      <c r="F194" s="34">
        <f t="shared" ca="1" si="79"/>
        <v>0</v>
      </c>
      <c r="G194" s="34">
        <f t="shared" ca="1" si="79"/>
        <v>0</v>
      </c>
      <c r="H194" s="34">
        <f t="shared" ca="1" si="79"/>
        <v>0</v>
      </c>
      <c r="I194" s="34">
        <f t="shared" ca="1" si="79"/>
        <v>0</v>
      </c>
      <c r="J194" s="34">
        <f t="shared" ca="1" si="79"/>
        <v>0</v>
      </c>
      <c r="K194" s="34">
        <f t="shared" ca="1" si="79"/>
        <v>0</v>
      </c>
      <c r="L194" s="34">
        <f t="shared" ca="1" si="79"/>
        <v>0</v>
      </c>
      <c r="M194" s="34">
        <f t="shared" ca="1" si="80"/>
        <v>0</v>
      </c>
      <c r="N194" s="34">
        <f t="shared" ca="1" si="80"/>
        <v>0</v>
      </c>
      <c r="O194" s="34">
        <f t="shared" ca="1" si="80"/>
        <v>0</v>
      </c>
      <c r="P194" s="34">
        <f t="shared" ca="1" si="80"/>
        <v>0</v>
      </c>
      <c r="Q194" s="34">
        <f t="shared" ca="1" si="80"/>
        <v>0</v>
      </c>
      <c r="R194" s="34">
        <f t="shared" ca="1" si="80"/>
        <v>0</v>
      </c>
      <c r="S194" s="34">
        <f t="shared" ca="1" si="80"/>
        <v>0</v>
      </c>
      <c r="T194" s="34">
        <f t="shared" ca="1" si="80"/>
        <v>0</v>
      </c>
      <c r="U194" s="34">
        <f t="shared" ca="1" si="80"/>
        <v>0</v>
      </c>
      <c r="V194" s="34">
        <f t="shared" ca="1" si="80"/>
        <v>0</v>
      </c>
      <c r="W194" s="34">
        <f t="shared" ca="1" si="81"/>
        <v>0</v>
      </c>
      <c r="X194" s="34">
        <f t="shared" ca="1" si="81"/>
        <v>0</v>
      </c>
      <c r="Y194" s="34">
        <f t="shared" ca="1" si="81"/>
        <v>0</v>
      </c>
      <c r="Z194" s="34">
        <f t="shared" ca="1" si="81"/>
        <v>0</v>
      </c>
      <c r="AA194" s="34">
        <f t="shared" ca="1" si="81"/>
        <v>0</v>
      </c>
      <c r="AB194" s="34">
        <f t="shared" ca="1" si="81"/>
        <v>0</v>
      </c>
      <c r="AC194" s="34">
        <f t="shared" ca="1" si="81"/>
        <v>0</v>
      </c>
      <c r="AD194" s="34">
        <f t="shared" ca="1" si="81"/>
        <v>0</v>
      </c>
      <c r="AE194" s="34">
        <f t="shared" ca="1" si="81"/>
        <v>0</v>
      </c>
      <c r="AF194" s="34">
        <f t="shared" ca="1" si="81"/>
        <v>0</v>
      </c>
      <c r="AG194" s="34">
        <f t="shared" ca="1" si="82"/>
        <v>0</v>
      </c>
      <c r="AH194" s="34">
        <f t="shared" ca="1" si="82"/>
        <v>0</v>
      </c>
      <c r="AI194" s="34">
        <f t="shared" ca="1" si="82"/>
        <v>0</v>
      </c>
      <c r="AJ194" s="34">
        <f t="shared" ca="1" si="82"/>
        <v>0</v>
      </c>
      <c r="AK194" s="34">
        <f t="shared" ca="1" si="82"/>
        <v>0</v>
      </c>
      <c r="AL194" s="100">
        <f t="shared" ca="1" si="82"/>
        <v>0</v>
      </c>
      <c r="AM194" s="104">
        <f t="shared" ca="1" si="83"/>
        <v>0</v>
      </c>
    </row>
    <row r="195" spans="1:39">
      <c r="B195" s="65" t="s">
        <v>18</v>
      </c>
      <c r="C195" s="52">
        <f t="shared" ca="1" si="79"/>
        <v>0</v>
      </c>
      <c r="D195" s="34">
        <f t="shared" ca="1" si="79"/>
        <v>0</v>
      </c>
      <c r="E195" s="34">
        <f t="shared" ca="1" si="79"/>
        <v>0</v>
      </c>
      <c r="F195" s="34">
        <f t="shared" ca="1" si="79"/>
        <v>0</v>
      </c>
      <c r="G195" s="34">
        <f t="shared" ca="1" si="79"/>
        <v>0</v>
      </c>
      <c r="H195" s="34">
        <f t="shared" ca="1" si="79"/>
        <v>0</v>
      </c>
      <c r="I195" s="34">
        <f t="shared" ca="1" si="79"/>
        <v>0</v>
      </c>
      <c r="J195" s="34">
        <f t="shared" ca="1" si="79"/>
        <v>0</v>
      </c>
      <c r="K195" s="34">
        <f t="shared" ca="1" si="79"/>
        <v>0</v>
      </c>
      <c r="L195" s="34">
        <f t="shared" ca="1" si="79"/>
        <v>0</v>
      </c>
      <c r="M195" s="34">
        <f t="shared" ca="1" si="80"/>
        <v>0</v>
      </c>
      <c r="N195" s="34">
        <f t="shared" ca="1" si="80"/>
        <v>0</v>
      </c>
      <c r="O195" s="34">
        <f t="shared" ca="1" si="80"/>
        <v>0</v>
      </c>
      <c r="P195" s="34">
        <f t="shared" ca="1" si="80"/>
        <v>0</v>
      </c>
      <c r="Q195" s="34">
        <f t="shared" ca="1" si="80"/>
        <v>0</v>
      </c>
      <c r="R195" s="34">
        <f t="shared" ca="1" si="80"/>
        <v>0</v>
      </c>
      <c r="S195" s="34">
        <f t="shared" ca="1" si="80"/>
        <v>0</v>
      </c>
      <c r="T195" s="34">
        <f t="shared" ca="1" si="80"/>
        <v>0</v>
      </c>
      <c r="U195" s="34">
        <f t="shared" ca="1" si="80"/>
        <v>0</v>
      </c>
      <c r="V195" s="34">
        <f t="shared" ca="1" si="80"/>
        <v>0</v>
      </c>
      <c r="W195" s="34">
        <f t="shared" ca="1" si="81"/>
        <v>0</v>
      </c>
      <c r="X195" s="34">
        <f t="shared" ca="1" si="81"/>
        <v>0</v>
      </c>
      <c r="Y195" s="34">
        <f t="shared" ca="1" si="81"/>
        <v>0</v>
      </c>
      <c r="Z195" s="34">
        <f t="shared" ca="1" si="81"/>
        <v>0</v>
      </c>
      <c r="AA195" s="34">
        <f t="shared" ca="1" si="81"/>
        <v>0</v>
      </c>
      <c r="AB195" s="34">
        <f t="shared" ca="1" si="81"/>
        <v>0</v>
      </c>
      <c r="AC195" s="34">
        <f t="shared" ca="1" si="81"/>
        <v>0</v>
      </c>
      <c r="AD195" s="34">
        <f t="shared" ca="1" si="81"/>
        <v>0</v>
      </c>
      <c r="AE195" s="34">
        <f t="shared" ca="1" si="81"/>
        <v>0</v>
      </c>
      <c r="AF195" s="34">
        <f t="shared" ca="1" si="81"/>
        <v>0</v>
      </c>
      <c r="AG195" s="34">
        <f t="shared" ca="1" si="82"/>
        <v>0</v>
      </c>
      <c r="AH195" s="34">
        <f t="shared" ca="1" si="82"/>
        <v>0</v>
      </c>
      <c r="AI195" s="34">
        <f t="shared" ca="1" si="82"/>
        <v>0</v>
      </c>
      <c r="AJ195" s="34">
        <f t="shared" ca="1" si="82"/>
        <v>0</v>
      </c>
      <c r="AK195" s="34">
        <f t="shared" ca="1" si="82"/>
        <v>0</v>
      </c>
      <c r="AL195" s="100">
        <f t="shared" ca="1" si="82"/>
        <v>0</v>
      </c>
      <c r="AM195" s="104">
        <f t="shared" ca="1" si="83"/>
        <v>0</v>
      </c>
    </row>
    <row r="196" spans="1:39">
      <c r="B196" s="65" t="s">
        <v>15</v>
      </c>
      <c r="C196" s="52">
        <f t="shared" ca="1" si="79"/>
        <v>0</v>
      </c>
      <c r="D196" s="34">
        <f t="shared" ca="1" si="79"/>
        <v>0</v>
      </c>
      <c r="E196" s="34">
        <f t="shared" ca="1" si="79"/>
        <v>0</v>
      </c>
      <c r="F196" s="34">
        <f t="shared" ca="1" si="79"/>
        <v>0</v>
      </c>
      <c r="G196" s="34">
        <f t="shared" ca="1" si="79"/>
        <v>0</v>
      </c>
      <c r="H196" s="34">
        <f t="shared" ca="1" si="79"/>
        <v>0</v>
      </c>
      <c r="I196" s="34">
        <f t="shared" ca="1" si="79"/>
        <v>0</v>
      </c>
      <c r="J196" s="34">
        <f t="shared" ca="1" si="79"/>
        <v>0</v>
      </c>
      <c r="K196" s="34">
        <f t="shared" ca="1" si="79"/>
        <v>0</v>
      </c>
      <c r="L196" s="34">
        <f t="shared" ca="1" si="79"/>
        <v>0</v>
      </c>
      <c r="M196" s="34">
        <f t="shared" ca="1" si="80"/>
        <v>0</v>
      </c>
      <c r="N196" s="34">
        <f t="shared" ca="1" si="80"/>
        <v>0</v>
      </c>
      <c r="O196" s="34">
        <f t="shared" ca="1" si="80"/>
        <v>0</v>
      </c>
      <c r="P196" s="34">
        <f t="shared" ca="1" si="80"/>
        <v>0</v>
      </c>
      <c r="Q196" s="34">
        <f t="shared" ca="1" si="80"/>
        <v>0</v>
      </c>
      <c r="R196" s="34">
        <f t="shared" ca="1" si="80"/>
        <v>0</v>
      </c>
      <c r="S196" s="34">
        <f t="shared" ca="1" si="80"/>
        <v>0</v>
      </c>
      <c r="T196" s="34">
        <f t="shared" ca="1" si="80"/>
        <v>0</v>
      </c>
      <c r="U196" s="34">
        <f t="shared" ca="1" si="80"/>
        <v>0</v>
      </c>
      <c r="V196" s="34">
        <f t="shared" ca="1" si="80"/>
        <v>0</v>
      </c>
      <c r="W196" s="34">
        <f t="shared" ca="1" si="81"/>
        <v>0</v>
      </c>
      <c r="X196" s="34">
        <f t="shared" ca="1" si="81"/>
        <v>0</v>
      </c>
      <c r="Y196" s="34">
        <f t="shared" ca="1" si="81"/>
        <v>0</v>
      </c>
      <c r="Z196" s="34">
        <f t="shared" ca="1" si="81"/>
        <v>0</v>
      </c>
      <c r="AA196" s="34">
        <f t="shared" ca="1" si="81"/>
        <v>0</v>
      </c>
      <c r="AB196" s="34">
        <f t="shared" ca="1" si="81"/>
        <v>0</v>
      </c>
      <c r="AC196" s="34">
        <f t="shared" ca="1" si="81"/>
        <v>0</v>
      </c>
      <c r="AD196" s="34">
        <f t="shared" ca="1" si="81"/>
        <v>0</v>
      </c>
      <c r="AE196" s="34">
        <f t="shared" ca="1" si="81"/>
        <v>0</v>
      </c>
      <c r="AF196" s="34">
        <f t="shared" ca="1" si="81"/>
        <v>0</v>
      </c>
      <c r="AG196" s="34">
        <f t="shared" ca="1" si="82"/>
        <v>0</v>
      </c>
      <c r="AH196" s="34">
        <f t="shared" ca="1" si="82"/>
        <v>0</v>
      </c>
      <c r="AI196" s="34">
        <f t="shared" ca="1" si="82"/>
        <v>0</v>
      </c>
      <c r="AJ196" s="34">
        <f t="shared" ca="1" si="82"/>
        <v>0</v>
      </c>
      <c r="AK196" s="34">
        <f t="shared" ca="1" si="82"/>
        <v>0</v>
      </c>
      <c r="AL196" s="100">
        <f t="shared" ca="1" si="82"/>
        <v>0</v>
      </c>
      <c r="AM196" s="104">
        <f t="shared" ca="1" si="83"/>
        <v>0</v>
      </c>
    </row>
    <row r="197" spans="1:39">
      <c r="B197" s="65" t="s">
        <v>16</v>
      </c>
      <c r="C197" s="140">
        <f t="shared" ca="1" si="79"/>
        <v>0</v>
      </c>
      <c r="D197" s="141">
        <f t="shared" ca="1" si="79"/>
        <v>0</v>
      </c>
      <c r="E197" s="141">
        <f t="shared" ca="1" si="79"/>
        <v>0</v>
      </c>
      <c r="F197" s="141">
        <f t="shared" ca="1" si="79"/>
        <v>0</v>
      </c>
      <c r="G197" s="141">
        <f t="shared" ca="1" si="79"/>
        <v>0</v>
      </c>
      <c r="H197" s="141">
        <f t="shared" ca="1" si="79"/>
        <v>0</v>
      </c>
      <c r="I197" s="141">
        <f t="shared" ca="1" si="79"/>
        <v>0</v>
      </c>
      <c r="J197" s="141">
        <f t="shared" ca="1" si="79"/>
        <v>0</v>
      </c>
      <c r="K197" s="141">
        <f t="shared" ca="1" si="79"/>
        <v>0</v>
      </c>
      <c r="L197" s="141">
        <f t="shared" ca="1" si="79"/>
        <v>0</v>
      </c>
      <c r="M197" s="141">
        <f t="shared" ca="1" si="80"/>
        <v>0</v>
      </c>
      <c r="N197" s="141">
        <f t="shared" ca="1" si="80"/>
        <v>0</v>
      </c>
      <c r="O197" s="141">
        <f t="shared" ca="1" si="80"/>
        <v>0</v>
      </c>
      <c r="P197" s="141">
        <f t="shared" ca="1" si="80"/>
        <v>0</v>
      </c>
      <c r="Q197" s="141">
        <f t="shared" ca="1" si="80"/>
        <v>0</v>
      </c>
      <c r="R197" s="141">
        <f t="shared" ca="1" si="80"/>
        <v>0</v>
      </c>
      <c r="S197" s="141">
        <f t="shared" ca="1" si="80"/>
        <v>0</v>
      </c>
      <c r="T197" s="141">
        <f t="shared" ca="1" si="80"/>
        <v>0</v>
      </c>
      <c r="U197" s="141">
        <f t="shared" ca="1" si="80"/>
        <v>0</v>
      </c>
      <c r="V197" s="141">
        <f t="shared" ca="1" si="80"/>
        <v>0</v>
      </c>
      <c r="W197" s="141">
        <f t="shared" ca="1" si="81"/>
        <v>0</v>
      </c>
      <c r="X197" s="141">
        <f t="shared" ca="1" si="81"/>
        <v>0</v>
      </c>
      <c r="Y197" s="141">
        <f t="shared" ca="1" si="81"/>
        <v>0</v>
      </c>
      <c r="Z197" s="141">
        <f t="shared" ca="1" si="81"/>
        <v>0</v>
      </c>
      <c r="AA197" s="141">
        <f t="shared" ca="1" si="81"/>
        <v>0</v>
      </c>
      <c r="AB197" s="141">
        <f t="shared" ca="1" si="81"/>
        <v>0</v>
      </c>
      <c r="AC197" s="141">
        <f t="shared" ca="1" si="81"/>
        <v>0</v>
      </c>
      <c r="AD197" s="141">
        <f t="shared" ca="1" si="81"/>
        <v>0</v>
      </c>
      <c r="AE197" s="141">
        <f t="shared" ca="1" si="81"/>
        <v>0</v>
      </c>
      <c r="AF197" s="141">
        <f t="shared" ca="1" si="81"/>
        <v>0</v>
      </c>
      <c r="AG197" s="141">
        <f t="shared" ca="1" si="82"/>
        <v>0</v>
      </c>
      <c r="AH197" s="141">
        <f t="shared" ca="1" si="82"/>
        <v>0</v>
      </c>
      <c r="AI197" s="141">
        <f t="shared" ca="1" si="82"/>
        <v>0</v>
      </c>
      <c r="AJ197" s="141">
        <f t="shared" ca="1" si="82"/>
        <v>0</v>
      </c>
      <c r="AK197" s="141">
        <f t="shared" ca="1" si="82"/>
        <v>0</v>
      </c>
      <c r="AL197" s="142">
        <f t="shared" ca="1" si="82"/>
        <v>0</v>
      </c>
      <c r="AM197" s="143">
        <f t="shared" ca="1" si="83"/>
        <v>0</v>
      </c>
    </row>
    <row r="198" spans="1:39">
      <c r="B198" s="65" t="s">
        <v>189</v>
      </c>
      <c r="C198" s="140">
        <f t="shared" ca="1" si="79"/>
        <v>0</v>
      </c>
      <c r="D198" s="141">
        <f t="shared" ca="1" si="79"/>
        <v>0</v>
      </c>
      <c r="E198" s="141">
        <f t="shared" ca="1" si="79"/>
        <v>0</v>
      </c>
      <c r="F198" s="141">
        <f t="shared" ca="1" si="79"/>
        <v>0</v>
      </c>
      <c r="G198" s="141">
        <f t="shared" ca="1" si="79"/>
        <v>0</v>
      </c>
      <c r="H198" s="141">
        <f t="shared" ca="1" si="79"/>
        <v>0</v>
      </c>
      <c r="I198" s="141">
        <f t="shared" ca="1" si="79"/>
        <v>0</v>
      </c>
      <c r="J198" s="141">
        <f t="shared" ca="1" si="79"/>
        <v>0</v>
      </c>
      <c r="K198" s="141">
        <f t="shared" ca="1" si="79"/>
        <v>0</v>
      </c>
      <c r="L198" s="141">
        <f t="shared" ca="1" si="79"/>
        <v>0</v>
      </c>
      <c r="M198" s="141">
        <f t="shared" ca="1" si="80"/>
        <v>0</v>
      </c>
      <c r="N198" s="141">
        <f t="shared" ca="1" si="80"/>
        <v>0</v>
      </c>
      <c r="O198" s="141">
        <f t="shared" ca="1" si="80"/>
        <v>0</v>
      </c>
      <c r="P198" s="141">
        <f t="shared" ca="1" si="80"/>
        <v>0</v>
      </c>
      <c r="Q198" s="141">
        <f t="shared" ca="1" si="80"/>
        <v>0</v>
      </c>
      <c r="R198" s="141">
        <f t="shared" ca="1" si="80"/>
        <v>0</v>
      </c>
      <c r="S198" s="141">
        <f t="shared" ca="1" si="80"/>
        <v>0</v>
      </c>
      <c r="T198" s="141">
        <f t="shared" ca="1" si="80"/>
        <v>0</v>
      </c>
      <c r="U198" s="141">
        <f t="shared" ca="1" si="80"/>
        <v>0</v>
      </c>
      <c r="V198" s="141">
        <f t="shared" ca="1" si="80"/>
        <v>0</v>
      </c>
      <c r="W198" s="141">
        <f t="shared" ca="1" si="81"/>
        <v>0</v>
      </c>
      <c r="X198" s="141">
        <f t="shared" ca="1" si="81"/>
        <v>0</v>
      </c>
      <c r="Y198" s="141">
        <f t="shared" ca="1" si="81"/>
        <v>0</v>
      </c>
      <c r="Z198" s="141">
        <f t="shared" ca="1" si="81"/>
        <v>0</v>
      </c>
      <c r="AA198" s="141">
        <f t="shared" ca="1" si="81"/>
        <v>0</v>
      </c>
      <c r="AB198" s="141">
        <f t="shared" ca="1" si="81"/>
        <v>0</v>
      </c>
      <c r="AC198" s="141">
        <f t="shared" ca="1" si="81"/>
        <v>0</v>
      </c>
      <c r="AD198" s="141">
        <f t="shared" ca="1" si="81"/>
        <v>0</v>
      </c>
      <c r="AE198" s="141">
        <f t="shared" ca="1" si="81"/>
        <v>0</v>
      </c>
      <c r="AF198" s="141">
        <f t="shared" ca="1" si="81"/>
        <v>0</v>
      </c>
      <c r="AG198" s="141">
        <f t="shared" ca="1" si="82"/>
        <v>0</v>
      </c>
      <c r="AH198" s="141">
        <f t="shared" ca="1" si="82"/>
        <v>0</v>
      </c>
      <c r="AI198" s="141">
        <f t="shared" ca="1" si="82"/>
        <v>0</v>
      </c>
      <c r="AJ198" s="141">
        <f t="shared" ca="1" si="82"/>
        <v>0</v>
      </c>
      <c r="AK198" s="141">
        <f t="shared" ca="1" si="82"/>
        <v>0</v>
      </c>
      <c r="AL198" s="142">
        <f t="shared" ca="1" si="82"/>
        <v>0</v>
      </c>
      <c r="AM198" s="143">
        <f t="shared" ca="1" si="83"/>
        <v>0</v>
      </c>
    </row>
    <row r="199" spans="1:39">
      <c r="B199" s="65" t="s">
        <v>190</v>
      </c>
      <c r="C199" s="140">
        <f t="shared" ca="1" si="79"/>
        <v>0</v>
      </c>
      <c r="D199" s="141">
        <f t="shared" ca="1" si="79"/>
        <v>0</v>
      </c>
      <c r="E199" s="141">
        <f t="shared" ca="1" si="79"/>
        <v>0</v>
      </c>
      <c r="F199" s="141">
        <f t="shared" ca="1" si="79"/>
        <v>0</v>
      </c>
      <c r="G199" s="141">
        <f t="shared" ca="1" si="79"/>
        <v>0</v>
      </c>
      <c r="H199" s="141">
        <f t="shared" ca="1" si="79"/>
        <v>0</v>
      </c>
      <c r="I199" s="141">
        <f t="shared" ca="1" si="79"/>
        <v>0</v>
      </c>
      <c r="J199" s="141">
        <f t="shared" ca="1" si="79"/>
        <v>0</v>
      </c>
      <c r="K199" s="141">
        <f t="shared" ca="1" si="79"/>
        <v>0</v>
      </c>
      <c r="L199" s="141">
        <f t="shared" ca="1" si="79"/>
        <v>0</v>
      </c>
      <c r="M199" s="141">
        <f t="shared" ca="1" si="80"/>
        <v>0</v>
      </c>
      <c r="N199" s="141">
        <f t="shared" ca="1" si="80"/>
        <v>0</v>
      </c>
      <c r="O199" s="141">
        <f t="shared" ca="1" si="80"/>
        <v>0</v>
      </c>
      <c r="P199" s="141">
        <f t="shared" ca="1" si="80"/>
        <v>0</v>
      </c>
      <c r="Q199" s="141">
        <f t="shared" ca="1" si="80"/>
        <v>0</v>
      </c>
      <c r="R199" s="141">
        <f t="shared" ca="1" si="80"/>
        <v>0</v>
      </c>
      <c r="S199" s="141">
        <f t="shared" ca="1" si="80"/>
        <v>0</v>
      </c>
      <c r="T199" s="141">
        <f t="shared" ca="1" si="80"/>
        <v>0</v>
      </c>
      <c r="U199" s="141">
        <f t="shared" ca="1" si="80"/>
        <v>0</v>
      </c>
      <c r="V199" s="141">
        <f t="shared" ca="1" si="80"/>
        <v>0</v>
      </c>
      <c r="W199" s="141">
        <f t="shared" ca="1" si="81"/>
        <v>0</v>
      </c>
      <c r="X199" s="141">
        <f t="shared" ca="1" si="81"/>
        <v>0</v>
      </c>
      <c r="Y199" s="141">
        <f t="shared" ca="1" si="81"/>
        <v>0</v>
      </c>
      <c r="Z199" s="141">
        <f t="shared" ca="1" si="81"/>
        <v>0</v>
      </c>
      <c r="AA199" s="141">
        <f t="shared" ca="1" si="81"/>
        <v>0</v>
      </c>
      <c r="AB199" s="141">
        <f t="shared" ca="1" si="81"/>
        <v>0</v>
      </c>
      <c r="AC199" s="141">
        <f t="shared" ca="1" si="81"/>
        <v>0</v>
      </c>
      <c r="AD199" s="141">
        <f t="shared" ca="1" si="81"/>
        <v>0</v>
      </c>
      <c r="AE199" s="141">
        <f t="shared" ca="1" si="81"/>
        <v>0</v>
      </c>
      <c r="AF199" s="141">
        <f t="shared" ca="1" si="81"/>
        <v>0</v>
      </c>
      <c r="AG199" s="141">
        <f t="shared" ca="1" si="82"/>
        <v>0</v>
      </c>
      <c r="AH199" s="141">
        <f t="shared" ca="1" si="82"/>
        <v>0</v>
      </c>
      <c r="AI199" s="141">
        <f t="shared" ca="1" si="82"/>
        <v>0</v>
      </c>
      <c r="AJ199" s="141">
        <f t="shared" ca="1" si="82"/>
        <v>0</v>
      </c>
      <c r="AK199" s="141">
        <f t="shared" ca="1" si="82"/>
        <v>0</v>
      </c>
      <c r="AL199" s="142">
        <f t="shared" ca="1" si="82"/>
        <v>0</v>
      </c>
      <c r="AM199" s="143">
        <f t="shared" ca="1" si="83"/>
        <v>0</v>
      </c>
    </row>
    <row r="200" spans="1:39" ht="16" thickBot="1">
      <c r="B200" s="65" t="s">
        <v>191</v>
      </c>
      <c r="C200" s="54">
        <f t="shared" ca="1" si="79"/>
        <v>0</v>
      </c>
      <c r="D200" s="55">
        <f t="shared" ca="1" si="79"/>
        <v>0</v>
      </c>
      <c r="E200" s="55">
        <f t="shared" ca="1" si="79"/>
        <v>0</v>
      </c>
      <c r="F200" s="55">
        <f t="shared" ca="1" si="79"/>
        <v>0</v>
      </c>
      <c r="G200" s="55">
        <f t="shared" ca="1" si="79"/>
        <v>0</v>
      </c>
      <c r="H200" s="55">
        <f t="shared" ca="1" si="79"/>
        <v>0</v>
      </c>
      <c r="I200" s="55">
        <f t="shared" ca="1" si="79"/>
        <v>0</v>
      </c>
      <c r="J200" s="55">
        <f t="shared" ca="1" si="79"/>
        <v>0</v>
      </c>
      <c r="K200" s="55">
        <f t="shared" ca="1" si="79"/>
        <v>0</v>
      </c>
      <c r="L200" s="55">
        <f t="shared" ca="1" si="79"/>
        <v>0</v>
      </c>
      <c r="M200" s="55">
        <f t="shared" ca="1" si="80"/>
        <v>0</v>
      </c>
      <c r="N200" s="55">
        <f t="shared" ca="1" si="80"/>
        <v>0</v>
      </c>
      <c r="O200" s="55">
        <f t="shared" ca="1" si="80"/>
        <v>0</v>
      </c>
      <c r="P200" s="55">
        <f t="shared" ca="1" si="80"/>
        <v>0</v>
      </c>
      <c r="Q200" s="55">
        <f t="shared" ca="1" si="80"/>
        <v>0</v>
      </c>
      <c r="R200" s="55">
        <f t="shared" ca="1" si="80"/>
        <v>0</v>
      </c>
      <c r="S200" s="55">
        <f t="shared" ca="1" si="80"/>
        <v>0</v>
      </c>
      <c r="T200" s="55">
        <f t="shared" ca="1" si="80"/>
        <v>0</v>
      </c>
      <c r="U200" s="55">
        <f t="shared" ca="1" si="80"/>
        <v>0</v>
      </c>
      <c r="V200" s="55">
        <f t="shared" ca="1" si="80"/>
        <v>0</v>
      </c>
      <c r="W200" s="55">
        <f t="shared" ca="1" si="81"/>
        <v>0</v>
      </c>
      <c r="X200" s="55">
        <f t="shared" ca="1" si="81"/>
        <v>0</v>
      </c>
      <c r="Y200" s="55">
        <f t="shared" ca="1" si="81"/>
        <v>0</v>
      </c>
      <c r="Z200" s="55">
        <f t="shared" ca="1" si="81"/>
        <v>0</v>
      </c>
      <c r="AA200" s="55">
        <f t="shared" ca="1" si="81"/>
        <v>0</v>
      </c>
      <c r="AB200" s="55">
        <f t="shared" ca="1" si="81"/>
        <v>0</v>
      </c>
      <c r="AC200" s="55">
        <f t="shared" ca="1" si="81"/>
        <v>0</v>
      </c>
      <c r="AD200" s="55">
        <f t="shared" ca="1" si="81"/>
        <v>0</v>
      </c>
      <c r="AE200" s="55">
        <f t="shared" ca="1" si="81"/>
        <v>0</v>
      </c>
      <c r="AF200" s="55">
        <f t="shared" ca="1" si="81"/>
        <v>0</v>
      </c>
      <c r="AG200" s="55">
        <f t="shared" ca="1" si="82"/>
        <v>0</v>
      </c>
      <c r="AH200" s="55">
        <f t="shared" ca="1" si="82"/>
        <v>0</v>
      </c>
      <c r="AI200" s="55">
        <f t="shared" ca="1" si="82"/>
        <v>0</v>
      </c>
      <c r="AJ200" s="55">
        <f t="shared" ca="1" si="82"/>
        <v>0</v>
      </c>
      <c r="AK200" s="55">
        <f t="shared" ca="1" si="82"/>
        <v>0</v>
      </c>
      <c r="AL200" s="101">
        <f t="shared" ca="1" si="82"/>
        <v>0</v>
      </c>
      <c r="AM200" s="105">
        <f t="shared" ca="1" si="83"/>
        <v>0</v>
      </c>
    </row>
    <row r="202" spans="1:39">
      <c r="B202" s="32"/>
      <c r="C202" s="66">
        <v>1</v>
      </c>
      <c r="D202" s="66">
        <v>2</v>
      </c>
      <c r="E202" s="66">
        <v>3</v>
      </c>
      <c r="F202" s="66">
        <v>4</v>
      </c>
      <c r="G202" s="66">
        <v>5</v>
      </c>
      <c r="H202" s="66">
        <v>6</v>
      </c>
      <c r="I202" s="66">
        <v>7</v>
      </c>
      <c r="J202" s="66">
        <v>8</v>
      </c>
      <c r="K202" s="66">
        <v>9</v>
      </c>
      <c r="L202" s="66">
        <v>10</v>
      </c>
      <c r="M202" s="66">
        <v>11</v>
      </c>
      <c r="N202" s="66">
        <v>12</v>
      </c>
      <c r="O202" s="66">
        <v>13</v>
      </c>
      <c r="P202" s="66">
        <v>14</v>
      </c>
      <c r="Q202" s="66">
        <v>15</v>
      </c>
      <c r="R202" s="66">
        <v>16</v>
      </c>
      <c r="S202" s="66">
        <v>17</v>
      </c>
      <c r="T202" s="66">
        <v>18</v>
      </c>
      <c r="U202" s="66">
        <v>19</v>
      </c>
      <c r="V202" s="66">
        <v>20</v>
      </c>
      <c r="W202" s="66">
        <v>21</v>
      </c>
      <c r="X202" s="66">
        <v>22</v>
      </c>
      <c r="Y202" s="66">
        <v>23</v>
      </c>
      <c r="Z202" s="66">
        <v>24</v>
      </c>
      <c r="AA202" s="66">
        <v>25</v>
      </c>
      <c r="AB202" s="66">
        <v>26</v>
      </c>
      <c r="AC202" s="66">
        <v>27</v>
      </c>
      <c r="AD202" s="66">
        <v>28</v>
      </c>
      <c r="AE202" s="66">
        <v>29</v>
      </c>
      <c r="AF202" s="66">
        <v>30</v>
      </c>
      <c r="AG202" s="66">
        <v>31</v>
      </c>
      <c r="AH202" s="66">
        <v>32</v>
      </c>
      <c r="AI202" s="66">
        <v>33</v>
      </c>
      <c r="AJ202" s="66">
        <v>34</v>
      </c>
      <c r="AK202" s="66">
        <v>35</v>
      </c>
      <c r="AL202" s="66">
        <v>36</v>
      </c>
    </row>
    <row r="203" spans="1:39" ht="16" thickBot="1">
      <c r="A203" s="64"/>
      <c r="B203" s="71" t="s">
        <v>104</v>
      </c>
      <c r="C203" s="94">
        <f ca="1">SUM(C204:C214)</f>
        <v>0</v>
      </c>
      <c r="D203" s="94">
        <f t="shared" ref="D203:AL203" ca="1" si="84">SUM(D204:D214)</f>
        <v>0</v>
      </c>
      <c r="E203" s="94">
        <f t="shared" ca="1" si="84"/>
        <v>0</v>
      </c>
      <c r="F203" s="94">
        <f t="shared" ca="1" si="84"/>
        <v>0</v>
      </c>
      <c r="G203" s="94">
        <f t="shared" ca="1" si="84"/>
        <v>0</v>
      </c>
      <c r="H203" s="94">
        <f t="shared" ca="1" si="84"/>
        <v>0</v>
      </c>
      <c r="I203" s="94">
        <f t="shared" ca="1" si="84"/>
        <v>0</v>
      </c>
      <c r="J203" s="94">
        <f t="shared" ca="1" si="84"/>
        <v>0</v>
      </c>
      <c r="K203" s="94">
        <f t="shared" ca="1" si="84"/>
        <v>0</v>
      </c>
      <c r="L203" s="94">
        <f t="shared" ca="1" si="84"/>
        <v>0</v>
      </c>
      <c r="M203" s="94">
        <f t="shared" ca="1" si="84"/>
        <v>0</v>
      </c>
      <c r="N203" s="94">
        <f t="shared" ca="1" si="84"/>
        <v>0</v>
      </c>
      <c r="O203" s="94">
        <f t="shared" ca="1" si="84"/>
        <v>0</v>
      </c>
      <c r="P203" s="94">
        <f t="shared" ca="1" si="84"/>
        <v>0</v>
      </c>
      <c r="Q203" s="94">
        <f t="shared" ca="1" si="84"/>
        <v>0</v>
      </c>
      <c r="R203" s="94">
        <f t="shared" ca="1" si="84"/>
        <v>0</v>
      </c>
      <c r="S203" s="94">
        <f t="shared" ca="1" si="84"/>
        <v>0</v>
      </c>
      <c r="T203" s="94">
        <f t="shared" ca="1" si="84"/>
        <v>0</v>
      </c>
      <c r="U203" s="94">
        <f t="shared" ca="1" si="84"/>
        <v>0</v>
      </c>
      <c r="V203" s="94">
        <f t="shared" ca="1" si="84"/>
        <v>0</v>
      </c>
      <c r="W203" s="94">
        <f t="shared" ca="1" si="84"/>
        <v>0</v>
      </c>
      <c r="X203" s="94">
        <f t="shared" ca="1" si="84"/>
        <v>0</v>
      </c>
      <c r="Y203" s="94">
        <f t="shared" ca="1" si="84"/>
        <v>0</v>
      </c>
      <c r="Z203" s="94">
        <f t="shared" ca="1" si="84"/>
        <v>0</v>
      </c>
      <c r="AA203" s="94">
        <f t="shared" ca="1" si="84"/>
        <v>0</v>
      </c>
      <c r="AB203" s="94">
        <f t="shared" ca="1" si="84"/>
        <v>0</v>
      </c>
      <c r="AC203" s="94">
        <f t="shared" ca="1" si="84"/>
        <v>0</v>
      </c>
      <c r="AD203" s="94">
        <f t="shared" ca="1" si="84"/>
        <v>0</v>
      </c>
      <c r="AE203" s="94">
        <f t="shared" ca="1" si="84"/>
        <v>0</v>
      </c>
      <c r="AF203" s="94">
        <f t="shared" ca="1" si="84"/>
        <v>0</v>
      </c>
      <c r="AG203" s="94">
        <f t="shared" ca="1" si="84"/>
        <v>0</v>
      </c>
      <c r="AH203" s="94">
        <f t="shared" ca="1" si="84"/>
        <v>0</v>
      </c>
      <c r="AI203" s="94">
        <f t="shared" ca="1" si="84"/>
        <v>0</v>
      </c>
      <c r="AJ203" s="94">
        <f t="shared" ca="1" si="84"/>
        <v>0</v>
      </c>
      <c r="AK203" s="94">
        <f t="shared" ca="1" si="84"/>
        <v>0</v>
      </c>
      <c r="AL203" s="94">
        <f t="shared" ca="1" si="84"/>
        <v>0</v>
      </c>
      <c r="AM203" s="106">
        <f ca="1">SUM(AM204:AM214)</f>
        <v>0</v>
      </c>
    </row>
    <row r="204" spans="1:39">
      <c r="B204" s="65" t="s">
        <v>11</v>
      </c>
      <c r="C204" s="60">
        <f t="shared" ref="C204:L214" ca="1" si="85">SUMIF(INDIRECT("'"&amp;$B$175&amp;"'"&amp;"!A:H"),$B204,INDIRECT("'"&amp;$B$175&amp;"'"&amp;"!"&amp;ADDRESS(1,C$20+8,4)&amp;":"&amp;ADDRESS(100,C$20+8,4)))</f>
        <v>0</v>
      </c>
      <c r="D204" s="98">
        <f t="shared" ca="1" si="85"/>
        <v>0</v>
      </c>
      <c r="E204" s="61">
        <f t="shared" ca="1" si="85"/>
        <v>0</v>
      </c>
      <c r="F204" s="61">
        <f t="shared" ca="1" si="85"/>
        <v>0</v>
      </c>
      <c r="G204" s="61">
        <f t="shared" ca="1" si="85"/>
        <v>0</v>
      </c>
      <c r="H204" s="61">
        <f t="shared" ca="1" si="85"/>
        <v>0</v>
      </c>
      <c r="I204" s="61">
        <f t="shared" ca="1" si="85"/>
        <v>0</v>
      </c>
      <c r="J204" s="61">
        <f t="shared" ca="1" si="85"/>
        <v>0</v>
      </c>
      <c r="K204" s="61">
        <f t="shared" ca="1" si="85"/>
        <v>0</v>
      </c>
      <c r="L204" s="61">
        <f t="shared" ca="1" si="85"/>
        <v>0</v>
      </c>
      <c r="M204" s="61">
        <f t="shared" ref="M204:V214" ca="1" si="86">SUMIF(INDIRECT("'"&amp;$B$175&amp;"'"&amp;"!A:H"),$B204,INDIRECT("'"&amp;$B$175&amp;"'"&amp;"!"&amp;ADDRESS(1,M$20+8,4)&amp;":"&amp;ADDRESS(100,M$20+8,4)))</f>
        <v>0</v>
      </c>
      <c r="N204" s="61">
        <f t="shared" ca="1" si="86"/>
        <v>0</v>
      </c>
      <c r="O204" s="61">
        <f t="shared" ca="1" si="86"/>
        <v>0</v>
      </c>
      <c r="P204" s="61">
        <f t="shared" ca="1" si="86"/>
        <v>0</v>
      </c>
      <c r="Q204" s="61">
        <f t="shared" ca="1" si="86"/>
        <v>0</v>
      </c>
      <c r="R204" s="61">
        <f t="shared" ca="1" si="86"/>
        <v>0</v>
      </c>
      <c r="S204" s="61">
        <f t="shared" ca="1" si="86"/>
        <v>0</v>
      </c>
      <c r="T204" s="61">
        <f t="shared" ca="1" si="86"/>
        <v>0</v>
      </c>
      <c r="U204" s="61">
        <f t="shared" ca="1" si="86"/>
        <v>0</v>
      </c>
      <c r="V204" s="61">
        <f t="shared" ca="1" si="86"/>
        <v>0</v>
      </c>
      <c r="W204" s="61">
        <f t="shared" ref="W204:AF214" ca="1" si="87">SUMIF(INDIRECT("'"&amp;$B$175&amp;"'"&amp;"!A:H"),$B204,INDIRECT("'"&amp;$B$175&amp;"'"&amp;"!"&amp;ADDRESS(1,W$20+8,4)&amp;":"&amp;ADDRESS(100,W$20+8,4)))</f>
        <v>0</v>
      </c>
      <c r="X204" s="61">
        <f t="shared" ca="1" si="87"/>
        <v>0</v>
      </c>
      <c r="Y204" s="61">
        <f t="shared" ca="1" si="87"/>
        <v>0</v>
      </c>
      <c r="Z204" s="61">
        <f t="shared" ca="1" si="87"/>
        <v>0</v>
      </c>
      <c r="AA204" s="61">
        <f t="shared" ca="1" si="87"/>
        <v>0</v>
      </c>
      <c r="AB204" s="61">
        <f t="shared" ca="1" si="87"/>
        <v>0</v>
      </c>
      <c r="AC204" s="61">
        <f t="shared" ca="1" si="87"/>
        <v>0</v>
      </c>
      <c r="AD204" s="61">
        <f t="shared" ca="1" si="87"/>
        <v>0</v>
      </c>
      <c r="AE204" s="61">
        <f t="shared" ca="1" si="87"/>
        <v>0</v>
      </c>
      <c r="AF204" s="61">
        <f t="shared" ca="1" si="87"/>
        <v>0</v>
      </c>
      <c r="AG204" s="61">
        <f t="shared" ref="AG204:AL214" ca="1" si="88">SUMIF(INDIRECT("'"&amp;$B$175&amp;"'"&amp;"!A:H"),$B204,INDIRECT("'"&amp;$B$175&amp;"'"&amp;"!"&amp;ADDRESS(1,AG$20+8,4)&amp;":"&amp;ADDRESS(100,AG$20+8,4)))</f>
        <v>0</v>
      </c>
      <c r="AH204" s="61">
        <f t="shared" ca="1" si="88"/>
        <v>0</v>
      </c>
      <c r="AI204" s="61">
        <f t="shared" ca="1" si="88"/>
        <v>0</v>
      </c>
      <c r="AJ204" s="61">
        <f t="shared" ca="1" si="88"/>
        <v>0</v>
      </c>
      <c r="AK204" s="61">
        <f t="shared" ca="1" si="88"/>
        <v>0</v>
      </c>
      <c r="AL204" s="99">
        <f t="shared" ca="1" si="88"/>
        <v>0</v>
      </c>
      <c r="AM204" s="103">
        <f ca="1">SUM(C204:AL204)</f>
        <v>0</v>
      </c>
    </row>
    <row r="205" spans="1:39">
      <c r="B205" s="65" t="s">
        <v>12</v>
      </c>
      <c r="C205" s="52">
        <f t="shared" ca="1" si="85"/>
        <v>0</v>
      </c>
      <c r="D205" s="34">
        <f t="shared" ca="1" si="85"/>
        <v>0</v>
      </c>
      <c r="E205" s="34">
        <f t="shared" ca="1" si="85"/>
        <v>0</v>
      </c>
      <c r="F205" s="34">
        <f t="shared" ca="1" si="85"/>
        <v>0</v>
      </c>
      <c r="G205" s="34">
        <f t="shared" ca="1" si="85"/>
        <v>0</v>
      </c>
      <c r="H205" s="34">
        <f t="shared" ca="1" si="85"/>
        <v>0</v>
      </c>
      <c r="I205" s="34">
        <f t="shared" ca="1" si="85"/>
        <v>0</v>
      </c>
      <c r="J205" s="34">
        <f t="shared" ca="1" si="85"/>
        <v>0</v>
      </c>
      <c r="K205" s="34">
        <f t="shared" ca="1" si="85"/>
        <v>0</v>
      </c>
      <c r="L205" s="34">
        <f t="shared" ca="1" si="85"/>
        <v>0</v>
      </c>
      <c r="M205" s="34">
        <f t="shared" ca="1" si="86"/>
        <v>0</v>
      </c>
      <c r="N205" s="34">
        <f t="shared" ca="1" si="86"/>
        <v>0</v>
      </c>
      <c r="O205" s="34">
        <f t="shared" ca="1" si="86"/>
        <v>0</v>
      </c>
      <c r="P205" s="34">
        <f t="shared" ca="1" si="86"/>
        <v>0</v>
      </c>
      <c r="Q205" s="34">
        <f t="shared" ca="1" si="86"/>
        <v>0</v>
      </c>
      <c r="R205" s="34">
        <f t="shared" ca="1" si="86"/>
        <v>0</v>
      </c>
      <c r="S205" s="34">
        <f t="shared" ca="1" si="86"/>
        <v>0</v>
      </c>
      <c r="T205" s="34">
        <f t="shared" ca="1" si="86"/>
        <v>0</v>
      </c>
      <c r="U205" s="34">
        <f t="shared" ca="1" si="86"/>
        <v>0</v>
      </c>
      <c r="V205" s="34">
        <f t="shared" ca="1" si="86"/>
        <v>0</v>
      </c>
      <c r="W205" s="34">
        <f t="shared" ca="1" si="87"/>
        <v>0</v>
      </c>
      <c r="X205" s="34">
        <f t="shared" ca="1" si="87"/>
        <v>0</v>
      </c>
      <c r="Y205" s="34">
        <f t="shared" ca="1" si="87"/>
        <v>0</v>
      </c>
      <c r="Z205" s="34">
        <f t="shared" ca="1" si="87"/>
        <v>0</v>
      </c>
      <c r="AA205" s="34">
        <f t="shared" ca="1" si="87"/>
        <v>0</v>
      </c>
      <c r="AB205" s="34">
        <f t="shared" ca="1" si="87"/>
        <v>0</v>
      </c>
      <c r="AC205" s="34">
        <f t="shared" ca="1" si="87"/>
        <v>0</v>
      </c>
      <c r="AD205" s="34">
        <f t="shared" ca="1" si="87"/>
        <v>0</v>
      </c>
      <c r="AE205" s="34">
        <f t="shared" ca="1" si="87"/>
        <v>0</v>
      </c>
      <c r="AF205" s="34">
        <f t="shared" ca="1" si="87"/>
        <v>0</v>
      </c>
      <c r="AG205" s="34">
        <f t="shared" ca="1" si="88"/>
        <v>0</v>
      </c>
      <c r="AH205" s="34">
        <f t="shared" ca="1" si="88"/>
        <v>0</v>
      </c>
      <c r="AI205" s="34">
        <f t="shared" ca="1" si="88"/>
        <v>0</v>
      </c>
      <c r="AJ205" s="34">
        <f t="shared" ca="1" si="88"/>
        <v>0</v>
      </c>
      <c r="AK205" s="34">
        <f t="shared" ca="1" si="88"/>
        <v>0</v>
      </c>
      <c r="AL205" s="100">
        <f t="shared" ca="1" si="88"/>
        <v>0</v>
      </c>
      <c r="AM205" s="104">
        <f t="shared" ref="AM205:AM214" ca="1" si="89">SUM(C205:AL205)</f>
        <v>0</v>
      </c>
    </row>
    <row r="206" spans="1:39">
      <c r="B206" s="65" t="s">
        <v>13</v>
      </c>
      <c r="C206" s="52">
        <f t="shared" ca="1" si="85"/>
        <v>0</v>
      </c>
      <c r="D206" s="34">
        <f t="shared" ca="1" si="85"/>
        <v>0</v>
      </c>
      <c r="E206" s="34">
        <f t="shared" ca="1" si="85"/>
        <v>0</v>
      </c>
      <c r="F206" s="34">
        <f t="shared" ca="1" si="85"/>
        <v>0</v>
      </c>
      <c r="G206" s="34">
        <f t="shared" ca="1" si="85"/>
        <v>0</v>
      </c>
      <c r="H206" s="34">
        <f t="shared" ca="1" si="85"/>
        <v>0</v>
      </c>
      <c r="I206" s="34">
        <f t="shared" ca="1" si="85"/>
        <v>0</v>
      </c>
      <c r="J206" s="34">
        <f t="shared" ca="1" si="85"/>
        <v>0</v>
      </c>
      <c r="K206" s="34">
        <f t="shared" ca="1" si="85"/>
        <v>0</v>
      </c>
      <c r="L206" s="34">
        <f t="shared" ca="1" si="85"/>
        <v>0</v>
      </c>
      <c r="M206" s="34">
        <f t="shared" ca="1" si="86"/>
        <v>0</v>
      </c>
      <c r="N206" s="34">
        <f t="shared" ca="1" si="86"/>
        <v>0</v>
      </c>
      <c r="O206" s="34">
        <f t="shared" ca="1" si="86"/>
        <v>0</v>
      </c>
      <c r="P206" s="34">
        <f t="shared" ca="1" si="86"/>
        <v>0</v>
      </c>
      <c r="Q206" s="34">
        <f t="shared" ca="1" si="86"/>
        <v>0</v>
      </c>
      <c r="R206" s="34">
        <f t="shared" ca="1" si="86"/>
        <v>0</v>
      </c>
      <c r="S206" s="34">
        <f t="shared" ca="1" si="86"/>
        <v>0</v>
      </c>
      <c r="T206" s="34">
        <f t="shared" ca="1" si="86"/>
        <v>0</v>
      </c>
      <c r="U206" s="34">
        <f t="shared" ca="1" si="86"/>
        <v>0</v>
      </c>
      <c r="V206" s="34">
        <f t="shared" ca="1" si="86"/>
        <v>0</v>
      </c>
      <c r="W206" s="34">
        <f t="shared" ca="1" si="87"/>
        <v>0</v>
      </c>
      <c r="X206" s="34">
        <f t="shared" ca="1" si="87"/>
        <v>0</v>
      </c>
      <c r="Y206" s="34">
        <f t="shared" ca="1" si="87"/>
        <v>0</v>
      </c>
      <c r="Z206" s="34">
        <f t="shared" ca="1" si="87"/>
        <v>0</v>
      </c>
      <c r="AA206" s="34">
        <f t="shared" ca="1" si="87"/>
        <v>0</v>
      </c>
      <c r="AB206" s="34">
        <f t="shared" ca="1" si="87"/>
        <v>0</v>
      </c>
      <c r="AC206" s="34">
        <f t="shared" ca="1" si="87"/>
        <v>0</v>
      </c>
      <c r="AD206" s="34">
        <f t="shared" ca="1" si="87"/>
        <v>0</v>
      </c>
      <c r="AE206" s="34">
        <f t="shared" ca="1" si="87"/>
        <v>0</v>
      </c>
      <c r="AF206" s="34">
        <f t="shared" ca="1" si="87"/>
        <v>0</v>
      </c>
      <c r="AG206" s="34">
        <f t="shared" ca="1" si="88"/>
        <v>0</v>
      </c>
      <c r="AH206" s="34">
        <f t="shared" ca="1" si="88"/>
        <v>0</v>
      </c>
      <c r="AI206" s="34">
        <f t="shared" ca="1" si="88"/>
        <v>0</v>
      </c>
      <c r="AJ206" s="34">
        <f t="shared" ca="1" si="88"/>
        <v>0</v>
      </c>
      <c r="AK206" s="34">
        <f t="shared" ca="1" si="88"/>
        <v>0</v>
      </c>
      <c r="AL206" s="100">
        <f t="shared" ca="1" si="88"/>
        <v>0</v>
      </c>
      <c r="AM206" s="104">
        <f t="shared" ca="1" si="89"/>
        <v>0</v>
      </c>
    </row>
    <row r="207" spans="1:39">
      <c r="B207" s="65" t="s">
        <v>17</v>
      </c>
      <c r="C207" s="52">
        <f t="shared" ca="1" si="85"/>
        <v>0</v>
      </c>
      <c r="D207" s="34">
        <f t="shared" ca="1" si="85"/>
        <v>0</v>
      </c>
      <c r="E207" s="34">
        <f t="shared" ca="1" si="85"/>
        <v>0</v>
      </c>
      <c r="F207" s="34">
        <f t="shared" ca="1" si="85"/>
        <v>0</v>
      </c>
      <c r="G207" s="34">
        <f t="shared" ca="1" si="85"/>
        <v>0</v>
      </c>
      <c r="H207" s="34">
        <f t="shared" ca="1" si="85"/>
        <v>0</v>
      </c>
      <c r="I207" s="34">
        <f t="shared" ca="1" si="85"/>
        <v>0</v>
      </c>
      <c r="J207" s="34">
        <f t="shared" ca="1" si="85"/>
        <v>0</v>
      </c>
      <c r="K207" s="34">
        <f t="shared" ca="1" si="85"/>
        <v>0</v>
      </c>
      <c r="L207" s="34">
        <f t="shared" ca="1" si="85"/>
        <v>0</v>
      </c>
      <c r="M207" s="34">
        <f t="shared" ca="1" si="86"/>
        <v>0</v>
      </c>
      <c r="N207" s="34">
        <f t="shared" ca="1" si="86"/>
        <v>0</v>
      </c>
      <c r="O207" s="34">
        <f t="shared" ca="1" si="86"/>
        <v>0</v>
      </c>
      <c r="P207" s="34">
        <f t="shared" ca="1" si="86"/>
        <v>0</v>
      </c>
      <c r="Q207" s="34">
        <f t="shared" ca="1" si="86"/>
        <v>0</v>
      </c>
      <c r="R207" s="34">
        <f t="shared" ca="1" si="86"/>
        <v>0</v>
      </c>
      <c r="S207" s="34">
        <f t="shared" ca="1" si="86"/>
        <v>0</v>
      </c>
      <c r="T207" s="34">
        <f t="shared" ca="1" si="86"/>
        <v>0</v>
      </c>
      <c r="U207" s="34">
        <f t="shared" ca="1" si="86"/>
        <v>0</v>
      </c>
      <c r="V207" s="34">
        <f t="shared" ca="1" si="86"/>
        <v>0</v>
      </c>
      <c r="W207" s="34">
        <f t="shared" ca="1" si="87"/>
        <v>0</v>
      </c>
      <c r="X207" s="34">
        <f t="shared" ca="1" si="87"/>
        <v>0</v>
      </c>
      <c r="Y207" s="34">
        <f t="shared" ca="1" si="87"/>
        <v>0</v>
      </c>
      <c r="Z207" s="34">
        <f t="shared" ca="1" si="87"/>
        <v>0</v>
      </c>
      <c r="AA207" s="34">
        <f t="shared" ca="1" si="87"/>
        <v>0</v>
      </c>
      <c r="AB207" s="34">
        <f t="shared" ca="1" si="87"/>
        <v>0</v>
      </c>
      <c r="AC207" s="34">
        <f t="shared" ca="1" si="87"/>
        <v>0</v>
      </c>
      <c r="AD207" s="34">
        <f t="shared" ca="1" si="87"/>
        <v>0</v>
      </c>
      <c r="AE207" s="34">
        <f t="shared" ca="1" si="87"/>
        <v>0</v>
      </c>
      <c r="AF207" s="34">
        <f t="shared" ca="1" si="87"/>
        <v>0</v>
      </c>
      <c r="AG207" s="34">
        <f t="shared" ca="1" si="88"/>
        <v>0</v>
      </c>
      <c r="AH207" s="34">
        <f t="shared" ca="1" si="88"/>
        <v>0</v>
      </c>
      <c r="AI207" s="34">
        <f t="shared" ca="1" si="88"/>
        <v>0</v>
      </c>
      <c r="AJ207" s="34">
        <f t="shared" ca="1" si="88"/>
        <v>0</v>
      </c>
      <c r="AK207" s="34">
        <f t="shared" ca="1" si="88"/>
        <v>0</v>
      </c>
      <c r="AL207" s="100">
        <f t="shared" ca="1" si="88"/>
        <v>0</v>
      </c>
      <c r="AM207" s="104">
        <f t="shared" ca="1" si="89"/>
        <v>0</v>
      </c>
    </row>
    <row r="208" spans="1:39">
      <c r="B208" s="65" t="s">
        <v>14</v>
      </c>
      <c r="C208" s="52">
        <f t="shared" ca="1" si="85"/>
        <v>0</v>
      </c>
      <c r="D208" s="34">
        <f t="shared" ca="1" si="85"/>
        <v>0</v>
      </c>
      <c r="E208" s="34">
        <f t="shared" ca="1" si="85"/>
        <v>0</v>
      </c>
      <c r="F208" s="34">
        <f t="shared" ca="1" si="85"/>
        <v>0</v>
      </c>
      <c r="G208" s="34">
        <f t="shared" ca="1" si="85"/>
        <v>0</v>
      </c>
      <c r="H208" s="34">
        <f t="shared" ca="1" si="85"/>
        <v>0</v>
      </c>
      <c r="I208" s="34">
        <f t="shared" ca="1" si="85"/>
        <v>0</v>
      </c>
      <c r="J208" s="34">
        <f t="shared" ca="1" si="85"/>
        <v>0</v>
      </c>
      <c r="K208" s="34">
        <f t="shared" ca="1" si="85"/>
        <v>0</v>
      </c>
      <c r="L208" s="34">
        <f t="shared" ca="1" si="85"/>
        <v>0</v>
      </c>
      <c r="M208" s="34">
        <f t="shared" ca="1" si="86"/>
        <v>0</v>
      </c>
      <c r="N208" s="34">
        <f t="shared" ca="1" si="86"/>
        <v>0</v>
      </c>
      <c r="O208" s="34">
        <f t="shared" ca="1" si="86"/>
        <v>0</v>
      </c>
      <c r="P208" s="34">
        <f t="shared" ca="1" si="86"/>
        <v>0</v>
      </c>
      <c r="Q208" s="34">
        <f t="shared" ca="1" si="86"/>
        <v>0</v>
      </c>
      <c r="R208" s="34">
        <f t="shared" ca="1" si="86"/>
        <v>0</v>
      </c>
      <c r="S208" s="34">
        <f t="shared" ca="1" si="86"/>
        <v>0</v>
      </c>
      <c r="T208" s="34">
        <f t="shared" ca="1" si="86"/>
        <v>0</v>
      </c>
      <c r="U208" s="34">
        <f t="shared" ca="1" si="86"/>
        <v>0</v>
      </c>
      <c r="V208" s="34">
        <f t="shared" ca="1" si="86"/>
        <v>0</v>
      </c>
      <c r="W208" s="34">
        <f t="shared" ca="1" si="87"/>
        <v>0</v>
      </c>
      <c r="X208" s="34">
        <f t="shared" ca="1" si="87"/>
        <v>0</v>
      </c>
      <c r="Y208" s="34">
        <f t="shared" ca="1" si="87"/>
        <v>0</v>
      </c>
      <c r="Z208" s="34">
        <f t="shared" ca="1" si="87"/>
        <v>0</v>
      </c>
      <c r="AA208" s="34">
        <f t="shared" ca="1" si="87"/>
        <v>0</v>
      </c>
      <c r="AB208" s="34">
        <f t="shared" ca="1" si="87"/>
        <v>0</v>
      </c>
      <c r="AC208" s="34">
        <f t="shared" ca="1" si="87"/>
        <v>0</v>
      </c>
      <c r="AD208" s="34">
        <f t="shared" ca="1" si="87"/>
        <v>0</v>
      </c>
      <c r="AE208" s="34">
        <f t="shared" ca="1" si="87"/>
        <v>0</v>
      </c>
      <c r="AF208" s="34">
        <f t="shared" ca="1" si="87"/>
        <v>0</v>
      </c>
      <c r="AG208" s="34">
        <f t="shared" ca="1" si="88"/>
        <v>0</v>
      </c>
      <c r="AH208" s="34">
        <f t="shared" ca="1" si="88"/>
        <v>0</v>
      </c>
      <c r="AI208" s="34">
        <f t="shared" ca="1" si="88"/>
        <v>0</v>
      </c>
      <c r="AJ208" s="34">
        <f t="shared" ca="1" si="88"/>
        <v>0</v>
      </c>
      <c r="AK208" s="34">
        <f t="shared" ca="1" si="88"/>
        <v>0</v>
      </c>
      <c r="AL208" s="100">
        <f t="shared" ca="1" si="88"/>
        <v>0</v>
      </c>
      <c r="AM208" s="104">
        <f t="shared" ca="1" si="89"/>
        <v>0</v>
      </c>
    </row>
    <row r="209" spans="1:39">
      <c r="B209" s="65" t="s">
        <v>18</v>
      </c>
      <c r="C209" s="52">
        <f t="shared" ca="1" si="85"/>
        <v>0</v>
      </c>
      <c r="D209" s="34">
        <f t="shared" ca="1" si="85"/>
        <v>0</v>
      </c>
      <c r="E209" s="34">
        <f t="shared" ca="1" si="85"/>
        <v>0</v>
      </c>
      <c r="F209" s="34">
        <f t="shared" ca="1" si="85"/>
        <v>0</v>
      </c>
      <c r="G209" s="34">
        <f t="shared" ca="1" si="85"/>
        <v>0</v>
      </c>
      <c r="H209" s="34">
        <f t="shared" ca="1" si="85"/>
        <v>0</v>
      </c>
      <c r="I209" s="34">
        <f t="shared" ca="1" si="85"/>
        <v>0</v>
      </c>
      <c r="J209" s="34">
        <f t="shared" ca="1" si="85"/>
        <v>0</v>
      </c>
      <c r="K209" s="34">
        <f t="shared" ca="1" si="85"/>
        <v>0</v>
      </c>
      <c r="L209" s="34">
        <f t="shared" ca="1" si="85"/>
        <v>0</v>
      </c>
      <c r="M209" s="34">
        <f t="shared" ca="1" si="86"/>
        <v>0</v>
      </c>
      <c r="N209" s="34">
        <f t="shared" ca="1" si="86"/>
        <v>0</v>
      </c>
      <c r="O209" s="34">
        <f t="shared" ca="1" si="86"/>
        <v>0</v>
      </c>
      <c r="P209" s="34">
        <f t="shared" ca="1" si="86"/>
        <v>0</v>
      </c>
      <c r="Q209" s="34">
        <f t="shared" ca="1" si="86"/>
        <v>0</v>
      </c>
      <c r="R209" s="34">
        <f t="shared" ca="1" si="86"/>
        <v>0</v>
      </c>
      <c r="S209" s="34">
        <f t="shared" ca="1" si="86"/>
        <v>0</v>
      </c>
      <c r="T209" s="34">
        <f t="shared" ca="1" si="86"/>
        <v>0</v>
      </c>
      <c r="U209" s="34">
        <f t="shared" ca="1" si="86"/>
        <v>0</v>
      </c>
      <c r="V209" s="34">
        <f t="shared" ca="1" si="86"/>
        <v>0</v>
      </c>
      <c r="W209" s="34">
        <f t="shared" ca="1" si="87"/>
        <v>0</v>
      </c>
      <c r="X209" s="34">
        <f t="shared" ca="1" si="87"/>
        <v>0</v>
      </c>
      <c r="Y209" s="34">
        <f t="shared" ca="1" si="87"/>
        <v>0</v>
      </c>
      <c r="Z209" s="34">
        <f t="shared" ca="1" si="87"/>
        <v>0</v>
      </c>
      <c r="AA209" s="34">
        <f t="shared" ca="1" si="87"/>
        <v>0</v>
      </c>
      <c r="AB209" s="34">
        <f t="shared" ca="1" si="87"/>
        <v>0</v>
      </c>
      <c r="AC209" s="34">
        <f t="shared" ca="1" si="87"/>
        <v>0</v>
      </c>
      <c r="AD209" s="34">
        <f t="shared" ca="1" si="87"/>
        <v>0</v>
      </c>
      <c r="AE209" s="34">
        <f t="shared" ca="1" si="87"/>
        <v>0</v>
      </c>
      <c r="AF209" s="34">
        <f t="shared" ca="1" si="87"/>
        <v>0</v>
      </c>
      <c r="AG209" s="34">
        <f t="shared" ca="1" si="88"/>
        <v>0</v>
      </c>
      <c r="AH209" s="34">
        <f t="shared" ca="1" si="88"/>
        <v>0</v>
      </c>
      <c r="AI209" s="34">
        <f t="shared" ca="1" si="88"/>
        <v>0</v>
      </c>
      <c r="AJ209" s="34">
        <f t="shared" ca="1" si="88"/>
        <v>0</v>
      </c>
      <c r="AK209" s="34">
        <f t="shared" ca="1" si="88"/>
        <v>0</v>
      </c>
      <c r="AL209" s="100">
        <f t="shared" ca="1" si="88"/>
        <v>0</v>
      </c>
      <c r="AM209" s="104">
        <f t="shared" ca="1" si="89"/>
        <v>0</v>
      </c>
    </row>
    <row r="210" spans="1:39">
      <c r="B210" s="65" t="s">
        <v>15</v>
      </c>
      <c r="C210" s="52">
        <f t="shared" ca="1" si="85"/>
        <v>0</v>
      </c>
      <c r="D210" s="34">
        <f t="shared" ca="1" si="85"/>
        <v>0</v>
      </c>
      <c r="E210" s="34">
        <f t="shared" ca="1" si="85"/>
        <v>0</v>
      </c>
      <c r="F210" s="34">
        <f t="shared" ca="1" si="85"/>
        <v>0</v>
      </c>
      <c r="G210" s="34">
        <f t="shared" ca="1" si="85"/>
        <v>0</v>
      </c>
      <c r="H210" s="34">
        <f t="shared" ca="1" si="85"/>
        <v>0</v>
      </c>
      <c r="I210" s="34">
        <f t="shared" ca="1" si="85"/>
        <v>0</v>
      </c>
      <c r="J210" s="34">
        <f t="shared" ca="1" si="85"/>
        <v>0</v>
      </c>
      <c r="K210" s="34">
        <f t="shared" ca="1" si="85"/>
        <v>0</v>
      </c>
      <c r="L210" s="34">
        <f t="shared" ca="1" si="85"/>
        <v>0</v>
      </c>
      <c r="M210" s="34">
        <f t="shared" ca="1" si="86"/>
        <v>0</v>
      </c>
      <c r="N210" s="34">
        <f t="shared" ca="1" si="86"/>
        <v>0</v>
      </c>
      <c r="O210" s="34">
        <f t="shared" ca="1" si="86"/>
        <v>0</v>
      </c>
      <c r="P210" s="34">
        <f t="shared" ca="1" si="86"/>
        <v>0</v>
      </c>
      <c r="Q210" s="34">
        <f t="shared" ca="1" si="86"/>
        <v>0</v>
      </c>
      <c r="R210" s="34">
        <f t="shared" ca="1" si="86"/>
        <v>0</v>
      </c>
      <c r="S210" s="34">
        <f t="shared" ca="1" si="86"/>
        <v>0</v>
      </c>
      <c r="T210" s="34">
        <f t="shared" ca="1" si="86"/>
        <v>0</v>
      </c>
      <c r="U210" s="34">
        <f t="shared" ca="1" si="86"/>
        <v>0</v>
      </c>
      <c r="V210" s="34">
        <f t="shared" ca="1" si="86"/>
        <v>0</v>
      </c>
      <c r="W210" s="34">
        <f t="shared" ca="1" si="87"/>
        <v>0</v>
      </c>
      <c r="X210" s="34">
        <f t="shared" ca="1" si="87"/>
        <v>0</v>
      </c>
      <c r="Y210" s="34">
        <f t="shared" ca="1" si="87"/>
        <v>0</v>
      </c>
      <c r="Z210" s="34">
        <f t="shared" ca="1" si="87"/>
        <v>0</v>
      </c>
      <c r="AA210" s="34">
        <f t="shared" ca="1" si="87"/>
        <v>0</v>
      </c>
      <c r="AB210" s="34">
        <f t="shared" ca="1" si="87"/>
        <v>0</v>
      </c>
      <c r="AC210" s="34">
        <f t="shared" ca="1" si="87"/>
        <v>0</v>
      </c>
      <c r="AD210" s="34">
        <f t="shared" ca="1" si="87"/>
        <v>0</v>
      </c>
      <c r="AE210" s="34">
        <f t="shared" ca="1" si="87"/>
        <v>0</v>
      </c>
      <c r="AF210" s="34">
        <f t="shared" ca="1" si="87"/>
        <v>0</v>
      </c>
      <c r="AG210" s="34">
        <f t="shared" ca="1" si="88"/>
        <v>0</v>
      </c>
      <c r="AH210" s="34">
        <f t="shared" ca="1" si="88"/>
        <v>0</v>
      </c>
      <c r="AI210" s="34">
        <f t="shared" ca="1" si="88"/>
        <v>0</v>
      </c>
      <c r="AJ210" s="34">
        <f t="shared" ca="1" si="88"/>
        <v>0</v>
      </c>
      <c r="AK210" s="34">
        <f t="shared" ca="1" si="88"/>
        <v>0</v>
      </c>
      <c r="AL210" s="100">
        <f t="shared" ca="1" si="88"/>
        <v>0</v>
      </c>
      <c r="AM210" s="104">
        <f t="shared" ca="1" si="89"/>
        <v>0</v>
      </c>
    </row>
    <row r="211" spans="1:39">
      <c r="B211" s="65" t="s">
        <v>16</v>
      </c>
      <c r="C211" s="140">
        <f t="shared" ca="1" si="85"/>
        <v>0</v>
      </c>
      <c r="D211" s="141">
        <f t="shared" ca="1" si="85"/>
        <v>0</v>
      </c>
      <c r="E211" s="141">
        <f t="shared" ca="1" si="85"/>
        <v>0</v>
      </c>
      <c r="F211" s="141">
        <f t="shared" ca="1" si="85"/>
        <v>0</v>
      </c>
      <c r="G211" s="141">
        <f t="shared" ca="1" si="85"/>
        <v>0</v>
      </c>
      <c r="H211" s="141">
        <f t="shared" ca="1" si="85"/>
        <v>0</v>
      </c>
      <c r="I211" s="141">
        <f t="shared" ca="1" si="85"/>
        <v>0</v>
      </c>
      <c r="J211" s="141">
        <f t="shared" ca="1" si="85"/>
        <v>0</v>
      </c>
      <c r="K211" s="141">
        <f t="shared" ca="1" si="85"/>
        <v>0</v>
      </c>
      <c r="L211" s="141">
        <f t="shared" ca="1" si="85"/>
        <v>0</v>
      </c>
      <c r="M211" s="141">
        <f t="shared" ca="1" si="86"/>
        <v>0</v>
      </c>
      <c r="N211" s="141">
        <f t="shared" ca="1" si="86"/>
        <v>0</v>
      </c>
      <c r="O211" s="141">
        <f t="shared" ca="1" si="86"/>
        <v>0</v>
      </c>
      <c r="P211" s="141">
        <f t="shared" ca="1" si="86"/>
        <v>0</v>
      </c>
      <c r="Q211" s="141">
        <f t="shared" ca="1" si="86"/>
        <v>0</v>
      </c>
      <c r="R211" s="141">
        <f t="shared" ca="1" si="86"/>
        <v>0</v>
      </c>
      <c r="S211" s="141">
        <f t="shared" ca="1" si="86"/>
        <v>0</v>
      </c>
      <c r="T211" s="141">
        <f t="shared" ca="1" si="86"/>
        <v>0</v>
      </c>
      <c r="U211" s="141">
        <f t="shared" ca="1" si="86"/>
        <v>0</v>
      </c>
      <c r="V211" s="141">
        <f t="shared" ca="1" si="86"/>
        <v>0</v>
      </c>
      <c r="W211" s="141">
        <f t="shared" ca="1" si="87"/>
        <v>0</v>
      </c>
      <c r="X211" s="141">
        <f t="shared" ca="1" si="87"/>
        <v>0</v>
      </c>
      <c r="Y211" s="141">
        <f t="shared" ca="1" si="87"/>
        <v>0</v>
      </c>
      <c r="Z211" s="141">
        <f t="shared" ca="1" si="87"/>
        <v>0</v>
      </c>
      <c r="AA211" s="141">
        <f t="shared" ca="1" si="87"/>
        <v>0</v>
      </c>
      <c r="AB211" s="141">
        <f t="shared" ca="1" si="87"/>
        <v>0</v>
      </c>
      <c r="AC211" s="141">
        <f t="shared" ca="1" si="87"/>
        <v>0</v>
      </c>
      <c r="AD211" s="141">
        <f t="shared" ca="1" si="87"/>
        <v>0</v>
      </c>
      <c r="AE211" s="141">
        <f t="shared" ca="1" si="87"/>
        <v>0</v>
      </c>
      <c r="AF211" s="141">
        <f t="shared" ca="1" si="87"/>
        <v>0</v>
      </c>
      <c r="AG211" s="141">
        <f t="shared" ca="1" si="88"/>
        <v>0</v>
      </c>
      <c r="AH211" s="141">
        <f t="shared" ca="1" si="88"/>
        <v>0</v>
      </c>
      <c r="AI211" s="141">
        <f t="shared" ca="1" si="88"/>
        <v>0</v>
      </c>
      <c r="AJ211" s="141">
        <f t="shared" ca="1" si="88"/>
        <v>0</v>
      </c>
      <c r="AK211" s="141">
        <f t="shared" ca="1" si="88"/>
        <v>0</v>
      </c>
      <c r="AL211" s="142">
        <f t="shared" ca="1" si="88"/>
        <v>0</v>
      </c>
      <c r="AM211" s="143">
        <f t="shared" ca="1" si="89"/>
        <v>0</v>
      </c>
    </row>
    <row r="212" spans="1:39">
      <c r="B212" s="65" t="s">
        <v>189</v>
      </c>
      <c r="C212" s="140">
        <f t="shared" ca="1" si="85"/>
        <v>0</v>
      </c>
      <c r="D212" s="141">
        <f t="shared" ca="1" si="85"/>
        <v>0</v>
      </c>
      <c r="E212" s="141">
        <f t="shared" ca="1" si="85"/>
        <v>0</v>
      </c>
      <c r="F212" s="141">
        <f t="shared" ca="1" si="85"/>
        <v>0</v>
      </c>
      <c r="G212" s="141">
        <f t="shared" ca="1" si="85"/>
        <v>0</v>
      </c>
      <c r="H212" s="141">
        <f t="shared" ca="1" si="85"/>
        <v>0</v>
      </c>
      <c r="I212" s="141">
        <f t="shared" ca="1" si="85"/>
        <v>0</v>
      </c>
      <c r="J212" s="141">
        <f t="shared" ca="1" si="85"/>
        <v>0</v>
      </c>
      <c r="K212" s="141">
        <f t="shared" ca="1" si="85"/>
        <v>0</v>
      </c>
      <c r="L212" s="141">
        <f t="shared" ca="1" si="85"/>
        <v>0</v>
      </c>
      <c r="M212" s="141">
        <f t="shared" ca="1" si="86"/>
        <v>0</v>
      </c>
      <c r="N212" s="141">
        <f t="shared" ca="1" si="86"/>
        <v>0</v>
      </c>
      <c r="O212" s="141">
        <f t="shared" ca="1" si="86"/>
        <v>0</v>
      </c>
      <c r="P212" s="141">
        <f t="shared" ca="1" si="86"/>
        <v>0</v>
      </c>
      <c r="Q212" s="141">
        <f t="shared" ca="1" si="86"/>
        <v>0</v>
      </c>
      <c r="R212" s="141">
        <f t="shared" ca="1" si="86"/>
        <v>0</v>
      </c>
      <c r="S212" s="141">
        <f t="shared" ca="1" si="86"/>
        <v>0</v>
      </c>
      <c r="T212" s="141">
        <f t="shared" ca="1" si="86"/>
        <v>0</v>
      </c>
      <c r="U212" s="141">
        <f t="shared" ca="1" si="86"/>
        <v>0</v>
      </c>
      <c r="V212" s="141">
        <f t="shared" ca="1" si="86"/>
        <v>0</v>
      </c>
      <c r="W212" s="141">
        <f t="shared" ca="1" si="87"/>
        <v>0</v>
      </c>
      <c r="X212" s="141">
        <f t="shared" ca="1" si="87"/>
        <v>0</v>
      </c>
      <c r="Y212" s="141">
        <f t="shared" ca="1" si="87"/>
        <v>0</v>
      </c>
      <c r="Z212" s="141">
        <f t="shared" ca="1" si="87"/>
        <v>0</v>
      </c>
      <c r="AA212" s="141">
        <f t="shared" ca="1" si="87"/>
        <v>0</v>
      </c>
      <c r="AB212" s="141">
        <f t="shared" ca="1" si="87"/>
        <v>0</v>
      </c>
      <c r="AC212" s="141">
        <f t="shared" ca="1" si="87"/>
        <v>0</v>
      </c>
      <c r="AD212" s="141">
        <f t="shared" ca="1" si="87"/>
        <v>0</v>
      </c>
      <c r="AE212" s="141">
        <f t="shared" ca="1" si="87"/>
        <v>0</v>
      </c>
      <c r="AF212" s="141">
        <f t="shared" ca="1" si="87"/>
        <v>0</v>
      </c>
      <c r="AG212" s="141">
        <f t="shared" ca="1" si="88"/>
        <v>0</v>
      </c>
      <c r="AH212" s="141">
        <f t="shared" ca="1" si="88"/>
        <v>0</v>
      </c>
      <c r="AI212" s="141">
        <f t="shared" ca="1" si="88"/>
        <v>0</v>
      </c>
      <c r="AJ212" s="141">
        <f t="shared" ca="1" si="88"/>
        <v>0</v>
      </c>
      <c r="AK212" s="141">
        <f t="shared" ca="1" si="88"/>
        <v>0</v>
      </c>
      <c r="AL212" s="142">
        <f t="shared" ca="1" si="88"/>
        <v>0</v>
      </c>
      <c r="AM212" s="143">
        <f t="shared" ca="1" si="89"/>
        <v>0</v>
      </c>
    </row>
    <row r="213" spans="1:39">
      <c r="B213" s="65" t="s">
        <v>190</v>
      </c>
      <c r="C213" s="140">
        <f t="shared" ca="1" si="85"/>
        <v>0</v>
      </c>
      <c r="D213" s="141">
        <f t="shared" ca="1" si="85"/>
        <v>0</v>
      </c>
      <c r="E213" s="141">
        <f t="shared" ca="1" si="85"/>
        <v>0</v>
      </c>
      <c r="F213" s="141">
        <f t="shared" ca="1" si="85"/>
        <v>0</v>
      </c>
      <c r="G213" s="141">
        <f t="shared" ca="1" si="85"/>
        <v>0</v>
      </c>
      <c r="H213" s="141">
        <f t="shared" ca="1" si="85"/>
        <v>0</v>
      </c>
      <c r="I213" s="141">
        <f t="shared" ca="1" si="85"/>
        <v>0</v>
      </c>
      <c r="J213" s="141">
        <f t="shared" ca="1" si="85"/>
        <v>0</v>
      </c>
      <c r="K213" s="141">
        <f t="shared" ca="1" si="85"/>
        <v>0</v>
      </c>
      <c r="L213" s="141">
        <f t="shared" ca="1" si="85"/>
        <v>0</v>
      </c>
      <c r="M213" s="141">
        <f t="shared" ca="1" si="86"/>
        <v>0</v>
      </c>
      <c r="N213" s="141">
        <f t="shared" ca="1" si="86"/>
        <v>0</v>
      </c>
      <c r="O213" s="141">
        <f t="shared" ca="1" si="86"/>
        <v>0</v>
      </c>
      <c r="P213" s="141">
        <f t="shared" ca="1" si="86"/>
        <v>0</v>
      </c>
      <c r="Q213" s="141">
        <f t="shared" ca="1" si="86"/>
        <v>0</v>
      </c>
      <c r="R213" s="141">
        <f t="shared" ca="1" si="86"/>
        <v>0</v>
      </c>
      <c r="S213" s="141">
        <f t="shared" ca="1" si="86"/>
        <v>0</v>
      </c>
      <c r="T213" s="141">
        <f t="shared" ca="1" si="86"/>
        <v>0</v>
      </c>
      <c r="U213" s="141">
        <f t="shared" ca="1" si="86"/>
        <v>0</v>
      </c>
      <c r="V213" s="141">
        <f t="shared" ca="1" si="86"/>
        <v>0</v>
      </c>
      <c r="W213" s="141">
        <f t="shared" ca="1" si="87"/>
        <v>0</v>
      </c>
      <c r="X213" s="141">
        <f t="shared" ca="1" si="87"/>
        <v>0</v>
      </c>
      <c r="Y213" s="141">
        <f t="shared" ca="1" si="87"/>
        <v>0</v>
      </c>
      <c r="Z213" s="141">
        <f t="shared" ca="1" si="87"/>
        <v>0</v>
      </c>
      <c r="AA213" s="141">
        <f t="shared" ca="1" si="87"/>
        <v>0</v>
      </c>
      <c r="AB213" s="141">
        <f t="shared" ca="1" si="87"/>
        <v>0</v>
      </c>
      <c r="AC213" s="141">
        <f t="shared" ca="1" si="87"/>
        <v>0</v>
      </c>
      <c r="AD213" s="141">
        <f t="shared" ca="1" si="87"/>
        <v>0</v>
      </c>
      <c r="AE213" s="141">
        <f t="shared" ca="1" si="87"/>
        <v>0</v>
      </c>
      <c r="AF213" s="141">
        <f t="shared" ca="1" si="87"/>
        <v>0</v>
      </c>
      <c r="AG213" s="141">
        <f t="shared" ca="1" si="88"/>
        <v>0</v>
      </c>
      <c r="AH213" s="141">
        <f t="shared" ca="1" si="88"/>
        <v>0</v>
      </c>
      <c r="AI213" s="141">
        <f t="shared" ca="1" si="88"/>
        <v>0</v>
      </c>
      <c r="AJ213" s="141">
        <f t="shared" ca="1" si="88"/>
        <v>0</v>
      </c>
      <c r="AK213" s="141">
        <f t="shared" ca="1" si="88"/>
        <v>0</v>
      </c>
      <c r="AL213" s="142">
        <f t="shared" ca="1" si="88"/>
        <v>0</v>
      </c>
      <c r="AM213" s="143">
        <f t="shared" ca="1" si="89"/>
        <v>0</v>
      </c>
    </row>
    <row r="214" spans="1:39" ht="16" thickBot="1">
      <c r="B214" s="65" t="s">
        <v>191</v>
      </c>
      <c r="C214" s="54">
        <f t="shared" ca="1" si="85"/>
        <v>0</v>
      </c>
      <c r="D214" s="55">
        <f t="shared" ca="1" si="85"/>
        <v>0</v>
      </c>
      <c r="E214" s="55">
        <f t="shared" ca="1" si="85"/>
        <v>0</v>
      </c>
      <c r="F214" s="55">
        <f t="shared" ca="1" si="85"/>
        <v>0</v>
      </c>
      <c r="G214" s="55">
        <f t="shared" ca="1" si="85"/>
        <v>0</v>
      </c>
      <c r="H214" s="55">
        <f t="shared" ca="1" si="85"/>
        <v>0</v>
      </c>
      <c r="I214" s="55">
        <f t="shared" ca="1" si="85"/>
        <v>0</v>
      </c>
      <c r="J214" s="55">
        <f t="shared" ca="1" si="85"/>
        <v>0</v>
      </c>
      <c r="K214" s="55">
        <f t="shared" ca="1" si="85"/>
        <v>0</v>
      </c>
      <c r="L214" s="55">
        <f t="shared" ca="1" si="85"/>
        <v>0</v>
      </c>
      <c r="M214" s="55">
        <f t="shared" ca="1" si="86"/>
        <v>0</v>
      </c>
      <c r="N214" s="55">
        <f t="shared" ca="1" si="86"/>
        <v>0</v>
      </c>
      <c r="O214" s="55">
        <f t="shared" ca="1" si="86"/>
        <v>0</v>
      </c>
      <c r="P214" s="55">
        <f t="shared" ca="1" si="86"/>
        <v>0</v>
      </c>
      <c r="Q214" s="55">
        <f t="shared" ca="1" si="86"/>
        <v>0</v>
      </c>
      <c r="R214" s="55">
        <f t="shared" ca="1" si="86"/>
        <v>0</v>
      </c>
      <c r="S214" s="55">
        <f t="shared" ca="1" si="86"/>
        <v>0</v>
      </c>
      <c r="T214" s="55">
        <f t="shared" ca="1" si="86"/>
        <v>0</v>
      </c>
      <c r="U214" s="55">
        <f t="shared" ca="1" si="86"/>
        <v>0</v>
      </c>
      <c r="V214" s="55">
        <f t="shared" ca="1" si="86"/>
        <v>0</v>
      </c>
      <c r="W214" s="55">
        <f t="shared" ca="1" si="87"/>
        <v>0</v>
      </c>
      <c r="X214" s="55">
        <f t="shared" ca="1" si="87"/>
        <v>0</v>
      </c>
      <c r="Y214" s="55">
        <f t="shared" ca="1" si="87"/>
        <v>0</v>
      </c>
      <c r="Z214" s="55">
        <f t="shared" ca="1" si="87"/>
        <v>0</v>
      </c>
      <c r="AA214" s="55">
        <f t="shared" ca="1" si="87"/>
        <v>0</v>
      </c>
      <c r="AB214" s="55">
        <f t="shared" ca="1" si="87"/>
        <v>0</v>
      </c>
      <c r="AC214" s="55">
        <f t="shared" ca="1" si="87"/>
        <v>0</v>
      </c>
      <c r="AD214" s="55">
        <f t="shared" ca="1" si="87"/>
        <v>0</v>
      </c>
      <c r="AE214" s="55">
        <f t="shared" ca="1" si="87"/>
        <v>0</v>
      </c>
      <c r="AF214" s="55">
        <f t="shared" ca="1" si="87"/>
        <v>0</v>
      </c>
      <c r="AG214" s="55">
        <f t="shared" ca="1" si="88"/>
        <v>0</v>
      </c>
      <c r="AH214" s="55">
        <f t="shared" ca="1" si="88"/>
        <v>0</v>
      </c>
      <c r="AI214" s="55">
        <f t="shared" ca="1" si="88"/>
        <v>0</v>
      </c>
      <c r="AJ214" s="55">
        <f t="shared" ca="1" si="88"/>
        <v>0</v>
      </c>
      <c r="AK214" s="55">
        <f t="shared" ca="1" si="88"/>
        <v>0</v>
      </c>
      <c r="AL214" s="101">
        <f t="shared" ca="1" si="88"/>
        <v>0</v>
      </c>
      <c r="AM214" s="105">
        <f t="shared" ca="1" si="89"/>
        <v>0</v>
      </c>
    </row>
    <row r="216" spans="1:39">
      <c r="B216" s="32"/>
      <c r="C216" s="66">
        <v>1</v>
      </c>
      <c r="D216" s="66">
        <v>2</v>
      </c>
      <c r="E216" s="66">
        <v>3</v>
      </c>
      <c r="F216" s="66">
        <v>4</v>
      </c>
      <c r="G216" s="66">
        <v>5</v>
      </c>
      <c r="H216" s="66">
        <v>6</v>
      </c>
      <c r="I216" s="66">
        <v>7</v>
      </c>
      <c r="J216" s="66">
        <v>8</v>
      </c>
      <c r="K216" s="66">
        <v>9</v>
      </c>
      <c r="L216" s="66">
        <v>10</v>
      </c>
      <c r="M216" s="66">
        <v>11</v>
      </c>
      <c r="N216" s="66">
        <v>12</v>
      </c>
      <c r="O216" s="66">
        <v>13</v>
      </c>
      <c r="P216" s="66">
        <v>14</v>
      </c>
      <c r="Q216" s="66">
        <v>15</v>
      </c>
      <c r="R216" s="66">
        <v>16</v>
      </c>
      <c r="S216" s="66">
        <v>17</v>
      </c>
      <c r="T216" s="66">
        <v>18</v>
      </c>
      <c r="U216" s="66">
        <v>19</v>
      </c>
      <c r="V216" s="66">
        <v>20</v>
      </c>
      <c r="W216" s="66">
        <v>21</v>
      </c>
      <c r="X216" s="66">
        <v>22</v>
      </c>
      <c r="Y216" s="66">
        <v>23</v>
      </c>
      <c r="Z216" s="66">
        <v>24</v>
      </c>
      <c r="AA216" s="66">
        <v>25</v>
      </c>
      <c r="AB216" s="66">
        <v>26</v>
      </c>
      <c r="AC216" s="66">
        <v>27</v>
      </c>
      <c r="AD216" s="66">
        <v>28</v>
      </c>
      <c r="AE216" s="66">
        <v>29</v>
      </c>
      <c r="AF216" s="66">
        <v>30</v>
      </c>
      <c r="AG216" s="66">
        <v>31</v>
      </c>
      <c r="AH216" s="66">
        <v>32</v>
      </c>
      <c r="AI216" s="66">
        <v>33</v>
      </c>
      <c r="AJ216" s="66">
        <v>34</v>
      </c>
      <c r="AK216" s="66">
        <v>35</v>
      </c>
      <c r="AL216" s="66">
        <v>36</v>
      </c>
    </row>
    <row r="217" spans="1:39" ht="16" thickBot="1">
      <c r="A217" s="64"/>
      <c r="B217" s="71" t="s">
        <v>105</v>
      </c>
      <c r="C217" s="94">
        <f ca="1">SUM(C218:C228)</f>
        <v>0</v>
      </c>
      <c r="D217" s="94">
        <f t="shared" ref="D217:AL217" ca="1" si="90">SUM(D218:D228)</f>
        <v>0</v>
      </c>
      <c r="E217" s="94">
        <f t="shared" ca="1" si="90"/>
        <v>0</v>
      </c>
      <c r="F217" s="94">
        <f t="shared" ca="1" si="90"/>
        <v>0</v>
      </c>
      <c r="G217" s="94">
        <f t="shared" ca="1" si="90"/>
        <v>0</v>
      </c>
      <c r="H217" s="94">
        <f t="shared" ca="1" si="90"/>
        <v>0</v>
      </c>
      <c r="I217" s="94">
        <f t="shared" ca="1" si="90"/>
        <v>0</v>
      </c>
      <c r="J217" s="94">
        <f t="shared" ca="1" si="90"/>
        <v>0</v>
      </c>
      <c r="K217" s="94">
        <f t="shared" ca="1" si="90"/>
        <v>0</v>
      </c>
      <c r="L217" s="94">
        <f t="shared" ca="1" si="90"/>
        <v>0</v>
      </c>
      <c r="M217" s="94">
        <f t="shared" ca="1" si="90"/>
        <v>0</v>
      </c>
      <c r="N217" s="94">
        <f t="shared" ca="1" si="90"/>
        <v>0</v>
      </c>
      <c r="O217" s="94">
        <f t="shared" ca="1" si="90"/>
        <v>0</v>
      </c>
      <c r="P217" s="94">
        <f t="shared" ca="1" si="90"/>
        <v>0</v>
      </c>
      <c r="Q217" s="94">
        <f t="shared" ca="1" si="90"/>
        <v>0</v>
      </c>
      <c r="R217" s="94">
        <f t="shared" ca="1" si="90"/>
        <v>0</v>
      </c>
      <c r="S217" s="94">
        <f t="shared" ca="1" si="90"/>
        <v>0</v>
      </c>
      <c r="T217" s="94">
        <f t="shared" ca="1" si="90"/>
        <v>0</v>
      </c>
      <c r="U217" s="94">
        <f t="shared" ca="1" si="90"/>
        <v>0</v>
      </c>
      <c r="V217" s="94">
        <f t="shared" ca="1" si="90"/>
        <v>0</v>
      </c>
      <c r="W217" s="94">
        <f t="shared" ca="1" si="90"/>
        <v>0</v>
      </c>
      <c r="X217" s="94">
        <f t="shared" ca="1" si="90"/>
        <v>0</v>
      </c>
      <c r="Y217" s="94">
        <f t="shared" ca="1" si="90"/>
        <v>0</v>
      </c>
      <c r="Z217" s="94">
        <f t="shared" ca="1" si="90"/>
        <v>0</v>
      </c>
      <c r="AA217" s="94">
        <f t="shared" ca="1" si="90"/>
        <v>0</v>
      </c>
      <c r="AB217" s="94">
        <f t="shared" ca="1" si="90"/>
        <v>0</v>
      </c>
      <c r="AC217" s="94">
        <f t="shared" ca="1" si="90"/>
        <v>0</v>
      </c>
      <c r="AD217" s="94">
        <f t="shared" ca="1" si="90"/>
        <v>0</v>
      </c>
      <c r="AE217" s="94">
        <f t="shared" ca="1" si="90"/>
        <v>0</v>
      </c>
      <c r="AF217" s="94">
        <f t="shared" ca="1" si="90"/>
        <v>0</v>
      </c>
      <c r="AG217" s="94">
        <f t="shared" ca="1" si="90"/>
        <v>0</v>
      </c>
      <c r="AH217" s="94">
        <f t="shared" ca="1" si="90"/>
        <v>0</v>
      </c>
      <c r="AI217" s="94">
        <f t="shared" ca="1" si="90"/>
        <v>0</v>
      </c>
      <c r="AJ217" s="94">
        <f t="shared" ca="1" si="90"/>
        <v>0</v>
      </c>
      <c r="AK217" s="94">
        <f t="shared" ca="1" si="90"/>
        <v>0</v>
      </c>
      <c r="AL217" s="94">
        <f t="shared" ca="1" si="90"/>
        <v>0</v>
      </c>
      <c r="AM217" s="106">
        <f ca="1">SUM(AM218:AM228)</f>
        <v>0</v>
      </c>
    </row>
    <row r="218" spans="1:39">
      <c r="B218" s="65" t="s">
        <v>11</v>
      </c>
      <c r="C218" s="60">
        <f t="shared" ref="C218:L228" ca="1" si="91">SUMIF(INDIRECT("'"&amp;$B$175&amp;"'"&amp;"!A:H"),$B218,INDIRECT("'"&amp;$B$175&amp;"'"&amp;"!"&amp;ADDRESS(1,C$20+8,4)&amp;":"&amp;ADDRESS(100,C$20+8,4)))</f>
        <v>0</v>
      </c>
      <c r="D218" s="98">
        <f t="shared" ca="1" si="91"/>
        <v>0</v>
      </c>
      <c r="E218" s="61">
        <f t="shared" ca="1" si="91"/>
        <v>0</v>
      </c>
      <c r="F218" s="61">
        <f t="shared" ca="1" si="91"/>
        <v>0</v>
      </c>
      <c r="G218" s="61">
        <f t="shared" ca="1" si="91"/>
        <v>0</v>
      </c>
      <c r="H218" s="61">
        <f t="shared" ca="1" si="91"/>
        <v>0</v>
      </c>
      <c r="I218" s="61">
        <f t="shared" ca="1" si="91"/>
        <v>0</v>
      </c>
      <c r="J218" s="61">
        <f t="shared" ca="1" si="91"/>
        <v>0</v>
      </c>
      <c r="K218" s="61">
        <f t="shared" ca="1" si="91"/>
        <v>0</v>
      </c>
      <c r="L218" s="61">
        <f t="shared" ca="1" si="91"/>
        <v>0</v>
      </c>
      <c r="M218" s="61">
        <f t="shared" ref="M218:V228" ca="1" si="92">SUMIF(INDIRECT("'"&amp;$B$175&amp;"'"&amp;"!A:H"),$B218,INDIRECT("'"&amp;$B$175&amp;"'"&amp;"!"&amp;ADDRESS(1,M$20+8,4)&amp;":"&amp;ADDRESS(100,M$20+8,4)))</f>
        <v>0</v>
      </c>
      <c r="N218" s="61">
        <f t="shared" ca="1" si="92"/>
        <v>0</v>
      </c>
      <c r="O218" s="61">
        <f t="shared" ca="1" si="92"/>
        <v>0</v>
      </c>
      <c r="P218" s="61">
        <f t="shared" ca="1" si="92"/>
        <v>0</v>
      </c>
      <c r="Q218" s="61">
        <f t="shared" ca="1" si="92"/>
        <v>0</v>
      </c>
      <c r="R218" s="61">
        <f t="shared" ca="1" si="92"/>
        <v>0</v>
      </c>
      <c r="S218" s="61">
        <f t="shared" ca="1" si="92"/>
        <v>0</v>
      </c>
      <c r="T218" s="61">
        <f t="shared" ca="1" si="92"/>
        <v>0</v>
      </c>
      <c r="U218" s="61">
        <f t="shared" ca="1" si="92"/>
        <v>0</v>
      </c>
      <c r="V218" s="61">
        <f t="shared" ca="1" si="92"/>
        <v>0</v>
      </c>
      <c r="W218" s="61">
        <f t="shared" ref="W218:AF228" ca="1" si="93">SUMIF(INDIRECT("'"&amp;$B$175&amp;"'"&amp;"!A:H"),$B218,INDIRECT("'"&amp;$B$175&amp;"'"&amp;"!"&amp;ADDRESS(1,W$20+8,4)&amp;":"&amp;ADDRESS(100,W$20+8,4)))</f>
        <v>0</v>
      </c>
      <c r="X218" s="61">
        <f t="shared" ca="1" si="93"/>
        <v>0</v>
      </c>
      <c r="Y218" s="61">
        <f t="shared" ca="1" si="93"/>
        <v>0</v>
      </c>
      <c r="Z218" s="61">
        <f t="shared" ca="1" si="93"/>
        <v>0</v>
      </c>
      <c r="AA218" s="61">
        <f t="shared" ca="1" si="93"/>
        <v>0</v>
      </c>
      <c r="AB218" s="61">
        <f t="shared" ca="1" si="93"/>
        <v>0</v>
      </c>
      <c r="AC218" s="61">
        <f t="shared" ca="1" si="93"/>
        <v>0</v>
      </c>
      <c r="AD218" s="61">
        <f t="shared" ca="1" si="93"/>
        <v>0</v>
      </c>
      <c r="AE218" s="61">
        <f t="shared" ca="1" si="93"/>
        <v>0</v>
      </c>
      <c r="AF218" s="61">
        <f t="shared" ca="1" si="93"/>
        <v>0</v>
      </c>
      <c r="AG218" s="61">
        <f t="shared" ref="AG218:AL228" ca="1" si="94">SUMIF(INDIRECT("'"&amp;$B$175&amp;"'"&amp;"!A:H"),$B218,INDIRECT("'"&amp;$B$175&amp;"'"&amp;"!"&amp;ADDRESS(1,AG$20+8,4)&amp;":"&amp;ADDRESS(100,AG$20+8,4)))</f>
        <v>0</v>
      </c>
      <c r="AH218" s="61">
        <f t="shared" ca="1" si="94"/>
        <v>0</v>
      </c>
      <c r="AI218" s="61">
        <f t="shared" ca="1" si="94"/>
        <v>0</v>
      </c>
      <c r="AJ218" s="61">
        <f t="shared" ca="1" si="94"/>
        <v>0</v>
      </c>
      <c r="AK218" s="61">
        <f t="shared" ca="1" si="94"/>
        <v>0</v>
      </c>
      <c r="AL218" s="99">
        <f t="shared" ca="1" si="94"/>
        <v>0</v>
      </c>
      <c r="AM218" s="103">
        <f ca="1">SUM(C218:AL218)</f>
        <v>0</v>
      </c>
    </row>
    <row r="219" spans="1:39">
      <c r="B219" s="65" t="s">
        <v>12</v>
      </c>
      <c r="C219" s="52">
        <f t="shared" ca="1" si="91"/>
        <v>0</v>
      </c>
      <c r="D219" s="34">
        <f t="shared" ca="1" si="91"/>
        <v>0</v>
      </c>
      <c r="E219" s="34">
        <f t="shared" ca="1" si="91"/>
        <v>0</v>
      </c>
      <c r="F219" s="34">
        <f t="shared" ca="1" si="91"/>
        <v>0</v>
      </c>
      <c r="G219" s="34">
        <f t="shared" ca="1" si="91"/>
        <v>0</v>
      </c>
      <c r="H219" s="34">
        <f t="shared" ca="1" si="91"/>
        <v>0</v>
      </c>
      <c r="I219" s="34">
        <f t="shared" ca="1" si="91"/>
        <v>0</v>
      </c>
      <c r="J219" s="34">
        <f t="shared" ca="1" si="91"/>
        <v>0</v>
      </c>
      <c r="K219" s="34">
        <f t="shared" ca="1" si="91"/>
        <v>0</v>
      </c>
      <c r="L219" s="34">
        <f t="shared" ca="1" si="91"/>
        <v>0</v>
      </c>
      <c r="M219" s="34">
        <f t="shared" ca="1" si="92"/>
        <v>0</v>
      </c>
      <c r="N219" s="34">
        <f t="shared" ca="1" si="92"/>
        <v>0</v>
      </c>
      <c r="O219" s="34">
        <f t="shared" ca="1" si="92"/>
        <v>0</v>
      </c>
      <c r="P219" s="34">
        <f t="shared" ca="1" si="92"/>
        <v>0</v>
      </c>
      <c r="Q219" s="34">
        <f t="shared" ca="1" si="92"/>
        <v>0</v>
      </c>
      <c r="R219" s="34">
        <f t="shared" ca="1" si="92"/>
        <v>0</v>
      </c>
      <c r="S219" s="34">
        <f t="shared" ca="1" si="92"/>
        <v>0</v>
      </c>
      <c r="T219" s="34">
        <f t="shared" ca="1" si="92"/>
        <v>0</v>
      </c>
      <c r="U219" s="34">
        <f t="shared" ca="1" si="92"/>
        <v>0</v>
      </c>
      <c r="V219" s="34">
        <f t="shared" ca="1" si="92"/>
        <v>0</v>
      </c>
      <c r="W219" s="34">
        <f t="shared" ca="1" si="93"/>
        <v>0</v>
      </c>
      <c r="X219" s="34">
        <f t="shared" ca="1" si="93"/>
        <v>0</v>
      </c>
      <c r="Y219" s="34">
        <f t="shared" ca="1" si="93"/>
        <v>0</v>
      </c>
      <c r="Z219" s="34">
        <f t="shared" ca="1" si="93"/>
        <v>0</v>
      </c>
      <c r="AA219" s="34">
        <f t="shared" ca="1" si="93"/>
        <v>0</v>
      </c>
      <c r="AB219" s="34">
        <f t="shared" ca="1" si="93"/>
        <v>0</v>
      </c>
      <c r="AC219" s="34">
        <f t="shared" ca="1" si="93"/>
        <v>0</v>
      </c>
      <c r="AD219" s="34">
        <f t="shared" ca="1" si="93"/>
        <v>0</v>
      </c>
      <c r="AE219" s="34">
        <f t="shared" ca="1" si="93"/>
        <v>0</v>
      </c>
      <c r="AF219" s="34">
        <f t="shared" ca="1" si="93"/>
        <v>0</v>
      </c>
      <c r="AG219" s="34">
        <f t="shared" ca="1" si="94"/>
        <v>0</v>
      </c>
      <c r="AH219" s="34">
        <f t="shared" ca="1" si="94"/>
        <v>0</v>
      </c>
      <c r="AI219" s="34">
        <f t="shared" ca="1" si="94"/>
        <v>0</v>
      </c>
      <c r="AJ219" s="34">
        <f t="shared" ca="1" si="94"/>
        <v>0</v>
      </c>
      <c r="AK219" s="34">
        <f t="shared" ca="1" si="94"/>
        <v>0</v>
      </c>
      <c r="AL219" s="100">
        <f t="shared" ca="1" si="94"/>
        <v>0</v>
      </c>
      <c r="AM219" s="104">
        <f t="shared" ref="AM219:AM228" ca="1" si="95">SUM(C219:AL219)</f>
        <v>0</v>
      </c>
    </row>
    <row r="220" spans="1:39">
      <c r="B220" s="65" t="s">
        <v>13</v>
      </c>
      <c r="C220" s="52">
        <f t="shared" ca="1" si="91"/>
        <v>0</v>
      </c>
      <c r="D220" s="34">
        <f t="shared" ca="1" si="91"/>
        <v>0</v>
      </c>
      <c r="E220" s="34">
        <f t="shared" ca="1" si="91"/>
        <v>0</v>
      </c>
      <c r="F220" s="34">
        <f t="shared" ca="1" si="91"/>
        <v>0</v>
      </c>
      <c r="G220" s="34">
        <f t="shared" ca="1" si="91"/>
        <v>0</v>
      </c>
      <c r="H220" s="34">
        <f t="shared" ca="1" si="91"/>
        <v>0</v>
      </c>
      <c r="I220" s="34">
        <f t="shared" ca="1" si="91"/>
        <v>0</v>
      </c>
      <c r="J220" s="34">
        <f t="shared" ca="1" si="91"/>
        <v>0</v>
      </c>
      <c r="K220" s="34">
        <f t="shared" ca="1" si="91"/>
        <v>0</v>
      </c>
      <c r="L220" s="34">
        <f t="shared" ca="1" si="91"/>
        <v>0</v>
      </c>
      <c r="M220" s="34">
        <f t="shared" ca="1" si="92"/>
        <v>0</v>
      </c>
      <c r="N220" s="34">
        <f t="shared" ca="1" si="92"/>
        <v>0</v>
      </c>
      <c r="O220" s="34">
        <f t="shared" ca="1" si="92"/>
        <v>0</v>
      </c>
      <c r="P220" s="34">
        <f t="shared" ca="1" si="92"/>
        <v>0</v>
      </c>
      <c r="Q220" s="34">
        <f t="shared" ca="1" si="92"/>
        <v>0</v>
      </c>
      <c r="R220" s="34">
        <f t="shared" ca="1" si="92"/>
        <v>0</v>
      </c>
      <c r="S220" s="34">
        <f t="shared" ca="1" si="92"/>
        <v>0</v>
      </c>
      <c r="T220" s="34">
        <f t="shared" ca="1" si="92"/>
        <v>0</v>
      </c>
      <c r="U220" s="34">
        <f t="shared" ca="1" si="92"/>
        <v>0</v>
      </c>
      <c r="V220" s="34">
        <f t="shared" ca="1" si="92"/>
        <v>0</v>
      </c>
      <c r="W220" s="34">
        <f t="shared" ca="1" si="93"/>
        <v>0</v>
      </c>
      <c r="X220" s="34">
        <f t="shared" ca="1" si="93"/>
        <v>0</v>
      </c>
      <c r="Y220" s="34">
        <f t="shared" ca="1" si="93"/>
        <v>0</v>
      </c>
      <c r="Z220" s="34">
        <f t="shared" ca="1" si="93"/>
        <v>0</v>
      </c>
      <c r="AA220" s="34">
        <f t="shared" ca="1" si="93"/>
        <v>0</v>
      </c>
      <c r="AB220" s="34">
        <f t="shared" ca="1" si="93"/>
        <v>0</v>
      </c>
      <c r="AC220" s="34">
        <f t="shared" ca="1" si="93"/>
        <v>0</v>
      </c>
      <c r="AD220" s="34">
        <f t="shared" ca="1" si="93"/>
        <v>0</v>
      </c>
      <c r="AE220" s="34">
        <f t="shared" ca="1" si="93"/>
        <v>0</v>
      </c>
      <c r="AF220" s="34">
        <f t="shared" ca="1" si="93"/>
        <v>0</v>
      </c>
      <c r="AG220" s="34">
        <f t="shared" ca="1" si="94"/>
        <v>0</v>
      </c>
      <c r="AH220" s="34">
        <f t="shared" ca="1" si="94"/>
        <v>0</v>
      </c>
      <c r="AI220" s="34">
        <f t="shared" ca="1" si="94"/>
        <v>0</v>
      </c>
      <c r="AJ220" s="34">
        <f t="shared" ca="1" si="94"/>
        <v>0</v>
      </c>
      <c r="AK220" s="34">
        <f t="shared" ca="1" si="94"/>
        <v>0</v>
      </c>
      <c r="AL220" s="100">
        <f t="shared" ca="1" si="94"/>
        <v>0</v>
      </c>
      <c r="AM220" s="104">
        <f t="shared" ca="1" si="95"/>
        <v>0</v>
      </c>
    </row>
    <row r="221" spans="1:39">
      <c r="B221" s="65" t="s">
        <v>17</v>
      </c>
      <c r="C221" s="52">
        <f t="shared" ca="1" si="91"/>
        <v>0</v>
      </c>
      <c r="D221" s="34">
        <f t="shared" ca="1" si="91"/>
        <v>0</v>
      </c>
      <c r="E221" s="34">
        <f t="shared" ca="1" si="91"/>
        <v>0</v>
      </c>
      <c r="F221" s="34">
        <f t="shared" ca="1" si="91"/>
        <v>0</v>
      </c>
      <c r="G221" s="34">
        <f t="shared" ca="1" si="91"/>
        <v>0</v>
      </c>
      <c r="H221" s="34">
        <f t="shared" ca="1" si="91"/>
        <v>0</v>
      </c>
      <c r="I221" s="34">
        <f t="shared" ca="1" si="91"/>
        <v>0</v>
      </c>
      <c r="J221" s="34">
        <f t="shared" ca="1" si="91"/>
        <v>0</v>
      </c>
      <c r="K221" s="34">
        <f t="shared" ca="1" si="91"/>
        <v>0</v>
      </c>
      <c r="L221" s="34">
        <f t="shared" ca="1" si="91"/>
        <v>0</v>
      </c>
      <c r="M221" s="34">
        <f t="shared" ca="1" si="92"/>
        <v>0</v>
      </c>
      <c r="N221" s="34">
        <f t="shared" ca="1" si="92"/>
        <v>0</v>
      </c>
      <c r="O221" s="34">
        <f t="shared" ca="1" si="92"/>
        <v>0</v>
      </c>
      <c r="P221" s="34">
        <f t="shared" ca="1" si="92"/>
        <v>0</v>
      </c>
      <c r="Q221" s="34">
        <f t="shared" ca="1" si="92"/>
        <v>0</v>
      </c>
      <c r="R221" s="34">
        <f t="shared" ca="1" si="92"/>
        <v>0</v>
      </c>
      <c r="S221" s="34">
        <f t="shared" ca="1" si="92"/>
        <v>0</v>
      </c>
      <c r="T221" s="34">
        <f t="shared" ca="1" si="92"/>
        <v>0</v>
      </c>
      <c r="U221" s="34">
        <f t="shared" ca="1" si="92"/>
        <v>0</v>
      </c>
      <c r="V221" s="34">
        <f t="shared" ca="1" si="92"/>
        <v>0</v>
      </c>
      <c r="W221" s="34">
        <f t="shared" ca="1" si="93"/>
        <v>0</v>
      </c>
      <c r="X221" s="34">
        <f t="shared" ca="1" si="93"/>
        <v>0</v>
      </c>
      <c r="Y221" s="34">
        <f t="shared" ca="1" si="93"/>
        <v>0</v>
      </c>
      <c r="Z221" s="34">
        <f t="shared" ca="1" si="93"/>
        <v>0</v>
      </c>
      <c r="AA221" s="34">
        <f t="shared" ca="1" si="93"/>
        <v>0</v>
      </c>
      <c r="AB221" s="34">
        <f t="shared" ca="1" si="93"/>
        <v>0</v>
      </c>
      <c r="AC221" s="34">
        <f t="shared" ca="1" si="93"/>
        <v>0</v>
      </c>
      <c r="AD221" s="34">
        <f t="shared" ca="1" si="93"/>
        <v>0</v>
      </c>
      <c r="AE221" s="34">
        <f t="shared" ca="1" si="93"/>
        <v>0</v>
      </c>
      <c r="AF221" s="34">
        <f t="shared" ca="1" si="93"/>
        <v>0</v>
      </c>
      <c r="AG221" s="34">
        <f t="shared" ca="1" si="94"/>
        <v>0</v>
      </c>
      <c r="AH221" s="34">
        <f t="shared" ca="1" si="94"/>
        <v>0</v>
      </c>
      <c r="AI221" s="34">
        <f t="shared" ca="1" si="94"/>
        <v>0</v>
      </c>
      <c r="AJ221" s="34">
        <f t="shared" ca="1" si="94"/>
        <v>0</v>
      </c>
      <c r="AK221" s="34">
        <f t="shared" ca="1" si="94"/>
        <v>0</v>
      </c>
      <c r="AL221" s="100">
        <f t="shared" ca="1" si="94"/>
        <v>0</v>
      </c>
      <c r="AM221" s="104">
        <f t="shared" ca="1" si="95"/>
        <v>0</v>
      </c>
    </row>
    <row r="222" spans="1:39">
      <c r="B222" s="65" t="s">
        <v>14</v>
      </c>
      <c r="C222" s="52">
        <f t="shared" ca="1" si="91"/>
        <v>0</v>
      </c>
      <c r="D222" s="34">
        <f t="shared" ca="1" si="91"/>
        <v>0</v>
      </c>
      <c r="E222" s="34">
        <f t="shared" ca="1" si="91"/>
        <v>0</v>
      </c>
      <c r="F222" s="34">
        <f t="shared" ca="1" si="91"/>
        <v>0</v>
      </c>
      <c r="G222" s="34">
        <f t="shared" ca="1" si="91"/>
        <v>0</v>
      </c>
      <c r="H222" s="34">
        <f t="shared" ca="1" si="91"/>
        <v>0</v>
      </c>
      <c r="I222" s="34">
        <f t="shared" ca="1" si="91"/>
        <v>0</v>
      </c>
      <c r="J222" s="34">
        <f t="shared" ca="1" si="91"/>
        <v>0</v>
      </c>
      <c r="K222" s="34">
        <f t="shared" ca="1" si="91"/>
        <v>0</v>
      </c>
      <c r="L222" s="34">
        <f t="shared" ca="1" si="91"/>
        <v>0</v>
      </c>
      <c r="M222" s="34">
        <f t="shared" ca="1" si="92"/>
        <v>0</v>
      </c>
      <c r="N222" s="34">
        <f t="shared" ca="1" si="92"/>
        <v>0</v>
      </c>
      <c r="O222" s="34">
        <f t="shared" ca="1" si="92"/>
        <v>0</v>
      </c>
      <c r="P222" s="34">
        <f t="shared" ca="1" si="92"/>
        <v>0</v>
      </c>
      <c r="Q222" s="34">
        <f t="shared" ca="1" si="92"/>
        <v>0</v>
      </c>
      <c r="R222" s="34">
        <f t="shared" ca="1" si="92"/>
        <v>0</v>
      </c>
      <c r="S222" s="34">
        <f t="shared" ca="1" si="92"/>
        <v>0</v>
      </c>
      <c r="T222" s="34">
        <f t="shared" ca="1" si="92"/>
        <v>0</v>
      </c>
      <c r="U222" s="34">
        <f t="shared" ca="1" si="92"/>
        <v>0</v>
      </c>
      <c r="V222" s="34">
        <f t="shared" ca="1" si="92"/>
        <v>0</v>
      </c>
      <c r="W222" s="34">
        <f t="shared" ca="1" si="93"/>
        <v>0</v>
      </c>
      <c r="X222" s="34">
        <f t="shared" ca="1" si="93"/>
        <v>0</v>
      </c>
      <c r="Y222" s="34">
        <f t="shared" ca="1" si="93"/>
        <v>0</v>
      </c>
      <c r="Z222" s="34">
        <f t="shared" ca="1" si="93"/>
        <v>0</v>
      </c>
      <c r="AA222" s="34">
        <f t="shared" ca="1" si="93"/>
        <v>0</v>
      </c>
      <c r="AB222" s="34">
        <f t="shared" ca="1" si="93"/>
        <v>0</v>
      </c>
      <c r="AC222" s="34">
        <f t="shared" ca="1" si="93"/>
        <v>0</v>
      </c>
      <c r="AD222" s="34">
        <f t="shared" ca="1" si="93"/>
        <v>0</v>
      </c>
      <c r="AE222" s="34">
        <f t="shared" ca="1" si="93"/>
        <v>0</v>
      </c>
      <c r="AF222" s="34">
        <f t="shared" ca="1" si="93"/>
        <v>0</v>
      </c>
      <c r="AG222" s="34">
        <f t="shared" ca="1" si="94"/>
        <v>0</v>
      </c>
      <c r="AH222" s="34">
        <f t="shared" ca="1" si="94"/>
        <v>0</v>
      </c>
      <c r="AI222" s="34">
        <f t="shared" ca="1" si="94"/>
        <v>0</v>
      </c>
      <c r="AJ222" s="34">
        <f t="shared" ca="1" si="94"/>
        <v>0</v>
      </c>
      <c r="AK222" s="34">
        <f t="shared" ca="1" si="94"/>
        <v>0</v>
      </c>
      <c r="AL222" s="100">
        <f t="shared" ca="1" si="94"/>
        <v>0</v>
      </c>
      <c r="AM222" s="104">
        <f t="shared" ca="1" si="95"/>
        <v>0</v>
      </c>
    </row>
    <row r="223" spans="1:39">
      <c r="B223" s="65" t="s">
        <v>18</v>
      </c>
      <c r="C223" s="52">
        <f t="shared" ca="1" si="91"/>
        <v>0</v>
      </c>
      <c r="D223" s="34">
        <f t="shared" ca="1" si="91"/>
        <v>0</v>
      </c>
      <c r="E223" s="34">
        <f t="shared" ca="1" si="91"/>
        <v>0</v>
      </c>
      <c r="F223" s="34">
        <f t="shared" ca="1" si="91"/>
        <v>0</v>
      </c>
      <c r="G223" s="34">
        <f t="shared" ca="1" si="91"/>
        <v>0</v>
      </c>
      <c r="H223" s="34">
        <f t="shared" ca="1" si="91"/>
        <v>0</v>
      </c>
      <c r="I223" s="34">
        <f t="shared" ca="1" si="91"/>
        <v>0</v>
      </c>
      <c r="J223" s="34">
        <f t="shared" ca="1" si="91"/>
        <v>0</v>
      </c>
      <c r="K223" s="34">
        <f t="shared" ca="1" si="91"/>
        <v>0</v>
      </c>
      <c r="L223" s="34">
        <f t="shared" ca="1" si="91"/>
        <v>0</v>
      </c>
      <c r="M223" s="34">
        <f t="shared" ca="1" si="92"/>
        <v>0</v>
      </c>
      <c r="N223" s="34">
        <f t="shared" ca="1" si="92"/>
        <v>0</v>
      </c>
      <c r="O223" s="34">
        <f t="shared" ca="1" si="92"/>
        <v>0</v>
      </c>
      <c r="P223" s="34">
        <f t="shared" ca="1" si="92"/>
        <v>0</v>
      </c>
      <c r="Q223" s="34">
        <f t="shared" ca="1" si="92"/>
        <v>0</v>
      </c>
      <c r="R223" s="34">
        <f t="shared" ca="1" si="92"/>
        <v>0</v>
      </c>
      <c r="S223" s="34">
        <f t="shared" ca="1" si="92"/>
        <v>0</v>
      </c>
      <c r="T223" s="34">
        <f t="shared" ca="1" si="92"/>
        <v>0</v>
      </c>
      <c r="U223" s="34">
        <f t="shared" ca="1" si="92"/>
        <v>0</v>
      </c>
      <c r="V223" s="34">
        <f t="shared" ca="1" si="92"/>
        <v>0</v>
      </c>
      <c r="W223" s="34">
        <f t="shared" ca="1" si="93"/>
        <v>0</v>
      </c>
      <c r="X223" s="34">
        <f t="shared" ca="1" si="93"/>
        <v>0</v>
      </c>
      <c r="Y223" s="34">
        <f t="shared" ca="1" si="93"/>
        <v>0</v>
      </c>
      <c r="Z223" s="34">
        <f t="shared" ca="1" si="93"/>
        <v>0</v>
      </c>
      <c r="AA223" s="34">
        <f t="shared" ca="1" si="93"/>
        <v>0</v>
      </c>
      <c r="AB223" s="34">
        <f t="shared" ca="1" si="93"/>
        <v>0</v>
      </c>
      <c r="AC223" s="34">
        <f t="shared" ca="1" si="93"/>
        <v>0</v>
      </c>
      <c r="AD223" s="34">
        <f t="shared" ca="1" si="93"/>
        <v>0</v>
      </c>
      <c r="AE223" s="34">
        <f t="shared" ca="1" si="93"/>
        <v>0</v>
      </c>
      <c r="AF223" s="34">
        <f t="shared" ca="1" si="93"/>
        <v>0</v>
      </c>
      <c r="AG223" s="34">
        <f t="shared" ca="1" si="94"/>
        <v>0</v>
      </c>
      <c r="AH223" s="34">
        <f t="shared" ca="1" si="94"/>
        <v>0</v>
      </c>
      <c r="AI223" s="34">
        <f t="shared" ca="1" si="94"/>
        <v>0</v>
      </c>
      <c r="AJ223" s="34">
        <f t="shared" ca="1" si="94"/>
        <v>0</v>
      </c>
      <c r="AK223" s="34">
        <f t="shared" ca="1" si="94"/>
        <v>0</v>
      </c>
      <c r="AL223" s="100">
        <f t="shared" ca="1" si="94"/>
        <v>0</v>
      </c>
      <c r="AM223" s="104">
        <f t="shared" ca="1" si="95"/>
        <v>0</v>
      </c>
    </row>
    <row r="224" spans="1:39">
      <c r="B224" s="65" t="s">
        <v>15</v>
      </c>
      <c r="C224" s="52">
        <f t="shared" ca="1" si="91"/>
        <v>0</v>
      </c>
      <c r="D224" s="34">
        <f t="shared" ca="1" si="91"/>
        <v>0</v>
      </c>
      <c r="E224" s="34">
        <f t="shared" ca="1" si="91"/>
        <v>0</v>
      </c>
      <c r="F224" s="34">
        <f t="shared" ca="1" si="91"/>
        <v>0</v>
      </c>
      <c r="G224" s="34">
        <f t="shared" ca="1" si="91"/>
        <v>0</v>
      </c>
      <c r="H224" s="34">
        <f t="shared" ca="1" si="91"/>
        <v>0</v>
      </c>
      <c r="I224" s="34">
        <f t="shared" ca="1" si="91"/>
        <v>0</v>
      </c>
      <c r="J224" s="34">
        <f t="shared" ca="1" si="91"/>
        <v>0</v>
      </c>
      <c r="K224" s="34">
        <f t="shared" ca="1" si="91"/>
        <v>0</v>
      </c>
      <c r="L224" s="34">
        <f t="shared" ca="1" si="91"/>
        <v>0</v>
      </c>
      <c r="M224" s="34">
        <f t="shared" ca="1" si="92"/>
        <v>0</v>
      </c>
      <c r="N224" s="34">
        <f t="shared" ca="1" si="92"/>
        <v>0</v>
      </c>
      <c r="O224" s="34">
        <f t="shared" ca="1" si="92"/>
        <v>0</v>
      </c>
      <c r="P224" s="34">
        <f t="shared" ca="1" si="92"/>
        <v>0</v>
      </c>
      <c r="Q224" s="34">
        <f t="shared" ca="1" si="92"/>
        <v>0</v>
      </c>
      <c r="R224" s="34">
        <f t="shared" ca="1" si="92"/>
        <v>0</v>
      </c>
      <c r="S224" s="34">
        <f t="shared" ca="1" si="92"/>
        <v>0</v>
      </c>
      <c r="T224" s="34">
        <f t="shared" ca="1" si="92"/>
        <v>0</v>
      </c>
      <c r="U224" s="34">
        <f t="shared" ca="1" si="92"/>
        <v>0</v>
      </c>
      <c r="V224" s="34">
        <f t="shared" ca="1" si="92"/>
        <v>0</v>
      </c>
      <c r="W224" s="34">
        <f t="shared" ca="1" si="93"/>
        <v>0</v>
      </c>
      <c r="X224" s="34">
        <f t="shared" ca="1" si="93"/>
        <v>0</v>
      </c>
      <c r="Y224" s="34">
        <f t="shared" ca="1" si="93"/>
        <v>0</v>
      </c>
      <c r="Z224" s="34">
        <f t="shared" ca="1" si="93"/>
        <v>0</v>
      </c>
      <c r="AA224" s="34">
        <f t="shared" ca="1" si="93"/>
        <v>0</v>
      </c>
      <c r="AB224" s="34">
        <f t="shared" ca="1" si="93"/>
        <v>0</v>
      </c>
      <c r="AC224" s="34">
        <f t="shared" ca="1" si="93"/>
        <v>0</v>
      </c>
      <c r="AD224" s="34">
        <f t="shared" ca="1" si="93"/>
        <v>0</v>
      </c>
      <c r="AE224" s="34">
        <f t="shared" ca="1" si="93"/>
        <v>0</v>
      </c>
      <c r="AF224" s="34">
        <f t="shared" ca="1" si="93"/>
        <v>0</v>
      </c>
      <c r="AG224" s="34">
        <f t="shared" ca="1" si="94"/>
        <v>0</v>
      </c>
      <c r="AH224" s="34">
        <f t="shared" ca="1" si="94"/>
        <v>0</v>
      </c>
      <c r="AI224" s="34">
        <f t="shared" ca="1" si="94"/>
        <v>0</v>
      </c>
      <c r="AJ224" s="34">
        <f t="shared" ca="1" si="94"/>
        <v>0</v>
      </c>
      <c r="AK224" s="34">
        <f t="shared" ca="1" si="94"/>
        <v>0</v>
      </c>
      <c r="AL224" s="100">
        <f t="shared" ca="1" si="94"/>
        <v>0</v>
      </c>
      <c r="AM224" s="104">
        <f t="shared" ca="1" si="95"/>
        <v>0</v>
      </c>
    </row>
    <row r="225" spans="1:39">
      <c r="B225" s="65" t="s">
        <v>16</v>
      </c>
      <c r="C225" s="140">
        <f t="shared" ca="1" si="91"/>
        <v>0</v>
      </c>
      <c r="D225" s="141">
        <f t="shared" ca="1" si="91"/>
        <v>0</v>
      </c>
      <c r="E225" s="141">
        <f t="shared" ca="1" si="91"/>
        <v>0</v>
      </c>
      <c r="F225" s="141">
        <f t="shared" ca="1" si="91"/>
        <v>0</v>
      </c>
      <c r="G225" s="141">
        <f t="shared" ca="1" si="91"/>
        <v>0</v>
      </c>
      <c r="H225" s="141">
        <f t="shared" ca="1" si="91"/>
        <v>0</v>
      </c>
      <c r="I225" s="141">
        <f t="shared" ca="1" si="91"/>
        <v>0</v>
      </c>
      <c r="J225" s="141">
        <f t="shared" ca="1" si="91"/>
        <v>0</v>
      </c>
      <c r="K225" s="141">
        <f t="shared" ca="1" si="91"/>
        <v>0</v>
      </c>
      <c r="L225" s="141">
        <f t="shared" ca="1" si="91"/>
        <v>0</v>
      </c>
      <c r="M225" s="141">
        <f t="shared" ca="1" si="92"/>
        <v>0</v>
      </c>
      <c r="N225" s="141">
        <f t="shared" ca="1" si="92"/>
        <v>0</v>
      </c>
      <c r="O225" s="141">
        <f t="shared" ca="1" si="92"/>
        <v>0</v>
      </c>
      <c r="P225" s="141">
        <f t="shared" ca="1" si="92"/>
        <v>0</v>
      </c>
      <c r="Q225" s="141">
        <f t="shared" ca="1" si="92"/>
        <v>0</v>
      </c>
      <c r="R225" s="141">
        <f t="shared" ca="1" si="92"/>
        <v>0</v>
      </c>
      <c r="S225" s="141">
        <f t="shared" ca="1" si="92"/>
        <v>0</v>
      </c>
      <c r="T225" s="141">
        <f t="shared" ca="1" si="92"/>
        <v>0</v>
      </c>
      <c r="U225" s="141">
        <f t="shared" ca="1" si="92"/>
        <v>0</v>
      </c>
      <c r="V225" s="141">
        <f t="shared" ca="1" si="92"/>
        <v>0</v>
      </c>
      <c r="W225" s="141">
        <f t="shared" ca="1" si="93"/>
        <v>0</v>
      </c>
      <c r="X225" s="141">
        <f t="shared" ca="1" si="93"/>
        <v>0</v>
      </c>
      <c r="Y225" s="141">
        <f t="shared" ca="1" si="93"/>
        <v>0</v>
      </c>
      <c r="Z225" s="141">
        <f t="shared" ca="1" si="93"/>
        <v>0</v>
      </c>
      <c r="AA225" s="141">
        <f t="shared" ca="1" si="93"/>
        <v>0</v>
      </c>
      <c r="AB225" s="141">
        <f t="shared" ca="1" si="93"/>
        <v>0</v>
      </c>
      <c r="AC225" s="141">
        <f t="shared" ca="1" si="93"/>
        <v>0</v>
      </c>
      <c r="AD225" s="141">
        <f t="shared" ca="1" si="93"/>
        <v>0</v>
      </c>
      <c r="AE225" s="141">
        <f t="shared" ca="1" si="93"/>
        <v>0</v>
      </c>
      <c r="AF225" s="141">
        <f t="shared" ca="1" si="93"/>
        <v>0</v>
      </c>
      <c r="AG225" s="141">
        <f t="shared" ca="1" si="94"/>
        <v>0</v>
      </c>
      <c r="AH225" s="141">
        <f t="shared" ca="1" si="94"/>
        <v>0</v>
      </c>
      <c r="AI225" s="141">
        <f t="shared" ca="1" si="94"/>
        <v>0</v>
      </c>
      <c r="AJ225" s="141">
        <f t="shared" ca="1" si="94"/>
        <v>0</v>
      </c>
      <c r="AK225" s="141">
        <f t="shared" ca="1" si="94"/>
        <v>0</v>
      </c>
      <c r="AL225" s="142">
        <f t="shared" ca="1" si="94"/>
        <v>0</v>
      </c>
      <c r="AM225" s="143">
        <f t="shared" ca="1" si="95"/>
        <v>0</v>
      </c>
    </row>
    <row r="226" spans="1:39">
      <c r="B226" s="65" t="s">
        <v>189</v>
      </c>
      <c r="C226" s="140">
        <f t="shared" ca="1" si="91"/>
        <v>0</v>
      </c>
      <c r="D226" s="141">
        <f t="shared" ca="1" si="91"/>
        <v>0</v>
      </c>
      <c r="E226" s="141">
        <f t="shared" ca="1" si="91"/>
        <v>0</v>
      </c>
      <c r="F226" s="141">
        <f t="shared" ca="1" si="91"/>
        <v>0</v>
      </c>
      <c r="G226" s="141">
        <f t="shared" ca="1" si="91"/>
        <v>0</v>
      </c>
      <c r="H226" s="141">
        <f t="shared" ca="1" si="91"/>
        <v>0</v>
      </c>
      <c r="I226" s="141">
        <f t="shared" ca="1" si="91"/>
        <v>0</v>
      </c>
      <c r="J226" s="141">
        <f t="shared" ca="1" si="91"/>
        <v>0</v>
      </c>
      <c r="K226" s="141">
        <f t="shared" ca="1" si="91"/>
        <v>0</v>
      </c>
      <c r="L226" s="141">
        <f t="shared" ca="1" si="91"/>
        <v>0</v>
      </c>
      <c r="M226" s="141">
        <f t="shared" ca="1" si="92"/>
        <v>0</v>
      </c>
      <c r="N226" s="141">
        <f t="shared" ca="1" si="92"/>
        <v>0</v>
      </c>
      <c r="O226" s="141">
        <f t="shared" ca="1" si="92"/>
        <v>0</v>
      </c>
      <c r="P226" s="141">
        <f t="shared" ca="1" si="92"/>
        <v>0</v>
      </c>
      <c r="Q226" s="141">
        <f t="shared" ca="1" si="92"/>
        <v>0</v>
      </c>
      <c r="R226" s="141">
        <f t="shared" ca="1" si="92"/>
        <v>0</v>
      </c>
      <c r="S226" s="141">
        <f t="shared" ca="1" si="92"/>
        <v>0</v>
      </c>
      <c r="T226" s="141">
        <f t="shared" ca="1" si="92"/>
        <v>0</v>
      </c>
      <c r="U226" s="141">
        <f t="shared" ca="1" si="92"/>
        <v>0</v>
      </c>
      <c r="V226" s="141">
        <f t="shared" ca="1" si="92"/>
        <v>0</v>
      </c>
      <c r="W226" s="141">
        <f t="shared" ca="1" si="93"/>
        <v>0</v>
      </c>
      <c r="X226" s="141">
        <f t="shared" ca="1" si="93"/>
        <v>0</v>
      </c>
      <c r="Y226" s="141">
        <f t="shared" ca="1" si="93"/>
        <v>0</v>
      </c>
      <c r="Z226" s="141">
        <f t="shared" ca="1" si="93"/>
        <v>0</v>
      </c>
      <c r="AA226" s="141">
        <f t="shared" ca="1" si="93"/>
        <v>0</v>
      </c>
      <c r="AB226" s="141">
        <f t="shared" ca="1" si="93"/>
        <v>0</v>
      </c>
      <c r="AC226" s="141">
        <f t="shared" ca="1" si="93"/>
        <v>0</v>
      </c>
      <c r="AD226" s="141">
        <f t="shared" ca="1" si="93"/>
        <v>0</v>
      </c>
      <c r="AE226" s="141">
        <f t="shared" ca="1" si="93"/>
        <v>0</v>
      </c>
      <c r="AF226" s="141">
        <f t="shared" ca="1" si="93"/>
        <v>0</v>
      </c>
      <c r="AG226" s="141">
        <f t="shared" ca="1" si="94"/>
        <v>0</v>
      </c>
      <c r="AH226" s="141">
        <f t="shared" ca="1" si="94"/>
        <v>0</v>
      </c>
      <c r="AI226" s="141">
        <f t="shared" ca="1" si="94"/>
        <v>0</v>
      </c>
      <c r="AJ226" s="141">
        <f t="shared" ca="1" si="94"/>
        <v>0</v>
      </c>
      <c r="AK226" s="141">
        <f t="shared" ca="1" si="94"/>
        <v>0</v>
      </c>
      <c r="AL226" s="142">
        <f t="shared" ca="1" si="94"/>
        <v>0</v>
      </c>
      <c r="AM226" s="143">
        <f t="shared" ca="1" si="95"/>
        <v>0</v>
      </c>
    </row>
    <row r="227" spans="1:39">
      <c r="B227" s="65" t="s">
        <v>190</v>
      </c>
      <c r="C227" s="140">
        <f t="shared" ca="1" si="91"/>
        <v>0</v>
      </c>
      <c r="D227" s="141">
        <f t="shared" ca="1" si="91"/>
        <v>0</v>
      </c>
      <c r="E227" s="141">
        <f t="shared" ca="1" si="91"/>
        <v>0</v>
      </c>
      <c r="F227" s="141">
        <f t="shared" ca="1" si="91"/>
        <v>0</v>
      </c>
      <c r="G227" s="141">
        <f t="shared" ca="1" si="91"/>
        <v>0</v>
      </c>
      <c r="H227" s="141">
        <f t="shared" ca="1" si="91"/>
        <v>0</v>
      </c>
      <c r="I227" s="141">
        <f t="shared" ca="1" si="91"/>
        <v>0</v>
      </c>
      <c r="J227" s="141">
        <f t="shared" ca="1" si="91"/>
        <v>0</v>
      </c>
      <c r="K227" s="141">
        <f t="shared" ca="1" si="91"/>
        <v>0</v>
      </c>
      <c r="L227" s="141">
        <f t="shared" ca="1" si="91"/>
        <v>0</v>
      </c>
      <c r="M227" s="141">
        <f t="shared" ca="1" si="92"/>
        <v>0</v>
      </c>
      <c r="N227" s="141">
        <f t="shared" ca="1" si="92"/>
        <v>0</v>
      </c>
      <c r="O227" s="141">
        <f t="shared" ca="1" si="92"/>
        <v>0</v>
      </c>
      <c r="P227" s="141">
        <f t="shared" ca="1" si="92"/>
        <v>0</v>
      </c>
      <c r="Q227" s="141">
        <f t="shared" ca="1" si="92"/>
        <v>0</v>
      </c>
      <c r="R227" s="141">
        <f t="shared" ca="1" si="92"/>
        <v>0</v>
      </c>
      <c r="S227" s="141">
        <f t="shared" ca="1" si="92"/>
        <v>0</v>
      </c>
      <c r="T227" s="141">
        <f t="shared" ca="1" si="92"/>
        <v>0</v>
      </c>
      <c r="U227" s="141">
        <f t="shared" ca="1" si="92"/>
        <v>0</v>
      </c>
      <c r="V227" s="141">
        <f t="shared" ca="1" si="92"/>
        <v>0</v>
      </c>
      <c r="W227" s="141">
        <f t="shared" ca="1" si="93"/>
        <v>0</v>
      </c>
      <c r="X227" s="141">
        <f t="shared" ca="1" si="93"/>
        <v>0</v>
      </c>
      <c r="Y227" s="141">
        <f t="shared" ca="1" si="93"/>
        <v>0</v>
      </c>
      <c r="Z227" s="141">
        <f t="shared" ca="1" si="93"/>
        <v>0</v>
      </c>
      <c r="AA227" s="141">
        <f t="shared" ca="1" si="93"/>
        <v>0</v>
      </c>
      <c r="AB227" s="141">
        <f t="shared" ca="1" si="93"/>
        <v>0</v>
      </c>
      <c r="AC227" s="141">
        <f t="shared" ca="1" si="93"/>
        <v>0</v>
      </c>
      <c r="AD227" s="141">
        <f t="shared" ca="1" si="93"/>
        <v>0</v>
      </c>
      <c r="AE227" s="141">
        <f t="shared" ca="1" si="93"/>
        <v>0</v>
      </c>
      <c r="AF227" s="141">
        <f t="shared" ca="1" si="93"/>
        <v>0</v>
      </c>
      <c r="AG227" s="141">
        <f t="shared" ca="1" si="94"/>
        <v>0</v>
      </c>
      <c r="AH227" s="141">
        <f t="shared" ca="1" si="94"/>
        <v>0</v>
      </c>
      <c r="AI227" s="141">
        <f t="shared" ca="1" si="94"/>
        <v>0</v>
      </c>
      <c r="AJ227" s="141">
        <f t="shared" ca="1" si="94"/>
        <v>0</v>
      </c>
      <c r="AK227" s="141">
        <f t="shared" ca="1" si="94"/>
        <v>0</v>
      </c>
      <c r="AL227" s="142">
        <f t="shared" ca="1" si="94"/>
        <v>0</v>
      </c>
      <c r="AM227" s="143">
        <f t="shared" ca="1" si="95"/>
        <v>0</v>
      </c>
    </row>
    <row r="228" spans="1:39" ht="16" thickBot="1">
      <c r="B228" s="65" t="s">
        <v>191</v>
      </c>
      <c r="C228" s="54">
        <f t="shared" ca="1" si="91"/>
        <v>0</v>
      </c>
      <c r="D228" s="55">
        <f t="shared" ca="1" si="91"/>
        <v>0</v>
      </c>
      <c r="E228" s="55">
        <f t="shared" ca="1" si="91"/>
        <v>0</v>
      </c>
      <c r="F228" s="55">
        <f t="shared" ca="1" si="91"/>
        <v>0</v>
      </c>
      <c r="G228" s="55">
        <f t="shared" ca="1" si="91"/>
        <v>0</v>
      </c>
      <c r="H228" s="55">
        <f t="shared" ca="1" si="91"/>
        <v>0</v>
      </c>
      <c r="I228" s="55">
        <f t="shared" ca="1" si="91"/>
        <v>0</v>
      </c>
      <c r="J228" s="55">
        <f t="shared" ca="1" si="91"/>
        <v>0</v>
      </c>
      <c r="K228" s="55">
        <f t="shared" ca="1" si="91"/>
        <v>0</v>
      </c>
      <c r="L228" s="55">
        <f t="shared" ca="1" si="91"/>
        <v>0</v>
      </c>
      <c r="M228" s="55">
        <f t="shared" ca="1" si="92"/>
        <v>0</v>
      </c>
      <c r="N228" s="55">
        <f t="shared" ca="1" si="92"/>
        <v>0</v>
      </c>
      <c r="O228" s="55">
        <f t="shared" ca="1" si="92"/>
        <v>0</v>
      </c>
      <c r="P228" s="55">
        <f t="shared" ca="1" si="92"/>
        <v>0</v>
      </c>
      <c r="Q228" s="55">
        <f t="shared" ca="1" si="92"/>
        <v>0</v>
      </c>
      <c r="R228" s="55">
        <f t="shared" ca="1" si="92"/>
        <v>0</v>
      </c>
      <c r="S228" s="55">
        <f t="shared" ca="1" si="92"/>
        <v>0</v>
      </c>
      <c r="T228" s="55">
        <f t="shared" ca="1" si="92"/>
        <v>0</v>
      </c>
      <c r="U228" s="55">
        <f t="shared" ca="1" si="92"/>
        <v>0</v>
      </c>
      <c r="V228" s="55">
        <f t="shared" ca="1" si="92"/>
        <v>0</v>
      </c>
      <c r="W228" s="55">
        <f t="shared" ca="1" si="93"/>
        <v>0</v>
      </c>
      <c r="X228" s="55">
        <f t="shared" ca="1" si="93"/>
        <v>0</v>
      </c>
      <c r="Y228" s="55">
        <f t="shared" ca="1" si="93"/>
        <v>0</v>
      </c>
      <c r="Z228" s="55">
        <f t="shared" ca="1" si="93"/>
        <v>0</v>
      </c>
      <c r="AA228" s="55">
        <f t="shared" ca="1" si="93"/>
        <v>0</v>
      </c>
      <c r="AB228" s="55">
        <f t="shared" ca="1" si="93"/>
        <v>0</v>
      </c>
      <c r="AC228" s="55">
        <f t="shared" ca="1" si="93"/>
        <v>0</v>
      </c>
      <c r="AD228" s="55">
        <f t="shared" ca="1" si="93"/>
        <v>0</v>
      </c>
      <c r="AE228" s="55">
        <f t="shared" ca="1" si="93"/>
        <v>0</v>
      </c>
      <c r="AF228" s="55">
        <f t="shared" ca="1" si="93"/>
        <v>0</v>
      </c>
      <c r="AG228" s="55">
        <f t="shared" ca="1" si="94"/>
        <v>0</v>
      </c>
      <c r="AH228" s="55">
        <f t="shared" ca="1" si="94"/>
        <v>0</v>
      </c>
      <c r="AI228" s="55">
        <f t="shared" ca="1" si="94"/>
        <v>0</v>
      </c>
      <c r="AJ228" s="55">
        <f t="shared" ca="1" si="94"/>
        <v>0</v>
      </c>
      <c r="AK228" s="55">
        <f t="shared" ca="1" si="94"/>
        <v>0</v>
      </c>
      <c r="AL228" s="101">
        <f t="shared" ca="1" si="94"/>
        <v>0</v>
      </c>
      <c r="AM228" s="105">
        <f t="shared" ca="1" si="95"/>
        <v>0</v>
      </c>
    </row>
    <row r="230" spans="1:39">
      <c r="B230" s="32"/>
      <c r="C230" s="66">
        <v>1</v>
      </c>
      <c r="D230" s="66">
        <v>2</v>
      </c>
      <c r="E230" s="66">
        <v>3</v>
      </c>
      <c r="F230" s="66">
        <v>4</v>
      </c>
      <c r="G230" s="66">
        <v>5</v>
      </c>
      <c r="H230" s="66">
        <v>6</v>
      </c>
      <c r="I230" s="66">
        <v>7</v>
      </c>
      <c r="J230" s="66">
        <v>8</v>
      </c>
      <c r="K230" s="66">
        <v>9</v>
      </c>
      <c r="L230" s="66">
        <v>10</v>
      </c>
      <c r="M230" s="66">
        <v>11</v>
      </c>
      <c r="N230" s="66">
        <v>12</v>
      </c>
      <c r="O230" s="66">
        <v>13</v>
      </c>
      <c r="P230" s="66">
        <v>14</v>
      </c>
      <c r="Q230" s="66">
        <v>15</v>
      </c>
      <c r="R230" s="66">
        <v>16</v>
      </c>
      <c r="S230" s="66">
        <v>17</v>
      </c>
      <c r="T230" s="66">
        <v>18</v>
      </c>
      <c r="U230" s="66">
        <v>19</v>
      </c>
      <c r="V230" s="66">
        <v>20</v>
      </c>
      <c r="W230" s="66">
        <v>21</v>
      </c>
      <c r="X230" s="66">
        <v>22</v>
      </c>
      <c r="Y230" s="66">
        <v>23</v>
      </c>
      <c r="Z230" s="66">
        <v>24</v>
      </c>
      <c r="AA230" s="66">
        <v>25</v>
      </c>
      <c r="AB230" s="66">
        <v>26</v>
      </c>
      <c r="AC230" s="66">
        <v>27</v>
      </c>
      <c r="AD230" s="66">
        <v>28</v>
      </c>
      <c r="AE230" s="66">
        <v>29</v>
      </c>
      <c r="AF230" s="66">
        <v>30</v>
      </c>
      <c r="AG230" s="66">
        <v>31</v>
      </c>
      <c r="AH230" s="66">
        <v>32</v>
      </c>
      <c r="AI230" s="66">
        <v>33</v>
      </c>
      <c r="AJ230" s="66">
        <v>34</v>
      </c>
      <c r="AK230" s="66">
        <v>35</v>
      </c>
      <c r="AL230" s="66">
        <v>36</v>
      </c>
    </row>
    <row r="231" spans="1:39" ht="16" thickBot="1">
      <c r="A231" s="64"/>
      <c r="B231" s="71" t="s">
        <v>106</v>
      </c>
      <c r="C231" s="94">
        <f ca="1">SUM(C232:C242)</f>
        <v>0</v>
      </c>
      <c r="D231" s="94">
        <f t="shared" ref="D231:AL231" ca="1" si="96">SUM(D232:D242)</f>
        <v>0</v>
      </c>
      <c r="E231" s="94">
        <f t="shared" ca="1" si="96"/>
        <v>0</v>
      </c>
      <c r="F231" s="94">
        <f t="shared" ca="1" si="96"/>
        <v>0</v>
      </c>
      <c r="G231" s="94">
        <f t="shared" ca="1" si="96"/>
        <v>0</v>
      </c>
      <c r="H231" s="94">
        <f t="shared" ca="1" si="96"/>
        <v>0</v>
      </c>
      <c r="I231" s="94">
        <f t="shared" ca="1" si="96"/>
        <v>0</v>
      </c>
      <c r="J231" s="94">
        <f t="shared" ca="1" si="96"/>
        <v>0</v>
      </c>
      <c r="K231" s="94">
        <f t="shared" ca="1" si="96"/>
        <v>0</v>
      </c>
      <c r="L231" s="94">
        <f t="shared" ca="1" si="96"/>
        <v>0</v>
      </c>
      <c r="M231" s="94">
        <f t="shared" ca="1" si="96"/>
        <v>0</v>
      </c>
      <c r="N231" s="94">
        <f t="shared" ca="1" si="96"/>
        <v>0</v>
      </c>
      <c r="O231" s="94">
        <f t="shared" ca="1" si="96"/>
        <v>0</v>
      </c>
      <c r="P231" s="94">
        <f t="shared" ca="1" si="96"/>
        <v>0</v>
      </c>
      <c r="Q231" s="94">
        <f t="shared" ca="1" si="96"/>
        <v>0</v>
      </c>
      <c r="R231" s="94">
        <f t="shared" ca="1" si="96"/>
        <v>0</v>
      </c>
      <c r="S231" s="94">
        <f t="shared" ca="1" si="96"/>
        <v>0</v>
      </c>
      <c r="T231" s="94">
        <f t="shared" ca="1" si="96"/>
        <v>0</v>
      </c>
      <c r="U231" s="94">
        <f t="shared" ca="1" si="96"/>
        <v>0</v>
      </c>
      <c r="V231" s="94">
        <f t="shared" ca="1" si="96"/>
        <v>0</v>
      </c>
      <c r="W231" s="94">
        <f t="shared" ca="1" si="96"/>
        <v>0</v>
      </c>
      <c r="X231" s="94">
        <f t="shared" ca="1" si="96"/>
        <v>0</v>
      </c>
      <c r="Y231" s="94">
        <f t="shared" ca="1" si="96"/>
        <v>0</v>
      </c>
      <c r="Z231" s="94">
        <f t="shared" ca="1" si="96"/>
        <v>0</v>
      </c>
      <c r="AA231" s="94">
        <f t="shared" ca="1" si="96"/>
        <v>0</v>
      </c>
      <c r="AB231" s="94">
        <f t="shared" ca="1" si="96"/>
        <v>0</v>
      </c>
      <c r="AC231" s="94">
        <f t="shared" ca="1" si="96"/>
        <v>0</v>
      </c>
      <c r="AD231" s="94">
        <f t="shared" ca="1" si="96"/>
        <v>0</v>
      </c>
      <c r="AE231" s="94">
        <f t="shared" ca="1" si="96"/>
        <v>0</v>
      </c>
      <c r="AF231" s="94">
        <f t="shared" ca="1" si="96"/>
        <v>0</v>
      </c>
      <c r="AG231" s="94">
        <f t="shared" ca="1" si="96"/>
        <v>0</v>
      </c>
      <c r="AH231" s="94">
        <f t="shared" ca="1" si="96"/>
        <v>0</v>
      </c>
      <c r="AI231" s="94">
        <f t="shared" ca="1" si="96"/>
        <v>0</v>
      </c>
      <c r="AJ231" s="94">
        <f t="shared" ca="1" si="96"/>
        <v>0</v>
      </c>
      <c r="AK231" s="94">
        <f t="shared" ca="1" si="96"/>
        <v>0</v>
      </c>
      <c r="AL231" s="94">
        <f t="shared" ca="1" si="96"/>
        <v>0</v>
      </c>
      <c r="AM231" s="106">
        <f ca="1">SUM(AM232:AM242)</f>
        <v>0</v>
      </c>
    </row>
    <row r="232" spans="1:39">
      <c r="B232" s="65" t="s">
        <v>11</v>
      </c>
      <c r="C232" s="60">
        <f t="shared" ref="C232:L242" ca="1" si="97">SUMIF(INDIRECT("'"&amp;$B$175&amp;"'"&amp;"!A:H"),$B232,INDIRECT("'"&amp;$B$175&amp;"'"&amp;"!"&amp;ADDRESS(1,C$20+8,4)&amp;":"&amp;ADDRESS(100,C$20+8,4)))</f>
        <v>0</v>
      </c>
      <c r="D232" s="98">
        <f t="shared" ca="1" si="97"/>
        <v>0</v>
      </c>
      <c r="E232" s="61">
        <f t="shared" ca="1" si="97"/>
        <v>0</v>
      </c>
      <c r="F232" s="61">
        <f t="shared" ca="1" si="97"/>
        <v>0</v>
      </c>
      <c r="G232" s="61">
        <f t="shared" ca="1" si="97"/>
        <v>0</v>
      </c>
      <c r="H232" s="61">
        <f t="shared" ca="1" si="97"/>
        <v>0</v>
      </c>
      <c r="I232" s="61">
        <f t="shared" ca="1" si="97"/>
        <v>0</v>
      </c>
      <c r="J232" s="61">
        <f t="shared" ca="1" si="97"/>
        <v>0</v>
      </c>
      <c r="K232" s="61">
        <f t="shared" ca="1" si="97"/>
        <v>0</v>
      </c>
      <c r="L232" s="61">
        <f t="shared" ca="1" si="97"/>
        <v>0</v>
      </c>
      <c r="M232" s="61">
        <f t="shared" ref="M232:V242" ca="1" si="98">SUMIF(INDIRECT("'"&amp;$B$175&amp;"'"&amp;"!A:H"),$B232,INDIRECT("'"&amp;$B$175&amp;"'"&amp;"!"&amp;ADDRESS(1,M$20+8,4)&amp;":"&amp;ADDRESS(100,M$20+8,4)))</f>
        <v>0</v>
      </c>
      <c r="N232" s="61">
        <f t="shared" ca="1" si="98"/>
        <v>0</v>
      </c>
      <c r="O232" s="61">
        <f t="shared" ca="1" si="98"/>
        <v>0</v>
      </c>
      <c r="P232" s="61">
        <f t="shared" ca="1" si="98"/>
        <v>0</v>
      </c>
      <c r="Q232" s="61">
        <f t="shared" ca="1" si="98"/>
        <v>0</v>
      </c>
      <c r="R232" s="61">
        <f t="shared" ca="1" si="98"/>
        <v>0</v>
      </c>
      <c r="S232" s="61">
        <f t="shared" ca="1" si="98"/>
        <v>0</v>
      </c>
      <c r="T232" s="61">
        <f t="shared" ca="1" si="98"/>
        <v>0</v>
      </c>
      <c r="U232" s="61">
        <f t="shared" ca="1" si="98"/>
        <v>0</v>
      </c>
      <c r="V232" s="61">
        <f t="shared" ca="1" si="98"/>
        <v>0</v>
      </c>
      <c r="W232" s="61">
        <f t="shared" ref="W232:AF242" ca="1" si="99">SUMIF(INDIRECT("'"&amp;$B$175&amp;"'"&amp;"!A:H"),$B232,INDIRECT("'"&amp;$B$175&amp;"'"&amp;"!"&amp;ADDRESS(1,W$20+8,4)&amp;":"&amp;ADDRESS(100,W$20+8,4)))</f>
        <v>0</v>
      </c>
      <c r="X232" s="61">
        <f t="shared" ca="1" si="99"/>
        <v>0</v>
      </c>
      <c r="Y232" s="61">
        <f t="shared" ca="1" si="99"/>
        <v>0</v>
      </c>
      <c r="Z232" s="61">
        <f t="shared" ca="1" si="99"/>
        <v>0</v>
      </c>
      <c r="AA232" s="61">
        <f t="shared" ca="1" si="99"/>
        <v>0</v>
      </c>
      <c r="AB232" s="61">
        <f t="shared" ca="1" si="99"/>
        <v>0</v>
      </c>
      <c r="AC232" s="61">
        <f t="shared" ca="1" si="99"/>
        <v>0</v>
      </c>
      <c r="AD232" s="61">
        <f t="shared" ca="1" si="99"/>
        <v>0</v>
      </c>
      <c r="AE232" s="61">
        <f t="shared" ca="1" si="99"/>
        <v>0</v>
      </c>
      <c r="AF232" s="61">
        <f t="shared" ca="1" si="99"/>
        <v>0</v>
      </c>
      <c r="AG232" s="61">
        <f t="shared" ref="AG232:AL242" ca="1" si="100">SUMIF(INDIRECT("'"&amp;$B$175&amp;"'"&amp;"!A:H"),$B232,INDIRECT("'"&amp;$B$175&amp;"'"&amp;"!"&amp;ADDRESS(1,AG$20+8,4)&amp;":"&amp;ADDRESS(100,AG$20+8,4)))</f>
        <v>0</v>
      </c>
      <c r="AH232" s="61">
        <f t="shared" ca="1" si="100"/>
        <v>0</v>
      </c>
      <c r="AI232" s="61">
        <f t="shared" ca="1" si="100"/>
        <v>0</v>
      </c>
      <c r="AJ232" s="61">
        <f t="shared" ca="1" si="100"/>
        <v>0</v>
      </c>
      <c r="AK232" s="61">
        <f t="shared" ca="1" si="100"/>
        <v>0</v>
      </c>
      <c r="AL232" s="99">
        <f t="shared" ca="1" si="100"/>
        <v>0</v>
      </c>
      <c r="AM232" s="103">
        <f ca="1">SUM(C232:AL232)</f>
        <v>0</v>
      </c>
    </row>
    <row r="233" spans="1:39">
      <c r="B233" s="65" t="s">
        <v>12</v>
      </c>
      <c r="C233" s="52">
        <f t="shared" ca="1" si="97"/>
        <v>0</v>
      </c>
      <c r="D233" s="34">
        <f t="shared" ca="1" si="97"/>
        <v>0</v>
      </c>
      <c r="E233" s="34">
        <f t="shared" ca="1" si="97"/>
        <v>0</v>
      </c>
      <c r="F233" s="34">
        <f t="shared" ca="1" si="97"/>
        <v>0</v>
      </c>
      <c r="G233" s="34">
        <f t="shared" ca="1" si="97"/>
        <v>0</v>
      </c>
      <c r="H233" s="34">
        <f t="shared" ca="1" si="97"/>
        <v>0</v>
      </c>
      <c r="I233" s="34">
        <f t="shared" ca="1" si="97"/>
        <v>0</v>
      </c>
      <c r="J233" s="34">
        <f t="shared" ca="1" si="97"/>
        <v>0</v>
      </c>
      <c r="K233" s="34">
        <f t="shared" ca="1" si="97"/>
        <v>0</v>
      </c>
      <c r="L233" s="34">
        <f t="shared" ca="1" si="97"/>
        <v>0</v>
      </c>
      <c r="M233" s="34">
        <f t="shared" ca="1" si="98"/>
        <v>0</v>
      </c>
      <c r="N233" s="34">
        <f t="shared" ca="1" si="98"/>
        <v>0</v>
      </c>
      <c r="O233" s="34">
        <f t="shared" ca="1" si="98"/>
        <v>0</v>
      </c>
      <c r="P233" s="34">
        <f t="shared" ca="1" si="98"/>
        <v>0</v>
      </c>
      <c r="Q233" s="34">
        <f t="shared" ca="1" si="98"/>
        <v>0</v>
      </c>
      <c r="R233" s="34">
        <f t="shared" ca="1" si="98"/>
        <v>0</v>
      </c>
      <c r="S233" s="34">
        <f t="shared" ca="1" si="98"/>
        <v>0</v>
      </c>
      <c r="T233" s="34">
        <f t="shared" ca="1" si="98"/>
        <v>0</v>
      </c>
      <c r="U233" s="34">
        <f t="shared" ca="1" si="98"/>
        <v>0</v>
      </c>
      <c r="V233" s="34">
        <f t="shared" ca="1" si="98"/>
        <v>0</v>
      </c>
      <c r="W233" s="34">
        <f t="shared" ca="1" si="99"/>
        <v>0</v>
      </c>
      <c r="X233" s="34">
        <f t="shared" ca="1" si="99"/>
        <v>0</v>
      </c>
      <c r="Y233" s="34">
        <f t="shared" ca="1" si="99"/>
        <v>0</v>
      </c>
      <c r="Z233" s="34">
        <f t="shared" ca="1" si="99"/>
        <v>0</v>
      </c>
      <c r="AA233" s="34">
        <f t="shared" ca="1" si="99"/>
        <v>0</v>
      </c>
      <c r="AB233" s="34">
        <f t="shared" ca="1" si="99"/>
        <v>0</v>
      </c>
      <c r="AC233" s="34">
        <f t="shared" ca="1" si="99"/>
        <v>0</v>
      </c>
      <c r="AD233" s="34">
        <f t="shared" ca="1" si="99"/>
        <v>0</v>
      </c>
      <c r="AE233" s="34">
        <f t="shared" ca="1" si="99"/>
        <v>0</v>
      </c>
      <c r="AF233" s="34">
        <f t="shared" ca="1" si="99"/>
        <v>0</v>
      </c>
      <c r="AG233" s="34">
        <f t="shared" ca="1" si="100"/>
        <v>0</v>
      </c>
      <c r="AH233" s="34">
        <f t="shared" ca="1" si="100"/>
        <v>0</v>
      </c>
      <c r="AI233" s="34">
        <f t="shared" ca="1" si="100"/>
        <v>0</v>
      </c>
      <c r="AJ233" s="34">
        <f t="shared" ca="1" si="100"/>
        <v>0</v>
      </c>
      <c r="AK233" s="34">
        <f t="shared" ca="1" si="100"/>
        <v>0</v>
      </c>
      <c r="AL233" s="100">
        <f t="shared" ca="1" si="100"/>
        <v>0</v>
      </c>
      <c r="AM233" s="104">
        <f t="shared" ref="AM233:AM242" ca="1" si="101">SUM(C233:AL233)</f>
        <v>0</v>
      </c>
    </row>
    <row r="234" spans="1:39">
      <c r="B234" s="65" t="s">
        <v>13</v>
      </c>
      <c r="C234" s="52">
        <f t="shared" ca="1" si="97"/>
        <v>0</v>
      </c>
      <c r="D234" s="34">
        <f t="shared" ca="1" si="97"/>
        <v>0</v>
      </c>
      <c r="E234" s="34">
        <f t="shared" ca="1" si="97"/>
        <v>0</v>
      </c>
      <c r="F234" s="34">
        <f t="shared" ca="1" si="97"/>
        <v>0</v>
      </c>
      <c r="G234" s="34">
        <f t="shared" ca="1" si="97"/>
        <v>0</v>
      </c>
      <c r="H234" s="34">
        <f t="shared" ca="1" si="97"/>
        <v>0</v>
      </c>
      <c r="I234" s="34">
        <f t="shared" ca="1" si="97"/>
        <v>0</v>
      </c>
      <c r="J234" s="34">
        <f t="shared" ca="1" si="97"/>
        <v>0</v>
      </c>
      <c r="K234" s="34">
        <f t="shared" ca="1" si="97"/>
        <v>0</v>
      </c>
      <c r="L234" s="34">
        <f t="shared" ca="1" si="97"/>
        <v>0</v>
      </c>
      <c r="M234" s="34">
        <f t="shared" ca="1" si="98"/>
        <v>0</v>
      </c>
      <c r="N234" s="34">
        <f t="shared" ca="1" si="98"/>
        <v>0</v>
      </c>
      <c r="O234" s="34">
        <f t="shared" ca="1" si="98"/>
        <v>0</v>
      </c>
      <c r="P234" s="34">
        <f t="shared" ca="1" si="98"/>
        <v>0</v>
      </c>
      <c r="Q234" s="34">
        <f t="shared" ca="1" si="98"/>
        <v>0</v>
      </c>
      <c r="R234" s="34">
        <f t="shared" ca="1" si="98"/>
        <v>0</v>
      </c>
      <c r="S234" s="34">
        <f t="shared" ca="1" si="98"/>
        <v>0</v>
      </c>
      <c r="T234" s="34">
        <f t="shared" ca="1" si="98"/>
        <v>0</v>
      </c>
      <c r="U234" s="34">
        <f t="shared" ca="1" si="98"/>
        <v>0</v>
      </c>
      <c r="V234" s="34">
        <f t="shared" ca="1" si="98"/>
        <v>0</v>
      </c>
      <c r="W234" s="34">
        <f t="shared" ca="1" si="99"/>
        <v>0</v>
      </c>
      <c r="X234" s="34">
        <f t="shared" ca="1" si="99"/>
        <v>0</v>
      </c>
      <c r="Y234" s="34">
        <f t="shared" ca="1" si="99"/>
        <v>0</v>
      </c>
      <c r="Z234" s="34">
        <f t="shared" ca="1" si="99"/>
        <v>0</v>
      </c>
      <c r="AA234" s="34">
        <f t="shared" ca="1" si="99"/>
        <v>0</v>
      </c>
      <c r="AB234" s="34">
        <f t="shared" ca="1" si="99"/>
        <v>0</v>
      </c>
      <c r="AC234" s="34">
        <f t="shared" ca="1" si="99"/>
        <v>0</v>
      </c>
      <c r="AD234" s="34">
        <f t="shared" ca="1" si="99"/>
        <v>0</v>
      </c>
      <c r="AE234" s="34">
        <f t="shared" ca="1" si="99"/>
        <v>0</v>
      </c>
      <c r="AF234" s="34">
        <f t="shared" ca="1" si="99"/>
        <v>0</v>
      </c>
      <c r="AG234" s="34">
        <f t="shared" ca="1" si="100"/>
        <v>0</v>
      </c>
      <c r="AH234" s="34">
        <f t="shared" ca="1" si="100"/>
        <v>0</v>
      </c>
      <c r="AI234" s="34">
        <f t="shared" ca="1" si="100"/>
        <v>0</v>
      </c>
      <c r="AJ234" s="34">
        <f t="shared" ca="1" si="100"/>
        <v>0</v>
      </c>
      <c r="AK234" s="34">
        <f t="shared" ca="1" si="100"/>
        <v>0</v>
      </c>
      <c r="AL234" s="100">
        <f t="shared" ca="1" si="100"/>
        <v>0</v>
      </c>
      <c r="AM234" s="104">
        <f t="shared" ca="1" si="101"/>
        <v>0</v>
      </c>
    </row>
    <row r="235" spans="1:39">
      <c r="B235" s="65" t="s">
        <v>17</v>
      </c>
      <c r="C235" s="52">
        <f t="shared" ca="1" si="97"/>
        <v>0</v>
      </c>
      <c r="D235" s="34">
        <f t="shared" ca="1" si="97"/>
        <v>0</v>
      </c>
      <c r="E235" s="34">
        <f t="shared" ca="1" si="97"/>
        <v>0</v>
      </c>
      <c r="F235" s="34">
        <f t="shared" ca="1" si="97"/>
        <v>0</v>
      </c>
      <c r="G235" s="34">
        <f t="shared" ca="1" si="97"/>
        <v>0</v>
      </c>
      <c r="H235" s="34">
        <f t="shared" ca="1" si="97"/>
        <v>0</v>
      </c>
      <c r="I235" s="34">
        <f t="shared" ca="1" si="97"/>
        <v>0</v>
      </c>
      <c r="J235" s="34">
        <f t="shared" ca="1" si="97"/>
        <v>0</v>
      </c>
      <c r="K235" s="34">
        <f t="shared" ca="1" si="97"/>
        <v>0</v>
      </c>
      <c r="L235" s="34">
        <f t="shared" ca="1" si="97"/>
        <v>0</v>
      </c>
      <c r="M235" s="34">
        <f t="shared" ca="1" si="98"/>
        <v>0</v>
      </c>
      <c r="N235" s="34">
        <f t="shared" ca="1" si="98"/>
        <v>0</v>
      </c>
      <c r="O235" s="34">
        <f t="shared" ca="1" si="98"/>
        <v>0</v>
      </c>
      <c r="P235" s="34">
        <f t="shared" ca="1" si="98"/>
        <v>0</v>
      </c>
      <c r="Q235" s="34">
        <f t="shared" ca="1" si="98"/>
        <v>0</v>
      </c>
      <c r="R235" s="34">
        <f t="shared" ca="1" si="98"/>
        <v>0</v>
      </c>
      <c r="S235" s="34">
        <f t="shared" ca="1" si="98"/>
        <v>0</v>
      </c>
      <c r="T235" s="34">
        <f t="shared" ca="1" si="98"/>
        <v>0</v>
      </c>
      <c r="U235" s="34">
        <f t="shared" ca="1" si="98"/>
        <v>0</v>
      </c>
      <c r="V235" s="34">
        <f t="shared" ca="1" si="98"/>
        <v>0</v>
      </c>
      <c r="W235" s="34">
        <f t="shared" ca="1" si="99"/>
        <v>0</v>
      </c>
      <c r="X235" s="34">
        <f t="shared" ca="1" si="99"/>
        <v>0</v>
      </c>
      <c r="Y235" s="34">
        <f t="shared" ca="1" si="99"/>
        <v>0</v>
      </c>
      <c r="Z235" s="34">
        <f t="shared" ca="1" si="99"/>
        <v>0</v>
      </c>
      <c r="AA235" s="34">
        <f t="shared" ca="1" si="99"/>
        <v>0</v>
      </c>
      <c r="AB235" s="34">
        <f t="shared" ca="1" si="99"/>
        <v>0</v>
      </c>
      <c r="AC235" s="34">
        <f t="shared" ca="1" si="99"/>
        <v>0</v>
      </c>
      <c r="AD235" s="34">
        <f t="shared" ca="1" si="99"/>
        <v>0</v>
      </c>
      <c r="AE235" s="34">
        <f t="shared" ca="1" si="99"/>
        <v>0</v>
      </c>
      <c r="AF235" s="34">
        <f t="shared" ca="1" si="99"/>
        <v>0</v>
      </c>
      <c r="AG235" s="34">
        <f t="shared" ca="1" si="100"/>
        <v>0</v>
      </c>
      <c r="AH235" s="34">
        <f t="shared" ca="1" si="100"/>
        <v>0</v>
      </c>
      <c r="AI235" s="34">
        <f t="shared" ca="1" si="100"/>
        <v>0</v>
      </c>
      <c r="AJ235" s="34">
        <f t="shared" ca="1" si="100"/>
        <v>0</v>
      </c>
      <c r="AK235" s="34">
        <f t="shared" ca="1" si="100"/>
        <v>0</v>
      </c>
      <c r="AL235" s="100">
        <f t="shared" ca="1" si="100"/>
        <v>0</v>
      </c>
      <c r="AM235" s="104">
        <f t="shared" ca="1" si="101"/>
        <v>0</v>
      </c>
    </row>
    <row r="236" spans="1:39">
      <c r="B236" s="65" t="s">
        <v>14</v>
      </c>
      <c r="C236" s="52">
        <f t="shared" ca="1" si="97"/>
        <v>0</v>
      </c>
      <c r="D236" s="34">
        <f t="shared" ca="1" si="97"/>
        <v>0</v>
      </c>
      <c r="E236" s="34">
        <f t="shared" ca="1" si="97"/>
        <v>0</v>
      </c>
      <c r="F236" s="34">
        <f t="shared" ca="1" si="97"/>
        <v>0</v>
      </c>
      <c r="G236" s="34">
        <f t="shared" ca="1" si="97"/>
        <v>0</v>
      </c>
      <c r="H236" s="34">
        <f t="shared" ca="1" si="97"/>
        <v>0</v>
      </c>
      <c r="I236" s="34">
        <f t="shared" ca="1" si="97"/>
        <v>0</v>
      </c>
      <c r="J236" s="34">
        <f t="shared" ca="1" si="97"/>
        <v>0</v>
      </c>
      <c r="K236" s="34">
        <f t="shared" ca="1" si="97"/>
        <v>0</v>
      </c>
      <c r="L236" s="34">
        <f t="shared" ca="1" si="97"/>
        <v>0</v>
      </c>
      <c r="M236" s="34">
        <f t="shared" ca="1" si="98"/>
        <v>0</v>
      </c>
      <c r="N236" s="34">
        <f t="shared" ca="1" si="98"/>
        <v>0</v>
      </c>
      <c r="O236" s="34">
        <f t="shared" ca="1" si="98"/>
        <v>0</v>
      </c>
      <c r="P236" s="34">
        <f t="shared" ca="1" si="98"/>
        <v>0</v>
      </c>
      <c r="Q236" s="34">
        <f t="shared" ca="1" si="98"/>
        <v>0</v>
      </c>
      <c r="R236" s="34">
        <f t="shared" ca="1" si="98"/>
        <v>0</v>
      </c>
      <c r="S236" s="34">
        <f t="shared" ca="1" si="98"/>
        <v>0</v>
      </c>
      <c r="T236" s="34">
        <f t="shared" ca="1" si="98"/>
        <v>0</v>
      </c>
      <c r="U236" s="34">
        <f t="shared" ca="1" si="98"/>
        <v>0</v>
      </c>
      <c r="V236" s="34">
        <f t="shared" ca="1" si="98"/>
        <v>0</v>
      </c>
      <c r="W236" s="34">
        <f t="shared" ca="1" si="99"/>
        <v>0</v>
      </c>
      <c r="X236" s="34">
        <f t="shared" ca="1" si="99"/>
        <v>0</v>
      </c>
      <c r="Y236" s="34">
        <f t="shared" ca="1" si="99"/>
        <v>0</v>
      </c>
      <c r="Z236" s="34">
        <f t="shared" ca="1" si="99"/>
        <v>0</v>
      </c>
      <c r="AA236" s="34">
        <f t="shared" ca="1" si="99"/>
        <v>0</v>
      </c>
      <c r="AB236" s="34">
        <f t="shared" ca="1" si="99"/>
        <v>0</v>
      </c>
      <c r="AC236" s="34">
        <f t="shared" ca="1" si="99"/>
        <v>0</v>
      </c>
      <c r="AD236" s="34">
        <f t="shared" ca="1" si="99"/>
        <v>0</v>
      </c>
      <c r="AE236" s="34">
        <f t="shared" ca="1" si="99"/>
        <v>0</v>
      </c>
      <c r="AF236" s="34">
        <f t="shared" ca="1" si="99"/>
        <v>0</v>
      </c>
      <c r="AG236" s="34">
        <f t="shared" ca="1" si="100"/>
        <v>0</v>
      </c>
      <c r="AH236" s="34">
        <f t="shared" ca="1" si="100"/>
        <v>0</v>
      </c>
      <c r="AI236" s="34">
        <f t="shared" ca="1" si="100"/>
        <v>0</v>
      </c>
      <c r="AJ236" s="34">
        <f t="shared" ca="1" si="100"/>
        <v>0</v>
      </c>
      <c r="AK236" s="34">
        <f t="shared" ca="1" si="100"/>
        <v>0</v>
      </c>
      <c r="AL236" s="100">
        <f t="shared" ca="1" si="100"/>
        <v>0</v>
      </c>
      <c r="AM236" s="104">
        <f t="shared" ca="1" si="101"/>
        <v>0</v>
      </c>
    </row>
    <row r="237" spans="1:39">
      <c r="B237" s="65" t="s">
        <v>18</v>
      </c>
      <c r="C237" s="52">
        <f t="shared" ca="1" si="97"/>
        <v>0</v>
      </c>
      <c r="D237" s="34">
        <f t="shared" ca="1" si="97"/>
        <v>0</v>
      </c>
      <c r="E237" s="34">
        <f t="shared" ca="1" si="97"/>
        <v>0</v>
      </c>
      <c r="F237" s="34">
        <f t="shared" ca="1" si="97"/>
        <v>0</v>
      </c>
      <c r="G237" s="34">
        <f t="shared" ca="1" si="97"/>
        <v>0</v>
      </c>
      <c r="H237" s="34">
        <f t="shared" ca="1" si="97"/>
        <v>0</v>
      </c>
      <c r="I237" s="34">
        <f t="shared" ca="1" si="97"/>
        <v>0</v>
      </c>
      <c r="J237" s="34">
        <f t="shared" ca="1" si="97"/>
        <v>0</v>
      </c>
      <c r="K237" s="34">
        <f t="shared" ca="1" si="97"/>
        <v>0</v>
      </c>
      <c r="L237" s="34">
        <f t="shared" ca="1" si="97"/>
        <v>0</v>
      </c>
      <c r="M237" s="34">
        <f t="shared" ca="1" si="98"/>
        <v>0</v>
      </c>
      <c r="N237" s="34">
        <f t="shared" ca="1" si="98"/>
        <v>0</v>
      </c>
      <c r="O237" s="34">
        <f t="shared" ca="1" si="98"/>
        <v>0</v>
      </c>
      <c r="P237" s="34">
        <f t="shared" ca="1" si="98"/>
        <v>0</v>
      </c>
      <c r="Q237" s="34">
        <f t="shared" ca="1" si="98"/>
        <v>0</v>
      </c>
      <c r="R237" s="34">
        <f t="shared" ca="1" si="98"/>
        <v>0</v>
      </c>
      <c r="S237" s="34">
        <f t="shared" ca="1" si="98"/>
        <v>0</v>
      </c>
      <c r="T237" s="34">
        <f t="shared" ca="1" si="98"/>
        <v>0</v>
      </c>
      <c r="U237" s="34">
        <f t="shared" ca="1" si="98"/>
        <v>0</v>
      </c>
      <c r="V237" s="34">
        <f t="shared" ca="1" si="98"/>
        <v>0</v>
      </c>
      <c r="W237" s="34">
        <f t="shared" ca="1" si="99"/>
        <v>0</v>
      </c>
      <c r="X237" s="34">
        <f t="shared" ca="1" si="99"/>
        <v>0</v>
      </c>
      <c r="Y237" s="34">
        <f t="shared" ca="1" si="99"/>
        <v>0</v>
      </c>
      <c r="Z237" s="34">
        <f t="shared" ca="1" si="99"/>
        <v>0</v>
      </c>
      <c r="AA237" s="34">
        <f t="shared" ca="1" si="99"/>
        <v>0</v>
      </c>
      <c r="AB237" s="34">
        <f t="shared" ca="1" si="99"/>
        <v>0</v>
      </c>
      <c r="AC237" s="34">
        <f t="shared" ca="1" si="99"/>
        <v>0</v>
      </c>
      <c r="AD237" s="34">
        <f t="shared" ca="1" si="99"/>
        <v>0</v>
      </c>
      <c r="AE237" s="34">
        <f t="shared" ca="1" si="99"/>
        <v>0</v>
      </c>
      <c r="AF237" s="34">
        <f t="shared" ca="1" si="99"/>
        <v>0</v>
      </c>
      <c r="AG237" s="34">
        <f t="shared" ca="1" si="100"/>
        <v>0</v>
      </c>
      <c r="AH237" s="34">
        <f t="shared" ca="1" si="100"/>
        <v>0</v>
      </c>
      <c r="AI237" s="34">
        <f t="shared" ca="1" si="100"/>
        <v>0</v>
      </c>
      <c r="AJ237" s="34">
        <f t="shared" ca="1" si="100"/>
        <v>0</v>
      </c>
      <c r="AK237" s="34">
        <f t="shared" ca="1" si="100"/>
        <v>0</v>
      </c>
      <c r="AL237" s="100">
        <f t="shared" ca="1" si="100"/>
        <v>0</v>
      </c>
      <c r="AM237" s="104">
        <f t="shared" ca="1" si="101"/>
        <v>0</v>
      </c>
    </row>
    <row r="238" spans="1:39">
      <c r="B238" s="65" t="s">
        <v>15</v>
      </c>
      <c r="C238" s="52">
        <f t="shared" ca="1" si="97"/>
        <v>0</v>
      </c>
      <c r="D238" s="34">
        <f t="shared" ca="1" si="97"/>
        <v>0</v>
      </c>
      <c r="E238" s="34">
        <f t="shared" ca="1" si="97"/>
        <v>0</v>
      </c>
      <c r="F238" s="34">
        <f t="shared" ca="1" si="97"/>
        <v>0</v>
      </c>
      <c r="G238" s="34">
        <f t="shared" ca="1" si="97"/>
        <v>0</v>
      </c>
      <c r="H238" s="34">
        <f t="shared" ca="1" si="97"/>
        <v>0</v>
      </c>
      <c r="I238" s="34">
        <f t="shared" ca="1" si="97"/>
        <v>0</v>
      </c>
      <c r="J238" s="34">
        <f t="shared" ca="1" si="97"/>
        <v>0</v>
      </c>
      <c r="K238" s="34">
        <f t="shared" ca="1" si="97"/>
        <v>0</v>
      </c>
      <c r="L238" s="34">
        <f t="shared" ca="1" si="97"/>
        <v>0</v>
      </c>
      <c r="M238" s="34">
        <f t="shared" ca="1" si="98"/>
        <v>0</v>
      </c>
      <c r="N238" s="34">
        <f t="shared" ca="1" si="98"/>
        <v>0</v>
      </c>
      <c r="O238" s="34">
        <f t="shared" ca="1" si="98"/>
        <v>0</v>
      </c>
      <c r="P238" s="34">
        <f t="shared" ca="1" si="98"/>
        <v>0</v>
      </c>
      <c r="Q238" s="34">
        <f t="shared" ca="1" si="98"/>
        <v>0</v>
      </c>
      <c r="R238" s="34">
        <f t="shared" ca="1" si="98"/>
        <v>0</v>
      </c>
      <c r="S238" s="34">
        <f t="shared" ca="1" si="98"/>
        <v>0</v>
      </c>
      <c r="T238" s="34">
        <f t="shared" ca="1" si="98"/>
        <v>0</v>
      </c>
      <c r="U238" s="34">
        <f t="shared" ca="1" si="98"/>
        <v>0</v>
      </c>
      <c r="V238" s="34">
        <f t="shared" ca="1" si="98"/>
        <v>0</v>
      </c>
      <c r="W238" s="34">
        <f t="shared" ca="1" si="99"/>
        <v>0</v>
      </c>
      <c r="X238" s="34">
        <f t="shared" ca="1" si="99"/>
        <v>0</v>
      </c>
      <c r="Y238" s="34">
        <f t="shared" ca="1" si="99"/>
        <v>0</v>
      </c>
      <c r="Z238" s="34">
        <f t="shared" ca="1" si="99"/>
        <v>0</v>
      </c>
      <c r="AA238" s="34">
        <f t="shared" ca="1" si="99"/>
        <v>0</v>
      </c>
      <c r="AB238" s="34">
        <f t="shared" ca="1" si="99"/>
        <v>0</v>
      </c>
      <c r="AC238" s="34">
        <f t="shared" ca="1" si="99"/>
        <v>0</v>
      </c>
      <c r="AD238" s="34">
        <f t="shared" ca="1" si="99"/>
        <v>0</v>
      </c>
      <c r="AE238" s="34">
        <f t="shared" ca="1" si="99"/>
        <v>0</v>
      </c>
      <c r="AF238" s="34">
        <f t="shared" ca="1" si="99"/>
        <v>0</v>
      </c>
      <c r="AG238" s="34">
        <f t="shared" ca="1" si="100"/>
        <v>0</v>
      </c>
      <c r="AH238" s="34">
        <f t="shared" ca="1" si="100"/>
        <v>0</v>
      </c>
      <c r="AI238" s="34">
        <f t="shared" ca="1" si="100"/>
        <v>0</v>
      </c>
      <c r="AJ238" s="34">
        <f t="shared" ca="1" si="100"/>
        <v>0</v>
      </c>
      <c r="AK238" s="34">
        <f t="shared" ca="1" si="100"/>
        <v>0</v>
      </c>
      <c r="AL238" s="100">
        <f t="shared" ca="1" si="100"/>
        <v>0</v>
      </c>
      <c r="AM238" s="104">
        <f t="shared" ca="1" si="101"/>
        <v>0</v>
      </c>
    </row>
    <row r="239" spans="1:39">
      <c r="B239" s="65" t="s">
        <v>16</v>
      </c>
      <c r="C239" s="140">
        <f t="shared" ca="1" si="97"/>
        <v>0</v>
      </c>
      <c r="D239" s="141">
        <f t="shared" ca="1" si="97"/>
        <v>0</v>
      </c>
      <c r="E239" s="141">
        <f t="shared" ca="1" si="97"/>
        <v>0</v>
      </c>
      <c r="F239" s="141">
        <f t="shared" ca="1" si="97"/>
        <v>0</v>
      </c>
      <c r="G239" s="141">
        <f t="shared" ca="1" si="97"/>
        <v>0</v>
      </c>
      <c r="H239" s="141">
        <f t="shared" ca="1" si="97"/>
        <v>0</v>
      </c>
      <c r="I239" s="141">
        <f t="shared" ca="1" si="97"/>
        <v>0</v>
      </c>
      <c r="J239" s="141">
        <f t="shared" ca="1" si="97"/>
        <v>0</v>
      </c>
      <c r="K239" s="141">
        <f t="shared" ca="1" si="97"/>
        <v>0</v>
      </c>
      <c r="L239" s="141">
        <f t="shared" ca="1" si="97"/>
        <v>0</v>
      </c>
      <c r="M239" s="141">
        <f t="shared" ca="1" si="98"/>
        <v>0</v>
      </c>
      <c r="N239" s="141">
        <f t="shared" ca="1" si="98"/>
        <v>0</v>
      </c>
      <c r="O239" s="141">
        <f t="shared" ca="1" si="98"/>
        <v>0</v>
      </c>
      <c r="P239" s="141">
        <f t="shared" ca="1" si="98"/>
        <v>0</v>
      </c>
      <c r="Q239" s="141">
        <f t="shared" ca="1" si="98"/>
        <v>0</v>
      </c>
      <c r="R239" s="141">
        <f t="shared" ca="1" si="98"/>
        <v>0</v>
      </c>
      <c r="S239" s="141">
        <f t="shared" ca="1" si="98"/>
        <v>0</v>
      </c>
      <c r="T239" s="141">
        <f t="shared" ca="1" si="98"/>
        <v>0</v>
      </c>
      <c r="U239" s="141">
        <f t="shared" ca="1" si="98"/>
        <v>0</v>
      </c>
      <c r="V239" s="141">
        <f t="shared" ca="1" si="98"/>
        <v>0</v>
      </c>
      <c r="W239" s="141">
        <f t="shared" ca="1" si="99"/>
        <v>0</v>
      </c>
      <c r="X239" s="141">
        <f t="shared" ca="1" si="99"/>
        <v>0</v>
      </c>
      <c r="Y239" s="141">
        <f t="shared" ca="1" si="99"/>
        <v>0</v>
      </c>
      <c r="Z239" s="141">
        <f t="shared" ca="1" si="99"/>
        <v>0</v>
      </c>
      <c r="AA239" s="141">
        <f t="shared" ca="1" si="99"/>
        <v>0</v>
      </c>
      <c r="AB239" s="141">
        <f t="shared" ca="1" si="99"/>
        <v>0</v>
      </c>
      <c r="AC239" s="141">
        <f t="shared" ca="1" si="99"/>
        <v>0</v>
      </c>
      <c r="AD239" s="141">
        <f t="shared" ca="1" si="99"/>
        <v>0</v>
      </c>
      <c r="AE239" s="141">
        <f t="shared" ca="1" si="99"/>
        <v>0</v>
      </c>
      <c r="AF239" s="141">
        <f t="shared" ca="1" si="99"/>
        <v>0</v>
      </c>
      <c r="AG239" s="141">
        <f t="shared" ca="1" si="100"/>
        <v>0</v>
      </c>
      <c r="AH239" s="141">
        <f t="shared" ca="1" si="100"/>
        <v>0</v>
      </c>
      <c r="AI239" s="141">
        <f t="shared" ca="1" si="100"/>
        <v>0</v>
      </c>
      <c r="AJ239" s="141">
        <f t="shared" ca="1" si="100"/>
        <v>0</v>
      </c>
      <c r="AK239" s="141">
        <f t="shared" ca="1" si="100"/>
        <v>0</v>
      </c>
      <c r="AL239" s="142">
        <f t="shared" ca="1" si="100"/>
        <v>0</v>
      </c>
      <c r="AM239" s="143">
        <f t="shared" ca="1" si="101"/>
        <v>0</v>
      </c>
    </row>
    <row r="240" spans="1:39">
      <c r="B240" s="65" t="s">
        <v>189</v>
      </c>
      <c r="C240" s="140">
        <f t="shared" ca="1" si="97"/>
        <v>0</v>
      </c>
      <c r="D240" s="141">
        <f t="shared" ca="1" si="97"/>
        <v>0</v>
      </c>
      <c r="E240" s="141">
        <f t="shared" ca="1" si="97"/>
        <v>0</v>
      </c>
      <c r="F240" s="141">
        <f t="shared" ca="1" si="97"/>
        <v>0</v>
      </c>
      <c r="G240" s="141">
        <f t="shared" ca="1" si="97"/>
        <v>0</v>
      </c>
      <c r="H240" s="141">
        <f t="shared" ca="1" si="97"/>
        <v>0</v>
      </c>
      <c r="I240" s="141">
        <f t="shared" ca="1" si="97"/>
        <v>0</v>
      </c>
      <c r="J240" s="141">
        <f t="shared" ca="1" si="97"/>
        <v>0</v>
      </c>
      <c r="K240" s="141">
        <f t="shared" ca="1" si="97"/>
        <v>0</v>
      </c>
      <c r="L240" s="141">
        <f t="shared" ca="1" si="97"/>
        <v>0</v>
      </c>
      <c r="M240" s="141">
        <f t="shared" ca="1" si="98"/>
        <v>0</v>
      </c>
      <c r="N240" s="141">
        <f t="shared" ca="1" si="98"/>
        <v>0</v>
      </c>
      <c r="O240" s="141">
        <f t="shared" ca="1" si="98"/>
        <v>0</v>
      </c>
      <c r="P240" s="141">
        <f t="shared" ca="1" si="98"/>
        <v>0</v>
      </c>
      <c r="Q240" s="141">
        <f t="shared" ca="1" si="98"/>
        <v>0</v>
      </c>
      <c r="R240" s="141">
        <f t="shared" ca="1" si="98"/>
        <v>0</v>
      </c>
      <c r="S240" s="141">
        <f t="shared" ca="1" si="98"/>
        <v>0</v>
      </c>
      <c r="T240" s="141">
        <f t="shared" ca="1" si="98"/>
        <v>0</v>
      </c>
      <c r="U240" s="141">
        <f t="shared" ca="1" si="98"/>
        <v>0</v>
      </c>
      <c r="V240" s="141">
        <f t="shared" ca="1" si="98"/>
        <v>0</v>
      </c>
      <c r="W240" s="141">
        <f t="shared" ca="1" si="99"/>
        <v>0</v>
      </c>
      <c r="X240" s="141">
        <f t="shared" ca="1" si="99"/>
        <v>0</v>
      </c>
      <c r="Y240" s="141">
        <f t="shared" ca="1" si="99"/>
        <v>0</v>
      </c>
      <c r="Z240" s="141">
        <f t="shared" ca="1" si="99"/>
        <v>0</v>
      </c>
      <c r="AA240" s="141">
        <f t="shared" ca="1" si="99"/>
        <v>0</v>
      </c>
      <c r="AB240" s="141">
        <f t="shared" ca="1" si="99"/>
        <v>0</v>
      </c>
      <c r="AC240" s="141">
        <f t="shared" ca="1" si="99"/>
        <v>0</v>
      </c>
      <c r="AD240" s="141">
        <f t="shared" ca="1" si="99"/>
        <v>0</v>
      </c>
      <c r="AE240" s="141">
        <f t="shared" ca="1" si="99"/>
        <v>0</v>
      </c>
      <c r="AF240" s="141">
        <f t="shared" ca="1" si="99"/>
        <v>0</v>
      </c>
      <c r="AG240" s="141">
        <f t="shared" ca="1" si="100"/>
        <v>0</v>
      </c>
      <c r="AH240" s="141">
        <f t="shared" ca="1" si="100"/>
        <v>0</v>
      </c>
      <c r="AI240" s="141">
        <f t="shared" ca="1" si="100"/>
        <v>0</v>
      </c>
      <c r="AJ240" s="141">
        <f t="shared" ca="1" si="100"/>
        <v>0</v>
      </c>
      <c r="AK240" s="141">
        <f t="shared" ca="1" si="100"/>
        <v>0</v>
      </c>
      <c r="AL240" s="142">
        <f t="shared" ca="1" si="100"/>
        <v>0</v>
      </c>
      <c r="AM240" s="143">
        <f t="shared" ca="1" si="101"/>
        <v>0</v>
      </c>
    </row>
    <row r="241" spans="1:39">
      <c r="B241" s="65" t="s">
        <v>190</v>
      </c>
      <c r="C241" s="140">
        <f t="shared" ca="1" si="97"/>
        <v>0</v>
      </c>
      <c r="D241" s="141">
        <f t="shared" ca="1" si="97"/>
        <v>0</v>
      </c>
      <c r="E241" s="141">
        <f t="shared" ca="1" si="97"/>
        <v>0</v>
      </c>
      <c r="F241" s="141">
        <f t="shared" ca="1" si="97"/>
        <v>0</v>
      </c>
      <c r="G241" s="141">
        <f t="shared" ca="1" si="97"/>
        <v>0</v>
      </c>
      <c r="H241" s="141">
        <f t="shared" ca="1" si="97"/>
        <v>0</v>
      </c>
      <c r="I241" s="141">
        <f t="shared" ca="1" si="97"/>
        <v>0</v>
      </c>
      <c r="J241" s="141">
        <f t="shared" ca="1" si="97"/>
        <v>0</v>
      </c>
      <c r="K241" s="141">
        <f t="shared" ca="1" si="97"/>
        <v>0</v>
      </c>
      <c r="L241" s="141">
        <f t="shared" ca="1" si="97"/>
        <v>0</v>
      </c>
      <c r="M241" s="141">
        <f t="shared" ca="1" si="98"/>
        <v>0</v>
      </c>
      <c r="N241" s="141">
        <f t="shared" ca="1" si="98"/>
        <v>0</v>
      </c>
      <c r="O241" s="141">
        <f t="shared" ca="1" si="98"/>
        <v>0</v>
      </c>
      <c r="P241" s="141">
        <f t="shared" ca="1" si="98"/>
        <v>0</v>
      </c>
      <c r="Q241" s="141">
        <f t="shared" ca="1" si="98"/>
        <v>0</v>
      </c>
      <c r="R241" s="141">
        <f t="shared" ca="1" si="98"/>
        <v>0</v>
      </c>
      <c r="S241" s="141">
        <f t="shared" ca="1" si="98"/>
        <v>0</v>
      </c>
      <c r="T241" s="141">
        <f t="shared" ca="1" si="98"/>
        <v>0</v>
      </c>
      <c r="U241" s="141">
        <f t="shared" ca="1" si="98"/>
        <v>0</v>
      </c>
      <c r="V241" s="141">
        <f t="shared" ca="1" si="98"/>
        <v>0</v>
      </c>
      <c r="W241" s="141">
        <f t="shared" ca="1" si="99"/>
        <v>0</v>
      </c>
      <c r="X241" s="141">
        <f t="shared" ca="1" si="99"/>
        <v>0</v>
      </c>
      <c r="Y241" s="141">
        <f t="shared" ca="1" si="99"/>
        <v>0</v>
      </c>
      <c r="Z241" s="141">
        <f t="shared" ca="1" si="99"/>
        <v>0</v>
      </c>
      <c r="AA241" s="141">
        <f t="shared" ca="1" si="99"/>
        <v>0</v>
      </c>
      <c r="AB241" s="141">
        <f t="shared" ca="1" si="99"/>
        <v>0</v>
      </c>
      <c r="AC241" s="141">
        <f t="shared" ca="1" si="99"/>
        <v>0</v>
      </c>
      <c r="AD241" s="141">
        <f t="shared" ca="1" si="99"/>
        <v>0</v>
      </c>
      <c r="AE241" s="141">
        <f t="shared" ca="1" si="99"/>
        <v>0</v>
      </c>
      <c r="AF241" s="141">
        <f t="shared" ca="1" si="99"/>
        <v>0</v>
      </c>
      <c r="AG241" s="141">
        <f t="shared" ca="1" si="100"/>
        <v>0</v>
      </c>
      <c r="AH241" s="141">
        <f t="shared" ca="1" si="100"/>
        <v>0</v>
      </c>
      <c r="AI241" s="141">
        <f t="shared" ca="1" si="100"/>
        <v>0</v>
      </c>
      <c r="AJ241" s="141">
        <f t="shared" ca="1" si="100"/>
        <v>0</v>
      </c>
      <c r="AK241" s="141">
        <f t="shared" ca="1" si="100"/>
        <v>0</v>
      </c>
      <c r="AL241" s="142">
        <f t="shared" ca="1" si="100"/>
        <v>0</v>
      </c>
      <c r="AM241" s="143">
        <f t="shared" ca="1" si="101"/>
        <v>0</v>
      </c>
    </row>
    <row r="242" spans="1:39" ht="16" thickBot="1">
      <c r="B242" s="65" t="s">
        <v>191</v>
      </c>
      <c r="C242" s="54">
        <f t="shared" ca="1" si="97"/>
        <v>0</v>
      </c>
      <c r="D242" s="55">
        <f t="shared" ca="1" si="97"/>
        <v>0</v>
      </c>
      <c r="E242" s="55">
        <f t="shared" ca="1" si="97"/>
        <v>0</v>
      </c>
      <c r="F242" s="55">
        <f t="shared" ca="1" si="97"/>
        <v>0</v>
      </c>
      <c r="G242" s="55">
        <f t="shared" ca="1" si="97"/>
        <v>0</v>
      </c>
      <c r="H242" s="55">
        <f t="shared" ca="1" si="97"/>
        <v>0</v>
      </c>
      <c r="I242" s="55">
        <f t="shared" ca="1" si="97"/>
        <v>0</v>
      </c>
      <c r="J242" s="55">
        <f t="shared" ca="1" si="97"/>
        <v>0</v>
      </c>
      <c r="K242" s="55">
        <f t="shared" ca="1" si="97"/>
        <v>0</v>
      </c>
      <c r="L242" s="55">
        <f t="shared" ca="1" si="97"/>
        <v>0</v>
      </c>
      <c r="M242" s="55">
        <f t="shared" ca="1" si="98"/>
        <v>0</v>
      </c>
      <c r="N242" s="55">
        <f t="shared" ca="1" si="98"/>
        <v>0</v>
      </c>
      <c r="O242" s="55">
        <f t="shared" ca="1" si="98"/>
        <v>0</v>
      </c>
      <c r="P242" s="55">
        <f t="shared" ca="1" si="98"/>
        <v>0</v>
      </c>
      <c r="Q242" s="55">
        <f t="shared" ca="1" si="98"/>
        <v>0</v>
      </c>
      <c r="R242" s="55">
        <f t="shared" ca="1" si="98"/>
        <v>0</v>
      </c>
      <c r="S242" s="55">
        <f t="shared" ca="1" si="98"/>
        <v>0</v>
      </c>
      <c r="T242" s="55">
        <f t="shared" ca="1" si="98"/>
        <v>0</v>
      </c>
      <c r="U242" s="55">
        <f t="shared" ca="1" si="98"/>
        <v>0</v>
      </c>
      <c r="V242" s="55">
        <f t="shared" ca="1" si="98"/>
        <v>0</v>
      </c>
      <c r="W242" s="55">
        <f t="shared" ca="1" si="99"/>
        <v>0</v>
      </c>
      <c r="X242" s="55">
        <f t="shared" ca="1" si="99"/>
        <v>0</v>
      </c>
      <c r="Y242" s="55">
        <f t="shared" ca="1" si="99"/>
        <v>0</v>
      </c>
      <c r="Z242" s="55">
        <f t="shared" ca="1" si="99"/>
        <v>0</v>
      </c>
      <c r="AA242" s="55">
        <f t="shared" ca="1" si="99"/>
        <v>0</v>
      </c>
      <c r="AB242" s="55">
        <f t="shared" ca="1" si="99"/>
        <v>0</v>
      </c>
      <c r="AC242" s="55">
        <f t="shared" ca="1" si="99"/>
        <v>0</v>
      </c>
      <c r="AD242" s="55">
        <f t="shared" ca="1" si="99"/>
        <v>0</v>
      </c>
      <c r="AE242" s="55">
        <f t="shared" ca="1" si="99"/>
        <v>0</v>
      </c>
      <c r="AF242" s="55">
        <f t="shared" ca="1" si="99"/>
        <v>0</v>
      </c>
      <c r="AG242" s="55">
        <f t="shared" ca="1" si="100"/>
        <v>0</v>
      </c>
      <c r="AH242" s="55">
        <f t="shared" ca="1" si="100"/>
        <v>0</v>
      </c>
      <c r="AI242" s="55">
        <f t="shared" ca="1" si="100"/>
        <v>0</v>
      </c>
      <c r="AJ242" s="55">
        <f t="shared" ca="1" si="100"/>
        <v>0</v>
      </c>
      <c r="AK242" s="55">
        <f t="shared" ca="1" si="100"/>
        <v>0</v>
      </c>
      <c r="AL242" s="101">
        <f t="shared" ca="1" si="100"/>
        <v>0</v>
      </c>
      <c r="AM242" s="105">
        <f t="shared" ca="1" si="101"/>
        <v>0</v>
      </c>
    </row>
    <row r="244" spans="1:39">
      <c r="B244" s="32"/>
      <c r="C244" s="66">
        <v>1</v>
      </c>
      <c r="D244" s="66">
        <v>2</v>
      </c>
      <c r="E244" s="66">
        <v>3</v>
      </c>
      <c r="F244" s="66">
        <v>4</v>
      </c>
      <c r="G244" s="66">
        <v>5</v>
      </c>
      <c r="H244" s="66">
        <v>6</v>
      </c>
      <c r="I244" s="66">
        <v>7</v>
      </c>
      <c r="J244" s="66">
        <v>8</v>
      </c>
      <c r="K244" s="66">
        <v>9</v>
      </c>
      <c r="L244" s="66">
        <v>10</v>
      </c>
      <c r="M244" s="66">
        <v>11</v>
      </c>
      <c r="N244" s="66">
        <v>12</v>
      </c>
      <c r="O244" s="66">
        <v>13</v>
      </c>
      <c r="P244" s="66">
        <v>14</v>
      </c>
      <c r="Q244" s="66">
        <v>15</v>
      </c>
      <c r="R244" s="66">
        <v>16</v>
      </c>
      <c r="S244" s="66">
        <v>17</v>
      </c>
      <c r="T244" s="66">
        <v>18</v>
      </c>
      <c r="U244" s="66">
        <v>19</v>
      </c>
      <c r="V244" s="66">
        <v>20</v>
      </c>
      <c r="W244" s="66">
        <v>21</v>
      </c>
      <c r="X244" s="66">
        <v>22</v>
      </c>
      <c r="Y244" s="66">
        <v>23</v>
      </c>
      <c r="Z244" s="66">
        <v>24</v>
      </c>
      <c r="AA244" s="66">
        <v>25</v>
      </c>
      <c r="AB244" s="66">
        <v>26</v>
      </c>
      <c r="AC244" s="66">
        <v>27</v>
      </c>
      <c r="AD244" s="66">
        <v>28</v>
      </c>
      <c r="AE244" s="66">
        <v>29</v>
      </c>
      <c r="AF244" s="66">
        <v>30</v>
      </c>
      <c r="AG244" s="66">
        <v>31</v>
      </c>
      <c r="AH244" s="66">
        <v>32</v>
      </c>
      <c r="AI244" s="66">
        <v>33</v>
      </c>
      <c r="AJ244" s="66">
        <v>34</v>
      </c>
      <c r="AK244" s="66">
        <v>35</v>
      </c>
      <c r="AL244" s="66">
        <v>36</v>
      </c>
    </row>
    <row r="245" spans="1:39" ht="16" thickBot="1">
      <c r="A245" s="64"/>
      <c r="B245" s="71" t="s">
        <v>107</v>
      </c>
      <c r="C245" s="94">
        <f ca="1">SUM(C246:C256)</f>
        <v>0</v>
      </c>
      <c r="D245" s="94">
        <f t="shared" ref="D245:AL245" ca="1" si="102">SUM(D246:D256)</f>
        <v>0</v>
      </c>
      <c r="E245" s="94">
        <f t="shared" ca="1" si="102"/>
        <v>0</v>
      </c>
      <c r="F245" s="94">
        <f t="shared" ca="1" si="102"/>
        <v>0</v>
      </c>
      <c r="G245" s="94">
        <f t="shared" ca="1" si="102"/>
        <v>0</v>
      </c>
      <c r="H245" s="94">
        <f t="shared" ca="1" si="102"/>
        <v>0</v>
      </c>
      <c r="I245" s="94">
        <f t="shared" ca="1" si="102"/>
        <v>0</v>
      </c>
      <c r="J245" s="94">
        <f t="shared" ca="1" si="102"/>
        <v>0</v>
      </c>
      <c r="K245" s="94">
        <f t="shared" ca="1" si="102"/>
        <v>0</v>
      </c>
      <c r="L245" s="94">
        <f t="shared" ca="1" si="102"/>
        <v>0</v>
      </c>
      <c r="M245" s="94">
        <f t="shared" ca="1" si="102"/>
        <v>0</v>
      </c>
      <c r="N245" s="94">
        <f t="shared" ca="1" si="102"/>
        <v>0</v>
      </c>
      <c r="O245" s="94">
        <f t="shared" ca="1" si="102"/>
        <v>0</v>
      </c>
      <c r="P245" s="94">
        <f t="shared" ca="1" si="102"/>
        <v>0</v>
      </c>
      <c r="Q245" s="94">
        <f t="shared" ca="1" si="102"/>
        <v>0</v>
      </c>
      <c r="R245" s="94">
        <f t="shared" ca="1" si="102"/>
        <v>0</v>
      </c>
      <c r="S245" s="94">
        <f t="shared" ca="1" si="102"/>
        <v>0</v>
      </c>
      <c r="T245" s="94">
        <f t="shared" ca="1" si="102"/>
        <v>0</v>
      </c>
      <c r="U245" s="94">
        <f t="shared" ca="1" si="102"/>
        <v>0</v>
      </c>
      <c r="V245" s="94">
        <f t="shared" ca="1" si="102"/>
        <v>0</v>
      </c>
      <c r="W245" s="94">
        <f t="shared" ca="1" si="102"/>
        <v>0</v>
      </c>
      <c r="X245" s="94">
        <f t="shared" ca="1" si="102"/>
        <v>0</v>
      </c>
      <c r="Y245" s="94">
        <f t="shared" ca="1" si="102"/>
        <v>0</v>
      </c>
      <c r="Z245" s="94">
        <f t="shared" ca="1" si="102"/>
        <v>0</v>
      </c>
      <c r="AA245" s="94">
        <f t="shared" ca="1" si="102"/>
        <v>0</v>
      </c>
      <c r="AB245" s="94">
        <f t="shared" ca="1" si="102"/>
        <v>0</v>
      </c>
      <c r="AC245" s="94">
        <f t="shared" ca="1" si="102"/>
        <v>0</v>
      </c>
      <c r="AD245" s="94">
        <f t="shared" ca="1" si="102"/>
        <v>0</v>
      </c>
      <c r="AE245" s="94">
        <f t="shared" ca="1" si="102"/>
        <v>0</v>
      </c>
      <c r="AF245" s="94">
        <f t="shared" ca="1" si="102"/>
        <v>0</v>
      </c>
      <c r="AG245" s="94">
        <f t="shared" ca="1" si="102"/>
        <v>0</v>
      </c>
      <c r="AH245" s="94">
        <f t="shared" ca="1" si="102"/>
        <v>0</v>
      </c>
      <c r="AI245" s="94">
        <f t="shared" ca="1" si="102"/>
        <v>0</v>
      </c>
      <c r="AJ245" s="94">
        <f t="shared" ca="1" si="102"/>
        <v>0</v>
      </c>
      <c r="AK245" s="94">
        <f t="shared" ca="1" si="102"/>
        <v>0</v>
      </c>
      <c r="AL245" s="94">
        <f t="shared" ca="1" si="102"/>
        <v>0</v>
      </c>
      <c r="AM245" s="106">
        <f ca="1">SUM(AM246:AM256)</f>
        <v>0</v>
      </c>
    </row>
    <row r="246" spans="1:39">
      <c r="B246" s="65" t="s">
        <v>11</v>
      </c>
      <c r="C246" s="60">
        <f t="shared" ref="C246:L256" ca="1" si="103">SUMIF(INDIRECT("'"&amp;$B$175&amp;"'"&amp;"!A:H"),$B246,INDIRECT("'"&amp;$B$175&amp;"'"&amp;"!"&amp;ADDRESS(1,C$20+8,4)&amp;":"&amp;ADDRESS(100,C$20+8,4)))</f>
        <v>0</v>
      </c>
      <c r="D246" s="98">
        <f t="shared" ca="1" si="103"/>
        <v>0</v>
      </c>
      <c r="E246" s="61">
        <f t="shared" ca="1" si="103"/>
        <v>0</v>
      </c>
      <c r="F246" s="61">
        <f t="shared" ca="1" si="103"/>
        <v>0</v>
      </c>
      <c r="G246" s="61">
        <f t="shared" ca="1" si="103"/>
        <v>0</v>
      </c>
      <c r="H246" s="61">
        <f t="shared" ca="1" si="103"/>
        <v>0</v>
      </c>
      <c r="I246" s="61">
        <f t="shared" ca="1" si="103"/>
        <v>0</v>
      </c>
      <c r="J246" s="61">
        <f t="shared" ca="1" si="103"/>
        <v>0</v>
      </c>
      <c r="K246" s="61">
        <f t="shared" ca="1" si="103"/>
        <v>0</v>
      </c>
      <c r="L246" s="61">
        <f t="shared" ca="1" si="103"/>
        <v>0</v>
      </c>
      <c r="M246" s="61">
        <f t="shared" ref="M246:V256" ca="1" si="104">SUMIF(INDIRECT("'"&amp;$B$175&amp;"'"&amp;"!A:H"),$B246,INDIRECT("'"&amp;$B$175&amp;"'"&amp;"!"&amp;ADDRESS(1,M$20+8,4)&amp;":"&amp;ADDRESS(100,M$20+8,4)))</f>
        <v>0</v>
      </c>
      <c r="N246" s="61">
        <f t="shared" ca="1" si="104"/>
        <v>0</v>
      </c>
      <c r="O246" s="61">
        <f t="shared" ca="1" si="104"/>
        <v>0</v>
      </c>
      <c r="P246" s="61">
        <f t="shared" ca="1" si="104"/>
        <v>0</v>
      </c>
      <c r="Q246" s="61">
        <f t="shared" ca="1" si="104"/>
        <v>0</v>
      </c>
      <c r="R246" s="61">
        <f t="shared" ca="1" si="104"/>
        <v>0</v>
      </c>
      <c r="S246" s="61">
        <f t="shared" ca="1" si="104"/>
        <v>0</v>
      </c>
      <c r="T246" s="61">
        <f t="shared" ca="1" si="104"/>
        <v>0</v>
      </c>
      <c r="U246" s="61">
        <f t="shared" ca="1" si="104"/>
        <v>0</v>
      </c>
      <c r="V246" s="61">
        <f t="shared" ca="1" si="104"/>
        <v>0</v>
      </c>
      <c r="W246" s="61">
        <f t="shared" ref="W246:AF256" ca="1" si="105">SUMIF(INDIRECT("'"&amp;$B$175&amp;"'"&amp;"!A:H"),$B246,INDIRECT("'"&amp;$B$175&amp;"'"&amp;"!"&amp;ADDRESS(1,W$20+8,4)&amp;":"&amp;ADDRESS(100,W$20+8,4)))</f>
        <v>0</v>
      </c>
      <c r="X246" s="61">
        <f t="shared" ca="1" si="105"/>
        <v>0</v>
      </c>
      <c r="Y246" s="61">
        <f t="shared" ca="1" si="105"/>
        <v>0</v>
      </c>
      <c r="Z246" s="61">
        <f t="shared" ca="1" si="105"/>
        <v>0</v>
      </c>
      <c r="AA246" s="61">
        <f t="shared" ca="1" si="105"/>
        <v>0</v>
      </c>
      <c r="AB246" s="61">
        <f t="shared" ca="1" si="105"/>
        <v>0</v>
      </c>
      <c r="AC246" s="61">
        <f t="shared" ca="1" si="105"/>
        <v>0</v>
      </c>
      <c r="AD246" s="61">
        <f t="shared" ca="1" si="105"/>
        <v>0</v>
      </c>
      <c r="AE246" s="61">
        <f t="shared" ca="1" si="105"/>
        <v>0</v>
      </c>
      <c r="AF246" s="61">
        <f t="shared" ca="1" si="105"/>
        <v>0</v>
      </c>
      <c r="AG246" s="61">
        <f t="shared" ref="AG246:AL256" ca="1" si="106">SUMIF(INDIRECT("'"&amp;$B$175&amp;"'"&amp;"!A:H"),$B246,INDIRECT("'"&amp;$B$175&amp;"'"&amp;"!"&amp;ADDRESS(1,AG$20+8,4)&amp;":"&amp;ADDRESS(100,AG$20+8,4)))</f>
        <v>0</v>
      </c>
      <c r="AH246" s="61">
        <f t="shared" ca="1" si="106"/>
        <v>0</v>
      </c>
      <c r="AI246" s="61">
        <f t="shared" ca="1" si="106"/>
        <v>0</v>
      </c>
      <c r="AJ246" s="61">
        <f t="shared" ca="1" si="106"/>
        <v>0</v>
      </c>
      <c r="AK246" s="61">
        <f t="shared" ca="1" si="106"/>
        <v>0</v>
      </c>
      <c r="AL246" s="99">
        <f t="shared" ca="1" si="106"/>
        <v>0</v>
      </c>
      <c r="AM246" s="103">
        <f ca="1">SUM(C246:AL246)</f>
        <v>0</v>
      </c>
    </row>
    <row r="247" spans="1:39">
      <c r="B247" s="65" t="s">
        <v>12</v>
      </c>
      <c r="C247" s="52">
        <f t="shared" ca="1" si="103"/>
        <v>0</v>
      </c>
      <c r="D247" s="34">
        <f t="shared" ca="1" si="103"/>
        <v>0</v>
      </c>
      <c r="E247" s="34">
        <f t="shared" ca="1" si="103"/>
        <v>0</v>
      </c>
      <c r="F247" s="34">
        <f t="shared" ca="1" si="103"/>
        <v>0</v>
      </c>
      <c r="G247" s="34">
        <f t="shared" ca="1" si="103"/>
        <v>0</v>
      </c>
      <c r="H247" s="34">
        <f t="shared" ca="1" si="103"/>
        <v>0</v>
      </c>
      <c r="I247" s="34">
        <f t="shared" ca="1" si="103"/>
        <v>0</v>
      </c>
      <c r="J247" s="34">
        <f t="shared" ca="1" si="103"/>
        <v>0</v>
      </c>
      <c r="K247" s="34">
        <f t="shared" ca="1" si="103"/>
        <v>0</v>
      </c>
      <c r="L247" s="34">
        <f t="shared" ca="1" si="103"/>
        <v>0</v>
      </c>
      <c r="M247" s="34">
        <f t="shared" ca="1" si="104"/>
        <v>0</v>
      </c>
      <c r="N247" s="34">
        <f t="shared" ca="1" si="104"/>
        <v>0</v>
      </c>
      <c r="O247" s="34">
        <f t="shared" ca="1" si="104"/>
        <v>0</v>
      </c>
      <c r="P247" s="34">
        <f t="shared" ca="1" si="104"/>
        <v>0</v>
      </c>
      <c r="Q247" s="34">
        <f t="shared" ca="1" si="104"/>
        <v>0</v>
      </c>
      <c r="R247" s="34">
        <f t="shared" ca="1" si="104"/>
        <v>0</v>
      </c>
      <c r="S247" s="34">
        <f t="shared" ca="1" si="104"/>
        <v>0</v>
      </c>
      <c r="T247" s="34">
        <f t="shared" ca="1" si="104"/>
        <v>0</v>
      </c>
      <c r="U247" s="34">
        <f t="shared" ca="1" si="104"/>
        <v>0</v>
      </c>
      <c r="V247" s="34">
        <f t="shared" ca="1" si="104"/>
        <v>0</v>
      </c>
      <c r="W247" s="34">
        <f t="shared" ca="1" si="105"/>
        <v>0</v>
      </c>
      <c r="X247" s="34">
        <f t="shared" ca="1" si="105"/>
        <v>0</v>
      </c>
      <c r="Y247" s="34">
        <f t="shared" ca="1" si="105"/>
        <v>0</v>
      </c>
      <c r="Z247" s="34">
        <f t="shared" ca="1" si="105"/>
        <v>0</v>
      </c>
      <c r="AA247" s="34">
        <f t="shared" ca="1" si="105"/>
        <v>0</v>
      </c>
      <c r="AB247" s="34">
        <f t="shared" ca="1" si="105"/>
        <v>0</v>
      </c>
      <c r="AC247" s="34">
        <f t="shared" ca="1" si="105"/>
        <v>0</v>
      </c>
      <c r="AD247" s="34">
        <f t="shared" ca="1" si="105"/>
        <v>0</v>
      </c>
      <c r="AE247" s="34">
        <f t="shared" ca="1" si="105"/>
        <v>0</v>
      </c>
      <c r="AF247" s="34">
        <f t="shared" ca="1" si="105"/>
        <v>0</v>
      </c>
      <c r="AG247" s="34">
        <f t="shared" ca="1" si="106"/>
        <v>0</v>
      </c>
      <c r="AH247" s="34">
        <f t="shared" ca="1" si="106"/>
        <v>0</v>
      </c>
      <c r="AI247" s="34">
        <f t="shared" ca="1" si="106"/>
        <v>0</v>
      </c>
      <c r="AJ247" s="34">
        <f t="shared" ca="1" si="106"/>
        <v>0</v>
      </c>
      <c r="AK247" s="34">
        <f t="shared" ca="1" si="106"/>
        <v>0</v>
      </c>
      <c r="AL247" s="100">
        <f t="shared" ca="1" si="106"/>
        <v>0</v>
      </c>
      <c r="AM247" s="104">
        <f t="shared" ref="AM247:AM256" ca="1" si="107">SUM(C247:AL247)</f>
        <v>0</v>
      </c>
    </row>
    <row r="248" spans="1:39">
      <c r="B248" s="65" t="s">
        <v>13</v>
      </c>
      <c r="C248" s="52">
        <f t="shared" ca="1" si="103"/>
        <v>0</v>
      </c>
      <c r="D248" s="34">
        <f t="shared" ca="1" si="103"/>
        <v>0</v>
      </c>
      <c r="E248" s="34">
        <f t="shared" ca="1" si="103"/>
        <v>0</v>
      </c>
      <c r="F248" s="34">
        <f t="shared" ca="1" si="103"/>
        <v>0</v>
      </c>
      <c r="G248" s="34">
        <f t="shared" ca="1" si="103"/>
        <v>0</v>
      </c>
      <c r="H248" s="34">
        <f t="shared" ca="1" si="103"/>
        <v>0</v>
      </c>
      <c r="I248" s="34">
        <f t="shared" ca="1" si="103"/>
        <v>0</v>
      </c>
      <c r="J248" s="34">
        <f t="shared" ca="1" si="103"/>
        <v>0</v>
      </c>
      <c r="K248" s="34">
        <f t="shared" ca="1" si="103"/>
        <v>0</v>
      </c>
      <c r="L248" s="34">
        <f t="shared" ca="1" si="103"/>
        <v>0</v>
      </c>
      <c r="M248" s="34">
        <f t="shared" ca="1" si="104"/>
        <v>0</v>
      </c>
      <c r="N248" s="34">
        <f t="shared" ca="1" si="104"/>
        <v>0</v>
      </c>
      <c r="O248" s="34">
        <f t="shared" ca="1" si="104"/>
        <v>0</v>
      </c>
      <c r="P248" s="34">
        <f t="shared" ca="1" si="104"/>
        <v>0</v>
      </c>
      <c r="Q248" s="34">
        <f t="shared" ca="1" si="104"/>
        <v>0</v>
      </c>
      <c r="R248" s="34">
        <f t="shared" ca="1" si="104"/>
        <v>0</v>
      </c>
      <c r="S248" s="34">
        <f t="shared" ca="1" si="104"/>
        <v>0</v>
      </c>
      <c r="T248" s="34">
        <f t="shared" ca="1" si="104"/>
        <v>0</v>
      </c>
      <c r="U248" s="34">
        <f t="shared" ca="1" si="104"/>
        <v>0</v>
      </c>
      <c r="V248" s="34">
        <f t="shared" ca="1" si="104"/>
        <v>0</v>
      </c>
      <c r="W248" s="34">
        <f t="shared" ca="1" si="105"/>
        <v>0</v>
      </c>
      <c r="X248" s="34">
        <f t="shared" ca="1" si="105"/>
        <v>0</v>
      </c>
      <c r="Y248" s="34">
        <f t="shared" ca="1" si="105"/>
        <v>0</v>
      </c>
      <c r="Z248" s="34">
        <f t="shared" ca="1" si="105"/>
        <v>0</v>
      </c>
      <c r="AA248" s="34">
        <f t="shared" ca="1" si="105"/>
        <v>0</v>
      </c>
      <c r="AB248" s="34">
        <f t="shared" ca="1" si="105"/>
        <v>0</v>
      </c>
      <c r="AC248" s="34">
        <f t="shared" ca="1" si="105"/>
        <v>0</v>
      </c>
      <c r="AD248" s="34">
        <f t="shared" ca="1" si="105"/>
        <v>0</v>
      </c>
      <c r="AE248" s="34">
        <f t="shared" ca="1" si="105"/>
        <v>0</v>
      </c>
      <c r="AF248" s="34">
        <f t="shared" ca="1" si="105"/>
        <v>0</v>
      </c>
      <c r="AG248" s="34">
        <f t="shared" ca="1" si="106"/>
        <v>0</v>
      </c>
      <c r="AH248" s="34">
        <f t="shared" ca="1" si="106"/>
        <v>0</v>
      </c>
      <c r="AI248" s="34">
        <f t="shared" ca="1" si="106"/>
        <v>0</v>
      </c>
      <c r="AJ248" s="34">
        <f t="shared" ca="1" si="106"/>
        <v>0</v>
      </c>
      <c r="AK248" s="34">
        <f t="shared" ca="1" si="106"/>
        <v>0</v>
      </c>
      <c r="AL248" s="100">
        <f t="shared" ca="1" si="106"/>
        <v>0</v>
      </c>
      <c r="AM248" s="104">
        <f t="shared" ca="1" si="107"/>
        <v>0</v>
      </c>
    </row>
    <row r="249" spans="1:39">
      <c r="B249" s="65" t="s">
        <v>17</v>
      </c>
      <c r="C249" s="52">
        <f t="shared" ca="1" si="103"/>
        <v>0</v>
      </c>
      <c r="D249" s="34">
        <f t="shared" ca="1" si="103"/>
        <v>0</v>
      </c>
      <c r="E249" s="34">
        <f t="shared" ca="1" si="103"/>
        <v>0</v>
      </c>
      <c r="F249" s="34">
        <f t="shared" ca="1" si="103"/>
        <v>0</v>
      </c>
      <c r="G249" s="34">
        <f t="shared" ca="1" si="103"/>
        <v>0</v>
      </c>
      <c r="H249" s="34">
        <f t="shared" ca="1" si="103"/>
        <v>0</v>
      </c>
      <c r="I249" s="34">
        <f t="shared" ca="1" si="103"/>
        <v>0</v>
      </c>
      <c r="J249" s="34">
        <f t="shared" ca="1" si="103"/>
        <v>0</v>
      </c>
      <c r="K249" s="34">
        <f t="shared" ca="1" si="103"/>
        <v>0</v>
      </c>
      <c r="L249" s="34">
        <f t="shared" ca="1" si="103"/>
        <v>0</v>
      </c>
      <c r="M249" s="34">
        <f t="shared" ca="1" si="104"/>
        <v>0</v>
      </c>
      <c r="N249" s="34">
        <f t="shared" ca="1" si="104"/>
        <v>0</v>
      </c>
      <c r="O249" s="34">
        <f t="shared" ca="1" si="104"/>
        <v>0</v>
      </c>
      <c r="P249" s="34">
        <f t="shared" ca="1" si="104"/>
        <v>0</v>
      </c>
      <c r="Q249" s="34">
        <f t="shared" ca="1" si="104"/>
        <v>0</v>
      </c>
      <c r="R249" s="34">
        <f t="shared" ca="1" si="104"/>
        <v>0</v>
      </c>
      <c r="S249" s="34">
        <f t="shared" ca="1" si="104"/>
        <v>0</v>
      </c>
      <c r="T249" s="34">
        <f t="shared" ca="1" si="104"/>
        <v>0</v>
      </c>
      <c r="U249" s="34">
        <f t="shared" ca="1" si="104"/>
        <v>0</v>
      </c>
      <c r="V249" s="34">
        <f t="shared" ca="1" si="104"/>
        <v>0</v>
      </c>
      <c r="W249" s="34">
        <f t="shared" ca="1" si="105"/>
        <v>0</v>
      </c>
      <c r="X249" s="34">
        <f t="shared" ca="1" si="105"/>
        <v>0</v>
      </c>
      <c r="Y249" s="34">
        <f t="shared" ca="1" si="105"/>
        <v>0</v>
      </c>
      <c r="Z249" s="34">
        <f t="shared" ca="1" si="105"/>
        <v>0</v>
      </c>
      <c r="AA249" s="34">
        <f t="shared" ca="1" si="105"/>
        <v>0</v>
      </c>
      <c r="AB249" s="34">
        <f t="shared" ca="1" si="105"/>
        <v>0</v>
      </c>
      <c r="AC249" s="34">
        <f t="shared" ca="1" si="105"/>
        <v>0</v>
      </c>
      <c r="AD249" s="34">
        <f t="shared" ca="1" si="105"/>
        <v>0</v>
      </c>
      <c r="AE249" s="34">
        <f t="shared" ca="1" si="105"/>
        <v>0</v>
      </c>
      <c r="AF249" s="34">
        <f t="shared" ca="1" si="105"/>
        <v>0</v>
      </c>
      <c r="AG249" s="34">
        <f t="shared" ca="1" si="106"/>
        <v>0</v>
      </c>
      <c r="AH249" s="34">
        <f t="shared" ca="1" si="106"/>
        <v>0</v>
      </c>
      <c r="AI249" s="34">
        <f t="shared" ca="1" si="106"/>
        <v>0</v>
      </c>
      <c r="AJ249" s="34">
        <f t="shared" ca="1" si="106"/>
        <v>0</v>
      </c>
      <c r="AK249" s="34">
        <f t="shared" ca="1" si="106"/>
        <v>0</v>
      </c>
      <c r="AL249" s="100">
        <f t="shared" ca="1" si="106"/>
        <v>0</v>
      </c>
      <c r="AM249" s="104">
        <f t="shared" ca="1" si="107"/>
        <v>0</v>
      </c>
    </row>
    <row r="250" spans="1:39">
      <c r="B250" s="65" t="s">
        <v>14</v>
      </c>
      <c r="C250" s="52">
        <f t="shared" ca="1" si="103"/>
        <v>0</v>
      </c>
      <c r="D250" s="34">
        <f t="shared" ca="1" si="103"/>
        <v>0</v>
      </c>
      <c r="E250" s="34">
        <f t="shared" ca="1" si="103"/>
        <v>0</v>
      </c>
      <c r="F250" s="34">
        <f t="shared" ca="1" si="103"/>
        <v>0</v>
      </c>
      <c r="G250" s="34">
        <f t="shared" ca="1" si="103"/>
        <v>0</v>
      </c>
      <c r="H250" s="34">
        <f t="shared" ca="1" si="103"/>
        <v>0</v>
      </c>
      <c r="I250" s="34">
        <f t="shared" ca="1" si="103"/>
        <v>0</v>
      </c>
      <c r="J250" s="34">
        <f t="shared" ca="1" si="103"/>
        <v>0</v>
      </c>
      <c r="K250" s="34">
        <f t="shared" ca="1" si="103"/>
        <v>0</v>
      </c>
      <c r="L250" s="34">
        <f t="shared" ca="1" si="103"/>
        <v>0</v>
      </c>
      <c r="M250" s="34">
        <f t="shared" ca="1" si="104"/>
        <v>0</v>
      </c>
      <c r="N250" s="34">
        <f t="shared" ca="1" si="104"/>
        <v>0</v>
      </c>
      <c r="O250" s="34">
        <f t="shared" ca="1" si="104"/>
        <v>0</v>
      </c>
      <c r="P250" s="34">
        <f t="shared" ca="1" si="104"/>
        <v>0</v>
      </c>
      <c r="Q250" s="34">
        <f t="shared" ca="1" si="104"/>
        <v>0</v>
      </c>
      <c r="R250" s="34">
        <f t="shared" ca="1" si="104"/>
        <v>0</v>
      </c>
      <c r="S250" s="34">
        <f t="shared" ca="1" si="104"/>
        <v>0</v>
      </c>
      <c r="T250" s="34">
        <f t="shared" ca="1" si="104"/>
        <v>0</v>
      </c>
      <c r="U250" s="34">
        <f t="shared" ca="1" si="104"/>
        <v>0</v>
      </c>
      <c r="V250" s="34">
        <f t="shared" ca="1" si="104"/>
        <v>0</v>
      </c>
      <c r="W250" s="34">
        <f t="shared" ca="1" si="105"/>
        <v>0</v>
      </c>
      <c r="X250" s="34">
        <f t="shared" ca="1" si="105"/>
        <v>0</v>
      </c>
      <c r="Y250" s="34">
        <f t="shared" ca="1" si="105"/>
        <v>0</v>
      </c>
      <c r="Z250" s="34">
        <f t="shared" ca="1" si="105"/>
        <v>0</v>
      </c>
      <c r="AA250" s="34">
        <f t="shared" ca="1" si="105"/>
        <v>0</v>
      </c>
      <c r="AB250" s="34">
        <f t="shared" ca="1" si="105"/>
        <v>0</v>
      </c>
      <c r="AC250" s="34">
        <f t="shared" ca="1" si="105"/>
        <v>0</v>
      </c>
      <c r="AD250" s="34">
        <f t="shared" ca="1" si="105"/>
        <v>0</v>
      </c>
      <c r="AE250" s="34">
        <f t="shared" ca="1" si="105"/>
        <v>0</v>
      </c>
      <c r="AF250" s="34">
        <f t="shared" ca="1" si="105"/>
        <v>0</v>
      </c>
      <c r="AG250" s="34">
        <f t="shared" ca="1" si="106"/>
        <v>0</v>
      </c>
      <c r="AH250" s="34">
        <f t="shared" ca="1" si="106"/>
        <v>0</v>
      </c>
      <c r="AI250" s="34">
        <f t="shared" ca="1" si="106"/>
        <v>0</v>
      </c>
      <c r="AJ250" s="34">
        <f t="shared" ca="1" si="106"/>
        <v>0</v>
      </c>
      <c r="AK250" s="34">
        <f t="shared" ca="1" si="106"/>
        <v>0</v>
      </c>
      <c r="AL250" s="100">
        <f t="shared" ca="1" si="106"/>
        <v>0</v>
      </c>
      <c r="AM250" s="104">
        <f t="shared" ca="1" si="107"/>
        <v>0</v>
      </c>
    </row>
    <row r="251" spans="1:39">
      <c r="B251" s="65" t="s">
        <v>18</v>
      </c>
      <c r="C251" s="52">
        <f t="shared" ca="1" si="103"/>
        <v>0</v>
      </c>
      <c r="D251" s="34">
        <f t="shared" ca="1" si="103"/>
        <v>0</v>
      </c>
      <c r="E251" s="34">
        <f t="shared" ca="1" si="103"/>
        <v>0</v>
      </c>
      <c r="F251" s="34">
        <f t="shared" ca="1" si="103"/>
        <v>0</v>
      </c>
      <c r="G251" s="34">
        <f t="shared" ca="1" si="103"/>
        <v>0</v>
      </c>
      <c r="H251" s="34">
        <f t="shared" ca="1" si="103"/>
        <v>0</v>
      </c>
      <c r="I251" s="34">
        <f t="shared" ca="1" si="103"/>
        <v>0</v>
      </c>
      <c r="J251" s="34">
        <f t="shared" ca="1" si="103"/>
        <v>0</v>
      </c>
      <c r="K251" s="34">
        <f t="shared" ca="1" si="103"/>
        <v>0</v>
      </c>
      <c r="L251" s="34">
        <f t="shared" ca="1" si="103"/>
        <v>0</v>
      </c>
      <c r="M251" s="34">
        <f t="shared" ca="1" si="104"/>
        <v>0</v>
      </c>
      <c r="N251" s="34">
        <f t="shared" ca="1" si="104"/>
        <v>0</v>
      </c>
      <c r="O251" s="34">
        <f t="shared" ca="1" si="104"/>
        <v>0</v>
      </c>
      <c r="P251" s="34">
        <f t="shared" ca="1" si="104"/>
        <v>0</v>
      </c>
      <c r="Q251" s="34">
        <f t="shared" ca="1" si="104"/>
        <v>0</v>
      </c>
      <c r="R251" s="34">
        <f t="shared" ca="1" si="104"/>
        <v>0</v>
      </c>
      <c r="S251" s="34">
        <f t="shared" ca="1" si="104"/>
        <v>0</v>
      </c>
      <c r="T251" s="34">
        <f t="shared" ca="1" si="104"/>
        <v>0</v>
      </c>
      <c r="U251" s="34">
        <f t="shared" ca="1" si="104"/>
        <v>0</v>
      </c>
      <c r="V251" s="34">
        <f t="shared" ca="1" si="104"/>
        <v>0</v>
      </c>
      <c r="W251" s="34">
        <f t="shared" ca="1" si="105"/>
        <v>0</v>
      </c>
      <c r="X251" s="34">
        <f t="shared" ca="1" si="105"/>
        <v>0</v>
      </c>
      <c r="Y251" s="34">
        <f t="shared" ca="1" si="105"/>
        <v>0</v>
      </c>
      <c r="Z251" s="34">
        <f t="shared" ca="1" si="105"/>
        <v>0</v>
      </c>
      <c r="AA251" s="34">
        <f t="shared" ca="1" si="105"/>
        <v>0</v>
      </c>
      <c r="AB251" s="34">
        <f t="shared" ca="1" si="105"/>
        <v>0</v>
      </c>
      <c r="AC251" s="34">
        <f t="shared" ca="1" si="105"/>
        <v>0</v>
      </c>
      <c r="AD251" s="34">
        <f t="shared" ca="1" si="105"/>
        <v>0</v>
      </c>
      <c r="AE251" s="34">
        <f t="shared" ca="1" si="105"/>
        <v>0</v>
      </c>
      <c r="AF251" s="34">
        <f t="shared" ca="1" si="105"/>
        <v>0</v>
      </c>
      <c r="AG251" s="34">
        <f t="shared" ca="1" si="106"/>
        <v>0</v>
      </c>
      <c r="AH251" s="34">
        <f t="shared" ca="1" si="106"/>
        <v>0</v>
      </c>
      <c r="AI251" s="34">
        <f t="shared" ca="1" si="106"/>
        <v>0</v>
      </c>
      <c r="AJ251" s="34">
        <f t="shared" ca="1" si="106"/>
        <v>0</v>
      </c>
      <c r="AK251" s="34">
        <f t="shared" ca="1" si="106"/>
        <v>0</v>
      </c>
      <c r="AL251" s="100">
        <f t="shared" ca="1" si="106"/>
        <v>0</v>
      </c>
      <c r="AM251" s="104">
        <f t="shared" ca="1" si="107"/>
        <v>0</v>
      </c>
    </row>
    <row r="252" spans="1:39">
      <c r="B252" s="65" t="s">
        <v>15</v>
      </c>
      <c r="C252" s="52">
        <f t="shared" ca="1" si="103"/>
        <v>0</v>
      </c>
      <c r="D252" s="34">
        <f t="shared" ca="1" si="103"/>
        <v>0</v>
      </c>
      <c r="E252" s="34">
        <f t="shared" ca="1" si="103"/>
        <v>0</v>
      </c>
      <c r="F252" s="34">
        <f t="shared" ca="1" si="103"/>
        <v>0</v>
      </c>
      <c r="G252" s="34">
        <f t="shared" ca="1" si="103"/>
        <v>0</v>
      </c>
      <c r="H252" s="34">
        <f t="shared" ca="1" si="103"/>
        <v>0</v>
      </c>
      <c r="I252" s="34">
        <f t="shared" ca="1" si="103"/>
        <v>0</v>
      </c>
      <c r="J252" s="34">
        <f t="shared" ca="1" si="103"/>
        <v>0</v>
      </c>
      <c r="K252" s="34">
        <f t="shared" ca="1" si="103"/>
        <v>0</v>
      </c>
      <c r="L252" s="34">
        <f t="shared" ca="1" si="103"/>
        <v>0</v>
      </c>
      <c r="M252" s="34">
        <f t="shared" ca="1" si="104"/>
        <v>0</v>
      </c>
      <c r="N252" s="34">
        <f t="shared" ca="1" si="104"/>
        <v>0</v>
      </c>
      <c r="O252" s="34">
        <f t="shared" ca="1" si="104"/>
        <v>0</v>
      </c>
      <c r="P252" s="34">
        <f t="shared" ca="1" si="104"/>
        <v>0</v>
      </c>
      <c r="Q252" s="34">
        <f t="shared" ca="1" si="104"/>
        <v>0</v>
      </c>
      <c r="R252" s="34">
        <f t="shared" ca="1" si="104"/>
        <v>0</v>
      </c>
      <c r="S252" s="34">
        <f t="shared" ca="1" si="104"/>
        <v>0</v>
      </c>
      <c r="T252" s="34">
        <f t="shared" ca="1" si="104"/>
        <v>0</v>
      </c>
      <c r="U252" s="34">
        <f t="shared" ca="1" si="104"/>
        <v>0</v>
      </c>
      <c r="V252" s="34">
        <f t="shared" ca="1" si="104"/>
        <v>0</v>
      </c>
      <c r="W252" s="34">
        <f t="shared" ca="1" si="105"/>
        <v>0</v>
      </c>
      <c r="X252" s="34">
        <f t="shared" ca="1" si="105"/>
        <v>0</v>
      </c>
      <c r="Y252" s="34">
        <f t="shared" ca="1" si="105"/>
        <v>0</v>
      </c>
      <c r="Z252" s="34">
        <f t="shared" ca="1" si="105"/>
        <v>0</v>
      </c>
      <c r="AA252" s="34">
        <f t="shared" ca="1" si="105"/>
        <v>0</v>
      </c>
      <c r="AB252" s="34">
        <f t="shared" ca="1" si="105"/>
        <v>0</v>
      </c>
      <c r="AC252" s="34">
        <f t="shared" ca="1" si="105"/>
        <v>0</v>
      </c>
      <c r="AD252" s="34">
        <f t="shared" ca="1" si="105"/>
        <v>0</v>
      </c>
      <c r="AE252" s="34">
        <f t="shared" ca="1" si="105"/>
        <v>0</v>
      </c>
      <c r="AF252" s="34">
        <f t="shared" ca="1" si="105"/>
        <v>0</v>
      </c>
      <c r="AG252" s="34">
        <f t="shared" ca="1" si="106"/>
        <v>0</v>
      </c>
      <c r="AH252" s="34">
        <f t="shared" ca="1" si="106"/>
        <v>0</v>
      </c>
      <c r="AI252" s="34">
        <f t="shared" ca="1" si="106"/>
        <v>0</v>
      </c>
      <c r="AJ252" s="34">
        <f t="shared" ca="1" si="106"/>
        <v>0</v>
      </c>
      <c r="AK252" s="34">
        <f t="shared" ca="1" si="106"/>
        <v>0</v>
      </c>
      <c r="AL252" s="100">
        <f t="shared" ca="1" si="106"/>
        <v>0</v>
      </c>
      <c r="AM252" s="104">
        <f t="shared" ca="1" si="107"/>
        <v>0</v>
      </c>
    </row>
    <row r="253" spans="1:39">
      <c r="B253" s="65" t="s">
        <v>16</v>
      </c>
      <c r="C253" s="140">
        <f t="shared" ca="1" si="103"/>
        <v>0</v>
      </c>
      <c r="D253" s="141">
        <f t="shared" ca="1" si="103"/>
        <v>0</v>
      </c>
      <c r="E253" s="141">
        <f t="shared" ca="1" si="103"/>
        <v>0</v>
      </c>
      <c r="F253" s="141">
        <f t="shared" ca="1" si="103"/>
        <v>0</v>
      </c>
      <c r="G253" s="141">
        <f t="shared" ca="1" si="103"/>
        <v>0</v>
      </c>
      <c r="H253" s="141">
        <f t="shared" ca="1" si="103"/>
        <v>0</v>
      </c>
      <c r="I253" s="141">
        <f t="shared" ca="1" si="103"/>
        <v>0</v>
      </c>
      <c r="J253" s="141">
        <f t="shared" ca="1" si="103"/>
        <v>0</v>
      </c>
      <c r="K253" s="141">
        <f t="shared" ca="1" si="103"/>
        <v>0</v>
      </c>
      <c r="L253" s="141">
        <f t="shared" ca="1" si="103"/>
        <v>0</v>
      </c>
      <c r="M253" s="141">
        <f t="shared" ca="1" si="104"/>
        <v>0</v>
      </c>
      <c r="N253" s="141">
        <f t="shared" ca="1" si="104"/>
        <v>0</v>
      </c>
      <c r="O253" s="141">
        <f t="shared" ca="1" si="104"/>
        <v>0</v>
      </c>
      <c r="P253" s="141">
        <f t="shared" ca="1" si="104"/>
        <v>0</v>
      </c>
      <c r="Q253" s="141">
        <f t="shared" ca="1" si="104"/>
        <v>0</v>
      </c>
      <c r="R253" s="141">
        <f t="shared" ca="1" si="104"/>
        <v>0</v>
      </c>
      <c r="S253" s="141">
        <f t="shared" ca="1" si="104"/>
        <v>0</v>
      </c>
      <c r="T253" s="141">
        <f t="shared" ca="1" si="104"/>
        <v>0</v>
      </c>
      <c r="U253" s="141">
        <f t="shared" ca="1" si="104"/>
        <v>0</v>
      </c>
      <c r="V253" s="141">
        <f t="shared" ca="1" si="104"/>
        <v>0</v>
      </c>
      <c r="W253" s="141">
        <f t="shared" ca="1" si="105"/>
        <v>0</v>
      </c>
      <c r="X253" s="141">
        <f t="shared" ca="1" si="105"/>
        <v>0</v>
      </c>
      <c r="Y253" s="141">
        <f t="shared" ca="1" si="105"/>
        <v>0</v>
      </c>
      <c r="Z253" s="141">
        <f t="shared" ca="1" si="105"/>
        <v>0</v>
      </c>
      <c r="AA253" s="141">
        <f t="shared" ca="1" si="105"/>
        <v>0</v>
      </c>
      <c r="AB253" s="141">
        <f t="shared" ca="1" si="105"/>
        <v>0</v>
      </c>
      <c r="AC253" s="141">
        <f t="shared" ca="1" si="105"/>
        <v>0</v>
      </c>
      <c r="AD253" s="141">
        <f t="shared" ca="1" si="105"/>
        <v>0</v>
      </c>
      <c r="AE253" s="141">
        <f t="shared" ca="1" si="105"/>
        <v>0</v>
      </c>
      <c r="AF253" s="141">
        <f t="shared" ca="1" si="105"/>
        <v>0</v>
      </c>
      <c r="AG253" s="141">
        <f t="shared" ca="1" si="106"/>
        <v>0</v>
      </c>
      <c r="AH253" s="141">
        <f t="shared" ca="1" si="106"/>
        <v>0</v>
      </c>
      <c r="AI253" s="141">
        <f t="shared" ca="1" si="106"/>
        <v>0</v>
      </c>
      <c r="AJ253" s="141">
        <f t="shared" ca="1" si="106"/>
        <v>0</v>
      </c>
      <c r="AK253" s="141">
        <f t="shared" ca="1" si="106"/>
        <v>0</v>
      </c>
      <c r="AL253" s="142">
        <f t="shared" ca="1" si="106"/>
        <v>0</v>
      </c>
      <c r="AM253" s="143">
        <f t="shared" ca="1" si="107"/>
        <v>0</v>
      </c>
    </row>
    <row r="254" spans="1:39">
      <c r="B254" s="65" t="s">
        <v>189</v>
      </c>
      <c r="C254" s="140">
        <f t="shared" ca="1" si="103"/>
        <v>0</v>
      </c>
      <c r="D254" s="141">
        <f t="shared" ca="1" si="103"/>
        <v>0</v>
      </c>
      <c r="E254" s="141">
        <f t="shared" ca="1" si="103"/>
        <v>0</v>
      </c>
      <c r="F254" s="141">
        <f t="shared" ca="1" si="103"/>
        <v>0</v>
      </c>
      <c r="G254" s="141">
        <f t="shared" ca="1" si="103"/>
        <v>0</v>
      </c>
      <c r="H254" s="141">
        <f t="shared" ca="1" si="103"/>
        <v>0</v>
      </c>
      <c r="I254" s="141">
        <f t="shared" ca="1" si="103"/>
        <v>0</v>
      </c>
      <c r="J254" s="141">
        <f t="shared" ca="1" si="103"/>
        <v>0</v>
      </c>
      <c r="K254" s="141">
        <f t="shared" ca="1" si="103"/>
        <v>0</v>
      </c>
      <c r="L254" s="141">
        <f t="shared" ca="1" si="103"/>
        <v>0</v>
      </c>
      <c r="M254" s="141">
        <f t="shared" ca="1" si="104"/>
        <v>0</v>
      </c>
      <c r="N254" s="141">
        <f t="shared" ca="1" si="104"/>
        <v>0</v>
      </c>
      <c r="O254" s="141">
        <f t="shared" ca="1" si="104"/>
        <v>0</v>
      </c>
      <c r="P254" s="141">
        <f t="shared" ca="1" si="104"/>
        <v>0</v>
      </c>
      <c r="Q254" s="141">
        <f t="shared" ca="1" si="104"/>
        <v>0</v>
      </c>
      <c r="R254" s="141">
        <f t="shared" ca="1" si="104"/>
        <v>0</v>
      </c>
      <c r="S254" s="141">
        <f t="shared" ca="1" si="104"/>
        <v>0</v>
      </c>
      <c r="T254" s="141">
        <f t="shared" ca="1" si="104"/>
        <v>0</v>
      </c>
      <c r="U254" s="141">
        <f t="shared" ca="1" si="104"/>
        <v>0</v>
      </c>
      <c r="V254" s="141">
        <f t="shared" ca="1" si="104"/>
        <v>0</v>
      </c>
      <c r="W254" s="141">
        <f t="shared" ca="1" si="105"/>
        <v>0</v>
      </c>
      <c r="X254" s="141">
        <f t="shared" ca="1" si="105"/>
        <v>0</v>
      </c>
      <c r="Y254" s="141">
        <f t="shared" ca="1" si="105"/>
        <v>0</v>
      </c>
      <c r="Z254" s="141">
        <f t="shared" ca="1" si="105"/>
        <v>0</v>
      </c>
      <c r="AA254" s="141">
        <f t="shared" ca="1" si="105"/>
        <v>0</v>
      </c>
      <c r="AB254" s="141">
        <f t="shared" ca="1" si="105"/>
        <v>0</v>
      </c>
      <c r="AC254" s="141">
        <f t="shared" ca="1" si="105"/>
        <v>0</v>
      </c>
      <c r="AD254" s="141">
        <f t="shared" ca="1" si="105"/>
        <v>0</v>
      </c>
      <c r="AE254" s="141">
        <f t="shared" ca="1" si="105"/>
        <v>0</v>
      </c>
      <c r="AF254" s="141">
        <f t="shared" ca="1" si="105"/>
        <v>0</v>
      </c>
      <c r="AG254" s="141">
        <f t="shared" ca="1" si="106"/>
        <v>0</v>
      </c>
      <c r="AH254" s="141">
        <f t="shared" ca="1" si="106"/>
        <v>0</v>
      </c>
      <c r="AI254" s="141">
        <f t="shared" ca="1" si="106"/>
        <v>0</v>
      </c>
      <c r="AJ254" s="141">
        <f t="shared" ca="1" si="106"/>
        <v>0</v>
      </c>
      <c r="AK254" s="141">
        <f t="shared" ca="1" si="106"/>
        <v>0</v>
      </c>
      <c r="AL254" s="142">
        <f t="shared" ca="1" si="106"/>
        <v>0</v>
      </c>
      <c r="AM254" s="143">
        <f t="shared" ca="1" si="107"/>
        <v>0</v>
      </c>
    </row>
    <row r="255" spans="1:39">
      <c r="B255" s="65" t="s">
        <v>190</v>
      </c>
      <c r="C255" s="140">
        <f t="shared" ca="1" si="103"/>
        <v>0</v>
      </c>
      <c r="D255" s="141">
        <f t="shared" ca="1" si="103"/>
        <v>0</v>
      </c>
      <c r="E255" s="141">
        <f t="shared" ca="1" si="103"/>
        <v>0</v>
      </c>
      <c r="F255" s="141">
        <f t="shared" ca="1" si="103"/>
        <v>0</v>
      </c>
      <c r="G255" s="141">
        <f t="shared" ca="1" si="103"/>
        <v>0</v>
      </c>
      <c r="H255" s="141">
        <f t="shared" ca="1" si="103"/>
        <v>0</v>
      </c>
      <c r="I255" s="141">
        <f t="shared" ca="1" si="103"/>
        <v>0</v>
      </c>
      <c r="J255" s="141">
        <f t="shared" ca="1" si="103"/>
        <v>0</v>
      </c>
      <c r="K255" s="141">
        <f t="shared" ca="1" si="103"/>
        <v>0</v>
      </c>
      <c r="L255" s="141">
        <f t="shared" ca="1" si="103"/>
        <v>0</v>
      </c>
      <c r="M255" s="141">
        <f t="shared" ca="1" si="104"/>
        <v>0</v>
      </c>
      <c r="N255" s="141">
        <f t="shared" ca="1" si="104"/>
        <v>0</v>
      </c>
      <c r="O255" s="141">
        <f t="shared" ca="1" si="104"/>
        <v>0</v>
      </c>
      <c r="P255" s="141">
        <f t="shared" ca="1" si="104"/>
        <v>0</v>
      </c>
      <c r="Q255" s="141">
        <f t="shared" ca="1" si="104"/>
        <v>0</v>
      </c>
      <c r="R255" s="141">
        <f t="shared" ca="1" si="104"/>
        <v>0</v>
      </c>
      <c r="S255" s="141">
        <f t="shared" ca="1" si="104"/>
        <v>0</v>
      </c>
      <c r="T255" s="141">
        <f t="shared" ca="1" si="104"/>
        <v>0</v>
      </c>
      <c r="U255" s="141">
        <f t="shared" ca="1" si="104"/>
        <v>0</v>
      </c>
      <c r="V255" s="141">
        <f t="shared" ca="1" si="104"/>
        <v>0</v>
      </c>
      <c r="W255" s="141">
        <f t="shared" ca="1" si="105"/>
        <v>0</v>
      </c>
      <c r="X255" s="141">
        <f t="shared" ca="1" si="105"/>
        <v>0</v>
      </c>
      <c r="Y255" s="141">
        <f t="shared" ca="1" si="105"/>
        <v>0</v>
      </c>
      <c r="Z255" s="141">
        <f t="shared" ca="1" si="105"/>
        <v>0</v>
      </c>
      <c r="AA255" s="141">
        <f t="shared" ca="1" si="105"/>
        <v>0</v>
      </c>
      <c r="AB255" s="141">
        <f t="shared" ca="1" si="105"/>
        <v>0</v>
      </c>
      <c r="AC255" s="141">
        <f t="shared" ca="1" si="105"/>
        <v>0</v>
      </c>
      <c r="AD255" s="141">
        <f t="shared" ca="1" si="105"/>
        <v>0</v>
      </c>
      <c r="AE255" s="141">
        <f t="shared" ca="1" si="105"/>
        <v>0</v>
      </c>
      <c r="AF255" s="141">
        <f t="shared" ca="1" si="105"/>
        <v>0</v>
      </c>
      <c r="AG255" s="141">
        <f t="shared" ca="1" si="106"/>
        <v>0</v>
      </c>
      <c r="AH255" s="141">
        <f t="shared" ca="1" si="106"/>
        <v>0</v>
      </c>
      <c r="AI255" s="141">
        <f t="shared" ca="1" si="106"/>
        <v>0</v>
      </c>
      <c r="AJ255" s="141">
        <f t="shared" ca="1" si="106"/>
        <v>0</v>
      </c>
      <c r="AK255" s="141">
        <f t="shared" ca="1" si="106"/>
        <v>0</v>
      </c>
      <c r="AL255" s="142">
        <f t="shared" ca="1" si="106"/>
        <v>0</v>
      </c>
      <c r="AM255" s="143">
        <f t="shared" ca="1" si="107"/>
        <v>0</v>
      </c>
    </row>
    <row r="256" spans="1:39" ht="16" thickBot="1">
      <c r="B256" s="65" t="s">
        <v>191</v>
      </c>
      <c r="C256" s="54">
        <f t="shared" ca="1" si="103"/>
        <v>0</v>
      </c>
      <c r="D256" s="55">
        <f t="shared" ca="1" si="103"/>
        <v>0</v>
      </c>
      <c r="E256" s="55">
        <f t="shared" ca="1" si="103"/>
        <v>0</v>
      </c>
      <c r="F256" s="55">
        <f t="shared" ca="1" si="103"/>
        <v>0</v>
      </c>
      <c r="G256" s="55">
        <f t="shared" ca="1" si="103"/>
        <v>0</v>
      </c>
      <c r="H256" s="55">
        <f t="shared" ca="1" si="103"/>
        <v>0</v>
      </c>
      <c r="I256" s="55">
        <f t="shared" ca="1" si="103"/>
        <v>0</v>
      </c>
      <c r="J256" s="55">
        <f t="shared" ca="1" si="103"/>
        <v>0</v>
      </c>
      <c r="K256" s="55">
        <f t="shared" ca="1" si="103"/>
        <v>0</v>
      </c>
      <c r="L256" s="55">
        <f t="shared" ca="1" si="103"/>
        <v>0</v>
      </c>
      <c r="M256" s="55">
        <f t="shared" ca="1" si="104"/>
        <v>0</v>
      </c>
      <c r="N256" s="55">
        <f t="shared" ca="1" si="104"/>
        <v>0</v>
      </c>
      <c r="O256" s="55">
        <f t="shared" ca="1" si="104"/>
        <v>0</v>
      </c>
      <c r="P256" s="55">
        <f t="shared" ca="1" si="104"/>
        <v>0</v>
      </c>
      <c r="Q256" s="55">
        <f t="shared" ca="1" si="104"/>
        <v>0</v>
      </c>
      <c r="R256" s="55">
        <f t="shared" ca="1" si="104"/>
        <v>0</v>
      </c>
      <c r="S256" s="55">
        <f t="shared" ca="1" si="104"/>
        <v>0</v>
      </c>
      <c r="T256" s="55">
        <f t="shared" ca="1" si="104"/>
        <v>0</v>
      </c>
      <c r="U256" s="55">
        <f t="shared" ca="1" si="104"/>
        <v>0</v>
      </c>
      <c r="V256" s="55">
        <f t="shared" ca="1" si="104"/>
        <v>0</v>
      </c>
      <c r="W256" s="55">
        <f t="shared" ca="1" si="105"/>
        <v>0</v>
      </c>
      <c r="X256" s="55">
        <f t="shared" ca="1" si="105"/>
        <v>0</v>
      </c>
      <c r="Y256" s="55">
        <f t="shared" ca="1" si="105"/>
        <v>0</v>
      </c>
      <c r="Z256" s="55">
        <f t="shared" ca="1" si="105"/>
        <v>0</v>
      </c>
      <c r="AA256" s="55">
        <f t="shared" ca="1" si="105"/>
        <v>0</v>
      </c>
      <c r="AB256" s="55">
        <f t="shared" ca="1" si="105"/>
        <v>0</v>
      </c>
      <c r="AC256" s="55">
        <f t="shared" ca="1" si="105"/>
        <v>0</v>
      </c>
      <c r="AD256" s="55">
        <f t="shared" ca="1" si="105"/>
        <v>0</v>
      </c>
      <c r="AE256" s="55">
        <f t="shared" ca="1" si="105"/>
        <v>0</v>
      </c>
      <c r="AF256" s="55">
        <f t="shared" ca="1" si="105"/>
        <v>0</v>
      </c>
      <c r="AG256" s="55">
        <f t="shared" ca="1" si="106"/>
        <v>0</v>
      </c>
      <c r="AH256" s="55">
        <f t="shared" ca="1" si="106"/>
        <v>0</v>
      </c>
      <c r="AI256" s="55">
        <f t="shared" ca="1" si="106"/>
        <v>0</v>
      </c>
      <c r="AJ256" s="55">
        <f t="shared" ca="1" si="106"/>
        <v>0</v>
      </c>
      <c r="AK256" s="55">
        <f t="shared" ca="1" si="106"/>
        <v>0</v>
      </c>
      <c r="AL256" s="101">
        <f t="shared" ca="1" si="106"/>
        <v>0</v>
      </c>
      <c r="AM256" s="105">
        <f t="shared" ca="1" si="107"/>
        <v>0</v>
      </c>
    </row>
  </sheetData>
  <sheetProtection selectLockedCells="1" selectUnlockedCells="1"/>
  <mergeCells count="1">
    <mergeCell ref="C2:T3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GANTT!$E$3:$U$3</xm:f>
          </x14:formula1>
          <xm:sqref>B21 B35 B49 B63 B77 B91 B105 B119 B133 B147 B161 B175 B189 B203 B217 B231 B245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254"/>
  <sheetViews>
    <sheetView workbookViewId="0">
      <selection activeCell="K23" sqref="K23"/>
    </sheetView>
  </sheetViews>
  <sheetFormatPr baseColWidth="10" defaultColWidth="11.5" defaultRowHeight="15"/>
  <cols>
    <col min="1" max="1" width="2.83203125" customWidth="1"/>
    <col min="2" max="2" width="5.5" bestFit="1" customWidth="1"/>
    <col min="3" max="3" width="6.1640625" bestFit="1" customWidth="1"/>
    <col min="4" max="4" width="6.5" bestFit="1" customWidth="1"/>
    <col min="5" max="5" width="5.6640625" bestFit="1" customWidth="1"/>
    <col min="6" max="6" width="7.1640625" bestFit="1" customWidth="1"/>
    <col min="7" max="9" width="5.33203125" bestFit="1" customWidth="1"/>
    <col min="10" max="11" width="8.6640625" bestFit="1" customWidth="1"/>
    <col min="12" max="12" width="5.83203125" customWidth="1"/>
    <col min="13" max="13" width="5.33203125" bestFit="1" customWidth="1"/>
    <col min="14" max="14" width="6.33203125" bestFit="1" customWidth="1"/>
    <col min="15" max="17" width="5.33203125" bestFit="1" customWidth="1"/>
    <col min="18" max="18" width="7.1640625" bestFit="1" customWidth="1"/>
    <col min="19" max="19" width="5.33203125" bestFit="1" customWidth="1"/>
    <col min="20" max="20" width="6.1640625" bestFit="1" customWidth="1"/>
    <col min="21" max="30" width="5.83203125" customWidth="1"/>
    <col min="31" max="31" width="6.1640625" bestFit="1" customWidth="1"/>
    <col min="32" max="41" width="5.83203125" customWidth="1"/>
  </cols>
  <sheetData>
    <row r="1" spans="2:42" ht="16" thickBot="1"/>
    <row r="2" spans="2:42" ht="15" customHeight="1">
      <c r="C2" s="187" t="s">
        <v>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4"/>
    </row>
    <row r="3" spans="2:42">
      <c r="C3" s="195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7"/>
    </row>
    <row r="4" spans="2:42" ht="16" thickBot="1"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</row>
    <row r="5" spans="2:42" ht="16">
      <c r="B5" s="32"/>
      <c r="C5" s="166" t="s">
        <v>25</v>
      </c>
      <c r="D5" s="170" t="s">
        <v>93</v>
      </c>
      <c r="E5" s="170" t="s">
        <v>94</v>
      </c>
      <c r="F5" s="170" t="s">
        <v>95</v>
      </c>
      <c r="G5" s="170" t="s">
        <v>31</v>
      </c>
      <c r="H5" s="170" t="s">
        <v>96</v>
      </c>
      <c r="I5" s="170" t="s">
        <v>97</v>
      </c>
      <c r="J5" s="170" t="s">
        <v>98</v>
      </c>
      <c r="K5" s="170" t="s">
        <v>99</v>
      </c>
      <c r="L5" s="170" t="s">
        <v>100</v>
      </c>
      <c r="M5" s="170" t="s">
        <v>101</v>
      </c>
      <c r="N5" s="170" t="s">
        <v>102</v>
      </c>
      <c r="O5" s="170" t="s">
        <v>103</v>
      </c>
      <c r="P5" s="170" t="s">
        <v>104</v>
      </c>
      <c r="Q5" s="170" t="s">
        <v>105</v>
      </c>
      <c r="R5" s="170" t="s">
        <v>106</v>
      </c>
      <c r="S5" s="170" t="s">
        <v>107</v>
      </c>
      <c r="T5" s="171" t="s">
        <v>198</v>
      </c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58"/>
      <c r="AP5" s="158"/>
    </row>
    <row r="6" spans="2:42" s="64" customFormat="1" ht="16" thickBot="1">
      <c r="B6" s="165"/>
      <c r="C6" s="167">
        <f>SUM(C7:C17)</f>
        <v>123</v>
      </c>
      <c r="D6" s="94">
        <f t="shared" ref="D6:S6" si="0">SUM(D7:D17)</f>
        <v>75</v>
      </c>
      <c r="E6" s="94">
        <f t="shared" si="0"/>
        <v>46</v>
      </c>
      <c r="F6" s="94">
        <f t="shared" si="0"/>
        <v>69</v>
      </c>
      <c r="G6" s="94">
        <f t="shared" si="0"/>
        <v>38</v>
      </c>
      <c r="H6" s="94">
        <f t="shared" si="0"/>
        <v>48</v>
      </c>
      <c r="I6" s="94">
        <f t="shared" si="0"/>
        <v>27</v>
      </c>
      <c r="J6" s="94">
        <f t="shared" si="0"/>
        <v>28</v>
      </c>
      <c r="K6" s="94">
        <f t="shared" si="0"/>
        <v>25</v>
      </c>
      <c r="L6" s="94">
        <f t="shared" si="0"/>
        <v>23</v>
      </c>
      <c r="M6" s="94">
        <f t="shared" si="0"/>
        <v>13</v>
      </c>
      <c r="N6" s="94">
        <f t="shared" si="0"/>
        <v>18</v>
      </c>
      <c r="O6" s="94">
        <f t="shared" si="0"/>
        <v>26</v>
      </c>
      <c r="P6" s="94">
        <f t="shared" si="0"/>
        <v>21</v>
      </c>
      <c r="Q6" s="94">
        <f t="shared" si="0"/>
        <v>13</v>
      </c>
      <c r="R6" s="94">
        <f t="shared" si="0"/>
        <v>15</v>
      </c>
      <c r="S6" s="94">
        <f t="shared" si="0"/>
        <v>12</v>
      </c>
      <c r="T6" s="168">
        <f>SUM(C6:S6)</f>
        <v>620</v>
      </c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0"/>
      <c r="AP6" s="160"/>
    </row>
    <row r="7" spans="2:42">
      <c r="B7" s="65" t="s">
        <v>11</v>
      </c>
      <c r="C7" s="60">
        <f>GANTT!E4</f>
        <v>23</v>
      </c>
      <c r="D7" s="60">
        <f>GANTT!F4</f>
        <v>5</v>
      </c>
      <c r="E7" s="60">
        <f>GANTT!G4</f>
        <v>1</v>
      </c>
      <c r="F7" s="60">
        <f>GANTT!H4</f>
        <v>1</v>
      </c>
      <c r="G7" s="60">
        <f>GANTT!I4</f>
        <v>1</v>
      </c>
      <c r="H7" s="60">
        <f>GANTT!J4</f>
        <v>1</v>
      </c>
      <c r="I7" s="60">
        <f>GANTT!K4</f>
        <v>1</v>
      </c>
      <c r="J7" s="60">
        <f>GANTT!L4</f>
        <v>1</v>
      </c>
      <c r="K7" s="60">
        <f>GANTT!M4</f>
        <v>1</v>
      </c>
      <c r="L7" s="60">
        <f>GANTT!N4</f>
        <v>1</v>
      </c>
      <c r="M7" s="60">
        <f>GANTT!O4</f>
        <v>2</v>
      </c>
      <c r="N7" s="60">
        <f>GANTT!P4</f>
        <v>1</v>
      </c>
      <c r="O7" s="60">
        <f>GANTT!Q4</f>
        <v>1</v>
      </c>
      <c r="P7" s="60">
        <f>GANTT!R4</f>
        <v>4</v>
      </c>
      <c r="Q7" s="60">
        <f>GANTT!S4</f>
        <v>1</v>
      </c>
      <c r="R7" s="60">
        <f>GANTT!T4</f>
        <v>1</v>
      </c>
      <c r="S7" s="60">
        <f>GANTT!U4</f>
        <v>1</v>
      </c>
      <c r="T7" s="168">
        <f t="shared" ref="T7:T17" si="1">SUM(C7:S7)</f>
        <v>47</v>
      </c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4"/>
      <c r="AP7" s="158"/>
    </row>
    <row r="8" spans="2:42">
      <c r="B8" s="65" t="s">
        <v>12</v>
      </c>
      <c r="C8" s="52">
        <f>GANTT!E9</f>
        <v>2</v>
      </c>
      <c r="D8" s="52">
        <f>GANTT!F9</f>
        <v>0</v>
      </c>
      <c r="E8" s="52">
        <f>GANTT!G9</f>
        <v>30</v>
      </c>
      <c r="F8" s="52">
        <f>GANTT!H9</f>
        <v>0</v>
      </c>
      <c r="G8" s="52">
        <f>GANTT!I9</f>
        <v>0</v>
      </c>
      <c r="H8" s="52">
        <f>GANTT!J9</f>
        <v>0</v>
      </c>
      <c r="I8" s="52">
        <f>GANTT!K9</f>
        <v>0</v>
      </c>
      <c r="J8" s="52">
        <f>GANTT!L9</f>
        <v>0</v>
      </c>
      <c r="K8" s="52">
        <f>GANTT!M9</f>
        <v>0</v>
      </c>
      <c r="L8" s="52">
        <f>GANTT!N9</f>
        <v>3</v>
      </c>
      <c r="M8" s="52">
        <f>GANTT!O9</f>
        <v>0</v>
      </c>
      <c r="N8" s="52">
        <f>GANTT!P9</f>
        <v>3</v>
      </c>
      <c r="O8" s="52">
        <f>GANTT!Q9</f>
        <v>3</v>
      </c>
      <c r="P8" s="52">
        <f>GANTT!R9</f>
        <v>3</v>
      </c>
      <c r="Q8" s="52">
        <f>GANTT!S9</f>
        <v>3</v>
      </c>
      <c r="R8" s="52">
        <f>GANTT!T9</f>
        <v>3</v>
      </c>
      <c r="S8" s="52">
        <f>GANTT!U9</f>
        <v>3</v>
      </c>
      <c r="T8" s="168">
        <f t="shared" si="1"/>
        <v>53</v>
      </c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4"/>
      <c r="AP8" s="158"/>
    </row>
    <row r="9" spans="2:42">
      <c r="B9" s="65" t="s">
        <v>13</v>
      </c>
      <c r="C9" s="52">
        <f>GANTT!E13</f>
        <v>3</v>
      </c>
      <c r="D9" s="52">
        <f>GANTT!F13</f>
        <v>3</v>
      </c>
      <c r="E9" s="52" t="str">
        <f>GANTT!G13</f>
        <v/>
      </c>
      <c r="F9" s="52" t="str">
        <f>GANTT!H13</f>
        <v/>
      </c>
      <c r="G9" s="52" t="str">
        <f>GANTT!I13</f>
        <v/>
      </c>
      <c r="H9" s="52" t="str">
        <f>GANTT!J13</f>
        <v/>
      </c>
      <c r="I9" s="52">
        <f>GANTT!K13</f>
        <v>22</v>
      </c>
      <c r="J9" s="52" t="str">
        <f>GANTT!L13</f>
        <v/>
      </c>
      <c r="K9" s="52" t="str">
        <f>GANTT!M13</f>
        <v/>
      </c>
      <c r="L9" s="52" t="str">
        <f>GANTT!N13</f>
        <v/>
      </c>
      <c r="M9" s="52" t="str">
        <f>GANTT!O13</f>
        <v/>
      </c>
      <c r="N9" s="52" t="str">
        <f>GANTT!P13</f>
        <v/>
      </c>
      <c r="O9" s="52" t="str">
        <f>GANTT!Q13</f>
        <v/>
      </c>
      <c r="P9" s="52" t="str">
        <f>GANTT!R13</f>
        <v/>
      </c>
      <c r="Q9" s="52" t="str">
        <f>GANTT!S13</f>
        <v/>
      </c>
      <c r="R9" s="52" t="str">
        <f>GANTT!T13</f>
        <v/>
      </c>
      <c r="S9" s="52" t="str">
        <f>GANTT!U13</f>
        <v/>
      </c>
      <c r="T9" s="168">
        <f t="shared" si="1"/>
        <v>28</v>
      </c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4"/>
      <c r="AP9" s="158"/>
    </row>
    <row r="10" spans="2:42">
      <c r="B10" s="65" t="s">
        <v>17</v>
      </c>
      <c r="C10" s="52">
        <f>GANTT!E18</f>
        <v>6</v>
      </c>
      <c r="D10" s="52">
        <f>GANTT!F18</f>
        <v>8</v>
      </c>
      <c r="E10" s="52">
        <f>GANTT!G18</f>
        <v>1</v>
      </c>
      <c r="F10" s="52">
        <f>GANTT!H18</f>
        <v>2</v>
      </c>
      <c r="G10" s="52">
        <f>GANTT!I18</f>
        <v>2</v>
      </c>
      <c r="H10" s="52">
        <f>GANTT!J18</f>
        <v>2</v>
      </c>
      <c r="I10" s="52">
        <f>GANTT!K18</f>
        <v>1</v>
      </c>
      <c r="J10" s="52">
        <f>GANTT!L18</f>
        <v>2</v>
      </c>
      <c r="K10" s="52">
        <f>GANTT!M18</f>
        <v>1</v>
      </c>
      <c r="L10" s="52">
        <f>GANTT!N18</f>
        <v>2</v>
      </c>
      <c r="M10" s="52">
        <f>GANTT!O18</f>
        <v>1</v>
      </c>
      <c r="N10" s="52">
        <f>GANTT!P18</f>
        <v>1</v>
      </c>
      <c r="O10" s="52">
        <f>GANTT!Q18</f>
        <v>1</v>
      </c>
      <c r="P10" s="52">
        <f>GANTT!R18</f>
        <v>3</v>
      </c>
      <c r="Q10" s="52">
        <f>GANTT!S18</f>
        <v>1</v>
      </c>
      <c r="R10" s="52">
        <f>GANTT!T18</f>
        <v>1</v>
      </c>
      <c r="S10" s="52">
        <f>GANTT!U18</f>
        <v>1</v>
      </c>
      <c r="T10" s="168">
        <f t="shared" si="1"/>
        <v>36</v>
      </c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4"/>
      <c r="AP10" s="158"/>
    </row>
    <row r="11" spans="2:42">
      <c r="B11" s="65" t="s">
        <v>14</v>
      </c>
      <c r="C11" s="52">
        <f>GANTT!E22</f>
        <v>8</v>
      </c>
      <c r="D11" s="52" t="str">
        <f>GANTT!F22</f>
        <v/>
      </c>
      <c r="E11" s="52">
        <f>GANTT!G22</f>
        <v>2</v>
      </c>
      <c r="F11" s="52">
        <f>GANTT!H22</f>
        <v>9</v>
      </c>
      <c r="G11" s="52">
        <f>GANTT!I22</f>
        <v>20</v>
      </c>
      <c r="H11" s="52" t="str">
        <f>GANTT!J22</f>
        <v/>
      </c>
      <c r="I11" s="52" t="str">
        <f>GANTT!K22</f>
        <v/>
      </c>
      <c r="J11" s="52" t="str">
        <f>GANTT!L22</f>
        <v/>
      </c>
      <c r="K11" s="52">
        <f>GANTT!M22</f>
        <v>8</v>
      </c>
      <c r="L11" s="52" t="str">
        <f>GANTT!N22</f>
        <v/>
      </c>
      <c r="M11" s="52" t="str">
        <f>GANTT!O22</f>
        <v/>
      </c>
      <c r="N11" s="52" t="str">
        <f>GANTT!P22</f>
        <v/>
      </c>
      <c r="O11" s="52" t="str">
        <f>GANTT!Q22</f>
        <v/>
      </c>
      <c r="P11" s="52" t="str">
        <f>GANTT!R22</f>
        <v/>
      </c>
      <c r="Q11" s="52" t="str">
        <f>GANTT!S22</f>
        <v/>
      </c>
      <c r="R11" s="52" t="str">
        <f>GANTT!T22</f>
        <v/>
      </c>
      <c r="S11" s="52" t="str">
        <f>GANTT!U22</f>
        <v/>
      </c>
      <c r="T11" s="168">
        <f t="shared" si="1"/>
        <v>47</v>
      </c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4"/>
      <c r="AP11" s="158"/>
    </row>
    <row r="12" spans="2:42">
      <c r="B12" s="65" t="s">
        <v>18</v>
      </c>
      <c r="C12" s="52">
        <f>GANTT!E28</f>
        <v>6</v>
      </c>
      <c r="D12" s="52">
        <f>GANTT!F28</f>
        <v>19</v>
      </c>
      <c r="E12" s="52" t="str">
        <f>GANTT!G28</f>
        <v/>
      </c>
      <c r="F12" s="52">
        <f>GANTT!H28</f>
        <v>18</v>
      </c>
      <c r="G12" s="52" t="str">
        <f>GANTT!I28</f>
        <v/>
      </c>
      <c r="H12" s="52" t="str">
        <f>GANTT!J28</f>
        <v/>
      </c>
      <c r="I12" s="52" t="str">
        <f>GANTT!K28</f>
        <v/>
      </c>
      <c r="J12" s="52">
        <f>GANTT!L28</f>
        <v>17</v>
      </c>
      <c r="K12" s="52">
        <f>GANTT!M28</f>
        <v>8</v>
      </c>
      <c r="L12" s="52" t="str">
        <f>GANTT!N28</f>
        <v/>
      </c>
      <c r="M12" s="52" t="str">
        <f>GANTT!O28</f>
        <v/>
      </c>
      <c r="N12" s="52" t="str">
        <f>GANTT!P28</f>
        <v/>
      </c>
      <c r="O12" s="52" t="str">
        <f>GANTT!Q28</f>
        <v/>
      </c>
      <c r="P12" s="52" t="str">
        <f>GANTT!R28</f>
        <v/>
      </c>
      <c r="Q12" s="52" t="str">
        <f>GANTT!S28</f>
        <v/>
      </c>
      <c r="R12" s="52" t="str">
        <f>GANTT!T28</f>
        <v/>
      </c>
      <c r="S12" s="52" t="str">
        <f>GANTT!U28</f>
        <v/>
      </c>
      <c r="T12" s="168">
        <f t="shared" si="1"/>
        <v>68</v>
      </c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4"/>
      <c r="AP12" s="158"/>
    </row>
    <row r="13" spans="2:42">
      <c r="B13" s="65" t="s">
        <v>15</v>
      </c>
      <c r="C13" s="52">
        <f>GANTT!E35</f>
        <v>24</v>
      </c>
      <c r="D13" s="52">
        <f>GANTT!F35</f>
        <v>12</v>
      </c>
      <c r="E13" s="52" t="str">
        <f>GANTT!G35</f>
        <v/>
      </c>
      <c r="F13" s="52">
        <f>GANTT!H35</f>
        <v>24</v>
      </c>
      <c r="G13" s="52">
        <f>GANTT!I35</f>
        <v>5</v>
      </c>
      <c r="H13" s="52" t="str">
        <f>GANTT!J35</f>
        <v/>
      </c>
      <c r="I13" s="52" t="str">
        <f>GANTT!K35</f>
        <v/>
      </c>
      <c r="J13" s="52" t="str">
        <f>GANTT!L35</f>
        <v/>
      </c>
      <c r="K13" s="52" t="str">
        <f>GANTT!M35</f>
        <v/>
      </c>
      <c r="L13" s="52" t="str">
        <f>GANTT!N35</f>
        <v/>
      </c>
      <c r="M13" s="52" t="str">
        <f>GANTT!O35</f>
        <v/>
      </c>
      <c r="N13" s="52" t="str">
        <f>GANTT!P35</f>
        <v/>
      </c>
      <c r="O13" s="52" t="str">
        <f>GANTT!Q35</f>
        <v/>
      </c>
      <c r="P13" s="52" t="str">
        <f>GANTT!R35</f>
        <v/>
      </c>
      <c r="Q13" s="52" t="str">
        <f>GANTT!S35</f>
        <v/>
      </c>
      <c r="R13" s="52" t="str">
        <f>GANTT!T35</f>
        <v/>
      </c>
      <c r="S13" s="52" t="str">
        <f>GANTT!U35</f>
        <v/>
      </c>
      <c r="T13" s="168">
        <f t="shared" si="1"/>
        <v>65</v>
      </c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4"/>
      <c r="AP13" s="158"/>
    </row>
    <row r="14" spans="2:42">
      <c r="B14" s="65" t="s">
        <v>16</v>
      </c>
      <c r="C14" s="140">
        <f>GANTT!E41</f>
        <v>0</v>
      </c>
      <c r="D14" s="140">
        <f>GANTT!F41</f>
        <v>18</v>
      </c>
      <c r="E14" s="140" t="str">
        <f>GANTT!G41</f>
        <v/>
      </c>
      <c r="F14" s="140">
        <f>GANTT!H41</f>
        <v>1</v>
      </c>
      <c r="G14" s="140" t="str">
        <f>GANTT!I41</f>
        <v/>
      </c>
      <c r="H14" s="140">
        <f>GANTT!J41</f>
        <v>32</v>
      </c>
      <c r="I14" s="140" t="str">
        <f>GANTT!K41</f>
        <v/>
      </c>
      <c r="J14" s="140">
        <f>GANTT!L41</f>
        <v>1</v>
      </c>
      <c r="K14" s="140" t="str">
        <f>GANTT!M41</f>
        <v/>
      </c>
      <c r="L14" s="140" t="str">
        <f>GANTT!N41</f>
        <v/>
      </c>
      <c r="M14" s="140" t="str">
        <f>GANTT!O41</f>
        <v/>
      </c>
      <c r="N14" s="140" t="str">
        <f>GANTT!P41</f>
        <v/>
      </c>
      <c r="O14" s="140" t="str">
        <f>GANTT!Q41</f>
        <v/>
      </c>
      <c r="P14" s="140" t="str">
        <f>GANTT!R41</f>
        <v/>
      </c>
      <c r="Q14" s="140" t="str">
        <f>GANTT!S41</f>
        <v/>
      </c>
      <c r="R14" s="140" t="str">
        <f>GANTT!T41</f>
        <v/>
      </c>
      <c r="S14" s="140" t="str">
        <f>GANTT!U41</f>
        <v/>
      </c>
      <c r="T14" s="168">
        <f t="shared" si="1"/>
        <v>52</v>
      </c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4"/>
      <c r="AP14" s="158"/>
    </row>
    <row r="15" spans="2:42">
      <c r="B15" s="65" t="s">
        <v>189</v>
      </c>
      <c r="C15" s="140">
        <f>GANTT!E46</f>
        <v>40</v>
      </c>
      <c r="D15" s="140">
        <f>GANTT!F46</f>
        <v>2</v>
      </c>
      <c r="E15" s="140" t="str">
        <f>GANTT!G46</f>
        <v/>
      </c>
      <c r="F15" s="140">
        <f>GANTT!H46</f>
        <v>4</v>
      </c>
      <c r="G15" s="140">
        <f>GANTT!I46</f>
        <v>3</v>
      </c>
      <c r="H15" s="140">
        <f>GANTT!J46</f>
        <v>5</v>
      </c>
      <c r="I15" s="140" t="str">
        <f>GANTT!K46</f>
        <v/>
      </c>
      <c r="J15" s="140">
        <f>GANTT!L46</f>
        <v>2</v>
      </c>
      <c r="K15" s="140">
        <f>GANTT!M46</f>
        <v>2</v>
      </c>
      <c r="L15" s="140" t="str">
        <f>GANTT!N46</f>
        <v/>
      </c>
      <c r="M15" s="140" t="str">
        <f>GANTT!O46</f>
        <v/>
      </c>
      <c r="N15" s="140" t="str">
        <f>GANTT!P46</f>
        <v/>
      </c>
      <c r="O15" s="140" t="str">
        <f>GANTT!Q46</f>
        <v/>
      </c>
      <c r="P15" s="140" t="str">
        <f>GANTT!R46</f>
        <v/>
      </c>
      <c r="Q15" s="140" t="str">
        <f>GANTT!S46</f>
        <v/>
      </c>
      <c r="R15" s="140" t="str">
        <f>GANTT!T46</f>
        <v/>
      </c>
      <c r="S15" s="140" t="str">
        <f>GANTT!U46</f>
        <v/>
      </c>
      <c r="T15" s="168">
        <f t="shared" si="1"/>
        <v>58</v>
      </c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4"/>
      <c r="AP15" s="158"/>
    </row>
    <row r="16" spans="2:42">
      <c r="B16" s="65" t="s">
        <v>190</v>
      </c>
      <c r="C16" s="140">
        <f>GANTT!E53</f>
        <v>4</v>
      </c>
      <c r="D16" s="140">
        <f>GANTT!F53</f>
        <v>4</v>
      </c>
      <c r="E16" s="140">
        <f>GANTT!G53</f>
        <v>4</v>
      </c>
      <c r="F16" s="140">
        <f>GANTT!H53</f>
        <v>4</v>
      </c>
      <c r="G16" s="140">
        <f>GANTT!I53</f>
        <v>4</v>
      </c>
      <c r="H16" s="140">
        <f>GANTT!J53</f>
        <v>4</v>
      </c>
      <c r="I16" s="140">
        <f>GANTT!K53</f>
        <v>2</v>
      </c>
      <c r="J16" s="140">
        <f>GANTT!L53</f>
        <v>2</v>
      </c>
      <c r="K16" s="140">
        <f>GANTT!M53</f>
        <v>2</v>
      </c>
      <c r="L16" s="140">
        <f>GANTT!N53</f>
        <v>11</v>
      </c>
      <c r="M16" s="140">
        <f>GANTT!O53</f>
        <v>7</v>
      </c>
      <c r="N16" s="140">
        <f>GANTT!P53</f>
        <v>8</v>
      </c>
      <c r="O16" s="140">
        <f>GANTT!Q53</f>
        <v>10</v>
      </c>
      <c r="P16" s="140">
        <f>GANTT!R53</f>
        <v>6</v>
      </c>
      <c r="Q16" s="140">
        <f>GANTT!S53</f>
        <v>5</v>
      </c>
      <c r="R16" s="140">
        <f>GANTT!T53</f>
        <v>6</v>
      </c>
      <c r="S16" s="140">
        <f>GANTT!U53</f>
        <v>4</v>
      </c>
      <c r="T16" s="168">
        <f t="shared" si="1"/>
        <v>87</v>
      </c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4"/>
      <c r="AP16" s="158"/>
    </row>
    <row r="17" spans="1:42" ht="16" thickBot="1">
      <c r="B17" s="65" t="s">
        <v>191</v>
      </c>
      <c r="C17" s="54">
        <f>GANTT!E58</f>
        <v>7</v>
      </c>
      <c r="D17" s="54">
        <f>GANTT!F58</f>
        <v>4</v>
      </c>
      <c r="E17" s="54">
        <f>GANTT!G58</f>
        <v>8</v>
      </c>
      <c r="F17" s="54">
        <f>GANTT!H58</f>
        <v>6</v>
      </c>
      <c r="G17" s="54">
        <f>GANTT!I58</f>
        <v>3</v>
      </c>
      <c r="H17" s="54">
        <f>GANTT!J58</f>
        <v>4</v>
      </c>
      <c r="I17" s="54">
        <f>GANTT!K58</f>
        <v>1</v>
      </c>
      <c r="J17" s="54">
        <f>GANTT!L58</f>
        <v>3</v>
      </c>
      <c r="K17" s="54">
        <f>GANTT!M58</f>
        <v>3</v>
      </c>
      <c r="L17" s="54">
        <f>GANTT!N58</f>
        <v>6</v>
      </c>
      <c r="M17" s="54">
        <f>GANTT!O58</f>
        <v>3</v>
      </c>
      <c r="N17" s="54">
        <f>GANTT!P58</f>
        <v>5</v>
      </c>
      <c r="O17" s="54">
        <f>GANTT!Q58</f>
        <v>11</v>
      </c>
      <c r="P17" s="54">
        <f>GANTT!R58</f>
        <v>5</v>
      </c>
      <c r="Q17" s="54">
        <f>GANTT!S58</f>
        <v>3</v>
      </c>
      <c r="R17" s="54">
        <f>GANTT!T58</f>
        <v>4</v>
      </c>
      <c r="S17" s="54">
        <f>GANTT!U58</f>
        <v>3</v>
      </c>
      <c r="T17" s="169">
        <f t="shared" si="1"/>
        <v>79</v>
      </c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4"/>
      <c r="AP17" s="158"/>
    </row>
    <row r="18" spans="1:42"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</row>
    <row r="19" spans="1:42">
      <c r="A19" s="158"/>
      <c r="B19" s="159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58"/>
      <c r="AP19" s="158"/>
    </row>
    <row r="20" spans="1:42" s="64" customFormat="1">
      <c r="A20" s="160"/>
      <c r="B20" s="160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0"/>
      <c r="AP20" s="160"/>
    </row>
    <row r="21" spans="1:42">
      <c r="A21" s="158"/>
      <c r="B21" s="162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4"/>
      <c r="AP21" s="158"/>
    </row>
    <row r="22" spans="1:42">
      <c r="A22" s="158"/>
      <c r="B22" s="162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4"/>
      <c r="AP22" s="158"/>
    </row>
    <row r="23" spans="1:42">
      <c r="A23" s="158"/>
      <c r="B23" s="162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4"/>
      <c r="AP23" s="158"/>
    </row>
    <row r="24" spans="1:42">
      <c r="A24" s="158"/>
      <c r="B24" s="162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4"/>
      <c r="AP24" s="158"/>
    </row>
    <row r="25" spans="1:42">
      <c r="A25" s="158"/>
      <c r="B25" s="162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4"/>
      <c r="AP25" s="158"/>
    </row>
    <row r="26" spans="1:42">
      <c r="A26" s="158"/>
      <c r="B26" s="162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4"/>
      <c r="AP26" s="158"/>
    </row>
    <row r="27" spans="1:42">
      <c r="A27" s="158"/>
      <c r="B27" s="162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4"/>
      <c r="AP27" s="158"/>
    </row>
    <row r="28" spans="1:42">
      <c r="A28" s="158"/>
      <c r="B28" s="162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4"/>
      <c r="AP28" s="158"/>
    </row>
    <row r="29" spans="1:42">
      <c r="A29" s="158"/>
      <c r="B29" s="162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4"/>
      <c r="AP29" s="158"/>
    </row>
    <row r="30" spans="1:42">
      <c r="A30" s="158"/>
      <c r="B30" s="162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4"/>
      <c r="AP30" s="158"/>
    </row>
    <row r="31" spans="1:42">
      <c r="A31" s="158"/>
      <c r="B31" s="162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4"/>
      <c r="AP31" s="158"/>
    </row>
    <row r="32" spans="1:42">
      <c r="A32" s="158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</row>
    <row r="33" spans="1:42">
      <c r="A33" s="158"/>
      <c r="B33" s="159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58"/>
      <c r="AP33" s="158"/>
    </row>
    <row r="34" spans="1:42" s="64" customFormat="1">
      <c r="A34" s="160"/>
      <c r="B34" s="160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0"/>
      <c r="AP34" s="160"/>
    </row>
    <row r="35" spans="1:42">
      <c r="A35" s="158"/>
      <c r="B35" s="162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4"/>
      <c r="AP35" s="158"/>
    </row>
    <row r="36" spans="1:42">
      <c r="A36" s="158"/>
      <c r="B36" s="162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4"/>
      <c r="AP36" s="158"/>
    </row>
    <row r="37" spans="1:42">
      <c r="A37" s="158"/>
      <c r="B37" s="162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4"/>
      <c r="AP37" s="158"/>
    </row>
    <row r="38" spans="1:42">
      <c r="A38" s="158"/>
      <c r="B38" s="162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4"/>
      <c r="AP38" s="158"/>
    </row>
    <row r="39" spans="1:42">
      <c r="A39" s="158"/>
      <c r="B39" s="162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4"/>
      <c r="AP39" s="158"/>
    </row>
    <row r="40" spans="1:42">
      <c r="A40" s="158"/>
      <c r="B40" s="162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4"/>
      <c r="AP40" s="158"/>
    </row>
    <row r="41" spans="1:42">
      <c r="A41" s="158"/>
      <c r="B41" s="162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4"/>
      <c r="AP41" s="158"/>
    </row>
    <row r="42" spans="1:42">
      <c r="A42" s="158"/>
      <c r="B42" s="162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4"/>
      <c r="AP42" s="158"/>
    </row>
    <row r="43" spans="1:42">
      <c r="A43" s="158"/>
      <c r="B43" s="162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4"/>
      <c r="AP43" s="158"/>
    </row>
    <row r="44" spans="1:42">
      <c r="A44" s="158"/>
      <c r="B44" s="162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4"/>
      <c r="AP44" s="158"/>
    </row>
    <row r="45" spans="1:42">
      <c r="A45" s="158"/>
      <c r="B45" s="162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4"/>
      <c r="AP45" s="158"/>
    </row>
    <row r="46" spans="1:42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</row>
    <row r="47" spans="1:42">
      <c r="A47" s="158"/>
      <c r="B47" s="159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58"/>
      <c r="AP47" s="158"/>
    </row>
    <row r="48" spans="1:42" s="64" customFormat="1">
      <c r="A48" s="160"/>
      <c r="B48" s="160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0"/>
      <c r="AP48" s="160"/>
    </row>
    <row r="49" spans="1:42">
      <c r="A49" s="158"/>
      <c r="B49" s="162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4"/>
      <c r="AP49" s="158"/>
    </row>
    <row r="50" spans="1:42">
      <c r="A50" s="158"/>
      <c r="B50" s="162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4"/>
      <c r="AP50" s="158"/>
    </row>
    <row r="51" spans="1:42">
      <c r="A51" s="158"/>
      <c r="B51" s="162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4"/>
      <c r="AP51" s="158"/>
    </row>
    <row r="52" spans="1:42">
      <c r="A52" s="158"/>
      <c r="B52" s="162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4"/>
      <c r="AP52" s="158"/>
    </row>
    <row r="53" spans="1:42">
      <c r="A53" s="158"/>
      <c r="B53" s="162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4"/>
      <c r="AP53" s="158"/>
    </row>
    <row r="54" spans="1:42">
      <c r="A54" s="158"/>
      <c r="B54" s="162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4"/>
      <c r="AP54" s="158"/>
    </row>
    <row r="55" spans="1:42">
      <c r="A55" s="158"/>
      <c r="B55" s="162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3"/>
      <c r="AN55" s="163"/>
      <c r="AO55" s="164"/>
      <c r="AP55" s="158"/>
    </row>
    <row r="56" spans="1:42">
      <c r="A56" s="158"/>
      <c r="B56" s="162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4"/>
      <c r="AP56" s="158"/>
    </row>
    <row r="57" spans="1:42">
      <c r="A57" s="158"/>
      <c r="B57" s="162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4"/>
      <c r="AP57" s="158"/>
    </row>
    <row r="58" spans="1:42">
      <c r="A58" s="158"/>
      <c r="B58" s="162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4"/>
      <c r="AP58" s="158"/>
    </row>
    <row r="59" spans="1:42">
      <c r="A59" s="158"/>
      <c r="B59" s="162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4"/>
      <c r="AP59" s="158"/>
    </row>
    <row r="60" spans="1:42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</row>
    <row r="61" spans="1:42">
      <c r="A61" s="158"/>
      <c r="B61" s="159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58"/>
      <c r="AP61" s="158"/>
    </row>
    <row r="62" spans="1:42" s="64" customFormat="1">
      <c r="A62" s="160"/>
      <c r="B62" s="160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0"/>
      <c r="AP62" s="160"/>
    </row>
    <row r="63" spans="1:42">
      <c r="A63" s="158"/>
      <c r="B63" s="162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4"/>
      <c r="AP63" s="158"/>
    </row>
    <row r="64" spans="1:42">
      <c r="A64" s="158"/>
      <c r="B64" s="162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4"/>
      <c r="AP64" s="158"/>
    </row>
    <row r="65" spans="1:42">
      <c r="A65" s="158"/>
      <c r="B65" s="162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4"/>
      <c r="AP65" s="158"/>
    </row>
    <row r="66" spans="1:42">
      <c r="A66" s="158"/>
      <c r="B66" s="162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4"/>
      <c r="AP66" s="158"/>
    </row>
    <row r="67" spans="1:42">
      <c r="A67" s="158"/>
      <c r="B67" s="162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4"/>
      <c r="AP67" s="158"/>
    </row>
    <row r="68" spans="1:42">
      <c r="A68" s="158"/>
      <c r="B68" s="162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4"/>
      <c r="AP68" s="158"/>
    </row>
    <row r="69" spans="1:42">
      <c r="A69" s="158"/>
      <c r="B69" s="162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3"/>
      <c r="AN69" s="163"/>
      <c r="AO69" s="164"/>
      <c r="AP69" s="158"/>
    </row>
    <row r="70" spans="1:42">
      <c r="A70" s="158"/>
      <c r="B70" s="162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4"/>
      <c r="AP70" s="158"/>
    </row>
    <row r="71" spans="1:42">
      <c r="A71" s="158"/>
      <c r="B71" s="162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4"/>
      <c r="AP71" s="158"/>
    </row>
    <row r="72" spans="1:42">
      <c r="A72" s="158"/>
      <c r="B72" s="162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4"/>
      <c r="AP72" s="158"/>
    </row>
    <row r="73" spans="1:42">
      <c r="A73" s="158"/>
      <c r="B73" s="162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4"/>
      <c r="AP73" s="158"/>
    </row>
    <row r="74" spans="1:42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</row>
    <row r="75" spans="1:42">
      <c r="A75" s="158"/>
      <c r="B75" s="159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58"/>
      <c r="AP75" s="158"/>
    </row>
    <row r="76" spans="1:42" s="64" customFormat="1">
      <c r="A76" s="160"/>
      <c r="B76" s="160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0"/>
      <c r="AP76" s="160"/>
    </row>
    <row r="77" spans="1:42">
      <c r="A77" s="158"/>
      <c r="B77" s="162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4"/>
      <c r="AP77" s="158"/>
    </row>
    <row r="78" spans="1:42">
      <c r="A78" s="158"/>
      <c r="B78" s="162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4"/>
      <c r="AP78" s="158"/>
    </row>
    <row r="79" spans="1:42">
      <c r="A79" s="158"/>
      <c r="B79" s="162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4"/>
      <c r="AP79" s="158"/>
    </row>
    <row r="80" spans="1:42">
      <c r="A80" s="158"/>
      <c r="B80" s="162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4"/>
      <c r="AP80" s="158"/>
    </row>
    <row r="81" spans="1:42">
      <c r="A81" s="158"/>
      <c r="B81" s="162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4"/>
      <c r="AP81" s="158"/>
    </row>
    <row r="82" spans="1:42">
      <c r="A82" s="158"/>
      <c r="B82" s="162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4"/>
      <c r="AP82" s="158"/>
    </row>
    <row r="83" spans="1:42">
      <c r="A83" s="158"/>
      <c r="B83" s="162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4"/>
      <c r="AP83" s="158"/>
    </row>
    <row r="84" spans="1:42">
      <c r="A84" s="158"/>
      <c r="B84" s="162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4"/>
      <c r="AP84" s="158"/>
    </row>
    <row r="85" spans="1:42">
      <c r="A85" s="158"/>
      <c r="B85" s="162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4"/>
      <c r="AP85" s="158"/>
    </row>
    <row r="86" spans="1:42">
      <c r="A86" s="158"/>
      <c r="B86" s="162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4"/>
      <c r="AP86" s="158"/>
    </row>
    <row r="87" spans="1:42">
      <c r="A87" s="158"/>
      <c r="B87" s="162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4"/>
      <c r="AP87" s="158"/>
    </row>
    <row r="88" spans="1:42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</row>
    <row r="89" spans="1:42">
      <c r="A89" s="158"/>
      <c r="B89" s="159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58"/>
      <c r="AP89" s="158"/>
    </row>
    <row r="90" spans="1:42" s="64" customFormat="1">
      <c r="A90" s="160"/>
      <c r="B90" s="160"/>
      <c r="C90" s="161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0"/>
      <c r="AP90" s="160"/>
    </row>
    <row r="91" spans="1:42">
      <c r="A91" s="158"/>
      <c r="B91" s="162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4"/>
      <c r="AP91" s="158"/>
    </row>
    <row r="92" spans="1:42">
      <c r="A92" s="158"/>
      <c r="B92" s="162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4"/>
      <c r="AP92" s="158"/>
    </row>
    <row r="93" spans="1:42">
      <c r="A93" s="158"/>
      <c r="B93" s="162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3"/>
      <c r="AN93" s="163"/>
      <c r="AO93" s="164"/>
      <c r="AP93" s="158"/>
    </row>
    <row r="94" spans="1:42">
      <c r="A94" s="158"/>
      <c r="B94" s="162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3"/>
      <c r="AN94" s="163"/>
      <c r="AO94" s="164"/>
      <c r="AP94" s="158"/>
    </row>
    <row r="95" spans="1:42">
      <c r="A95" s="158"/>
      <c r="B95" s="162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4"/>
      <c r="AP95" s="158"/>
    </row>
    <row r="96" spans="1:42">
      <c r="A96" s="158"/>
      <c r="B96" s="162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4"/>
      <c r="AP96" s="158"/>
    </row>
    <row r="97" spans="1:42">
      <c r="A97" s="158"/>
      <c r="B97" s="162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L97" s="163"/>
      <c r="AM97" s="163"/>
      <c r="AN97" s="163"/>
      <c r="AO97" s="164"/>
      <c r="AP97" s="158"/>
    </row>
    <row r="98" spans="1:42">
      <c r="A98" s="158"/>
      <c r="B98" s="162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4"/>
      <c r="AP98" s="158"/>
    </row>
    <row r="99" spans="1:42">
      <c r="A99" s="158"/>
      <c r="B99" s="162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3"/>
      <c r="AN99" s="163"/>
      <c r="AO99" s="164"/>
      <c r="AP99" s="158"/>
    </row>
    <row r="100" spans="1:42">
      <c r="A100" s="158"/>
      <c r="B100" s="162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3"/>
      <c r="AN100" s="163"/>
      <c r="AO100" s="164"/>
      <c r="AP100" s="158"/>
    </row>
    <row r="101" spans="1:42">
      <c r="A101" s="158"/>
      <c r="B101" s="162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4"/>
      <c r="AP101" s="158"/>
    </row>
    <row r="102" spans="1:42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</row>
    <row r="103" spans="1:42">
      <c r="A103" s="158"/>
      <c r="B103" s="159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58"/>
      <c r="AP103" s="158"/>
    </row>
    <row r="104" spans="1:42" s="64" customFormat="1">
      <c r="A104" s="160"/>
      <c r="B104" s="160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0"/>
      <c r="AP104" s="160"/>
    </row>
    <row r="105" spans="1:42">
      <c r="A105" s="158"/>
      <c r="B105" s="162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3"/>
      <c r="AN105" s="163"/>
      <c r="AO105" s="164"/>
      <c r="AP105" s="158"/>
    </row>
    <row r="106" spans="1:42">
      <c r="A106" s="158"/>
      <c r="B106" s="162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4"/>
      <c r="AP106" s="158"/>
    </row>
    <row r="107" spans="1:42">
      <c r="A107" s="158"/>
      <c r="B107" s="162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4"/>
      <c r="AP107" s="158"/>
    </row>
    <row r="108" spans="1:42">
      <c r="A108" s="158"/>
      <c r="B108" s="162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4"/>
      <c r="AP108" s="158"/>
    </row>
    <row r="109" spans="1:42">
      <c r="A109" s="158"/>
      <c r="B109" s="162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4"/>
      <c r="AP109" s="158"/>
    </row>
    <row r="110" spans="1:42">
      <c r="A110" s="158"/>
      <c r="B110" s="162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4"/>
      <c r="AP110" s="158"/>
    </row>
    <row r="111" spans="1:42">
      <c r="A111" s="158"/>
      <c r="B111" s="162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4"/>
      <c r="AP111" s="158"/>
    </row>
    <row r="112" spans="1:42">
      <c r="A112" s="158"/>
      <c r="B112" s="162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4"/>
      <c r="AP112" s="158"/>
    </row>
    <row r="113" spans="1:42">
      <c r="A113" s="158"/>
      <c r="B113" s="162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4"/>
      <c r="AP113" s="158"/>
    </row>
    <row r="114" spans="1:42">
      <c r="A114" s="158"/>
      <c r="B114" s="162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4"/>
      <c r="AP114" s="158"/>
    </row>
    <row r="115" spans="1:42">
      <c r="A115" s="158"/>
      <c r="B115" s="162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3"/>
      <c r="AN115" s="163"/>
      <c r="AO115" s="164"/>
      <c r="AP115" s="158"/>
    </row>
    <row r="116" spans="1:42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</row>
    <row r="117" spans="1:42">
      <c r="A117" s="158"/>
      <c r="B117" s="159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58"/>
      <c r="AP117" s="158"/>
    </row>
    <row r="118" spans="1:42" s="64" customFormat="1">
      <c r="A118" s="160"/>
      <c r="B118" s="160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0"/>
      <c r="AP118" s="160"/>
    </row>
    <row r="119" spans="1:42">
      <c r="A119" s="158"/>
      <c r="B119" s="162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4"/>
      <c r="AP119" s="158"/>
    </row>
    <row r="120" spans="1:42">
      <c r="A120" s="158"/>
      <c r="B120" s="162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4"/>
      <c r="AP120" s="158"/>
    </row>
    <row r="121" spans="1:42">
      <c r="A121" s="158"/>
      <c r="B121" s="162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4"/>
      <c r="AP121" s="158"/>
    </row>
    <row r="122" spans="1:42">
      <c r="A122" s="158"/>
      <c r="B122" s="162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4"/>
      <c r="AP122" s="158"/>
    </row>
    <row r="123" spans="1:42">
      <c r="A123" s="158"/>
      <c r="B123" s="162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4"/>
      <c r="AP123" s="158"/>
    </row>
    <row r="124" spans="1:42">
      <c r="A124" s="158"/>
      <c r="B124" s="162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4"/>
      <c r="AP124" s="158"/>
    </row>
    <row r="125" spans="1:42">
      <c r="A125" s="158"/>
      <c r="B125" s="162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4"/>
      <c r="AP125" s="158"/>
    </row>
    <row r="126" spans="1:42">
      <c r="A126" s="158"/>
      <c r="B126" s="162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4"/>
      <c r="AP126" s="158"/>
    </row>
    <row r="127" spans="1:42">
      <c r="A127" s="158"/>
      <c r="B127" s="162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4"/>
      <c r="AP127" s="158"/>
    </row>
    <row r="128" spans="1:42">
      <c r="A128" s="158"/>
      <c r="B128" s="162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4"/>
      <c r="AP128" s="158"/>
    </row>
    <row r="129" spans="1:42">
      <c r="A129" s="158"/>
      <c r="B129" s="162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4"/>
      <c r="AP129" s="158"/>
    </row>
    <row r="130" spans="1:42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</row>
    <row r="131" spans="1:42">
      <c r="A131" s="158"/>
      <c r="B131" s="159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58"/>
      <c r="AP131" s="158"/>
    </row>
    <row r="132" spans="1:42" s="64" customFormat="1">
      <c r="A132" s="160"/>
      <c r="B132" s="160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0"/>
      <c r="AP132" s="160"/>
    </row>
    <row r="133" spans="1:42">
      <c r="A133" s="158"/>
      <c r="B133" s="162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4"/>
      <c r="AP133" s="158"/>
    </row>
    <row r="134" spans="1:42">
      <c r="A134" s="158"/>
      <c r="B134" s="162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4"/>
      <c r="AP134" s="158"/>
    </row>
    <row r="135" spans="1:42">
      <c r="A135" s="158"/>
      <c r="B135" s="162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4"/>
      <c r="AP135" s="158"/>
    </row>
    <row r="136" spans="1:42">
      <c r="A136" s="158"/>
      <c r="B136" s="162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4"/>
      <c r="AP136" s="158"/>
    </row>
    <row r="137" spans="1:42">
      <c r="A137" s="158"/>
      <c r="B137" s="162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4"/>
      <c r="AP137" s="158"/>
    </row>
    <row r="138" spans="1:42">
      <c r="A138" s="158"/>
      <c r="B138" s="162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4"/>
      <c r="AP138" s="158"/>
    </row>
    <row r="139" spans="1:42">
      <c r="A139" s="158"/>
      <c r="B139" s="162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4"/>
      <c r="AP139" s="158"/>
    </row>
    <row r="140" spans="1:42">
      <c r="A140" s="158"/>
      <c r="B140" s="162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4"/>
      <c r="AP140" s="158"/>
    </row>
    <row r="141" spans="1:42">
      <c r="A141" s="158"/>
      <c r="B141" s="162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4"/>
      <c r="AP141" s="158"/>
    </row>
    <row r="142" spans="1:42">
      <c r="A142" s="158"/>
      <c r="B142" s="162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4"/>
      <c r="AP142" s="158"/>
    </row>
    <row r="143" spans="1:42">
      <c r="A143" s="158"/>
      <c r="B143" s="162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4"/>
      <c r="AP143" s="158"/>
    </row>
    <row r="144" spans="1:42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/>
    </row>
    <row r="145" spans="1:42">
      <c r="A145" s="158"/>
      <c r="B145" s="159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58"/>
      <c r="AP145" s="158"/>
    </row>
    <row r="146" spans="1:42" s="64" customFormat="1">
      <c r="A146" s="160"/>
      <c r="B146" s="160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0"/>
      <c r="AP146" s="160"/>
    </row>
    <row r="147" spans="1:42">
      <c r="A147" s="158"/>
      <c r="B147" s="162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4"/>
      <c r="AP147" s="158"/>
    </row>
    <row r="148" spans="1:42">
      <c r="A148" s="158"/>
      <c r="B148" s="162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4"/>
      <c r="AP148" s="158"/>
    </row>
    <row r="149" spans="1:42">
      <c r="A149" s="158"/>
      <c r="B149" s="162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4"/>
      <c r="AP149" s="158"/>
    </row>
    <row r="150" spans="1:42">
      <c r="A150" s="158"/>
      <c r="B150" s="162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4"/>
      <c r="AP150" s="158"/>
    </row>
    <row r="151" spans="1:42">
      <c r="A151" s="158"/>
      <c r="B151" s="162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4"/>
      <c r="AP151" s="158"/>
    </row>
    <row r="152" spans="1:42">
      <c r="A152" s="158"/>
      <c r="B152" s="162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4"/>
      <c r="AP152" s="158"/>
    </row>
    <row r="153" spans="1:42">
      <c r="A153" s="158"/>
      <c r="B153" s="162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4"/>
      <c r="AP153" s="158"/>
    </row>
    <row r="154" spans="1:42">
      <c r="A154" s="158"/>
      <c r="B154" s="162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4"/>
      <c r="AP154" s="158"/>
    </row>
    <row r="155" spans="1:42">
      <c r="A155" s="158"/>
      <c r="B155" s="162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4"/>
      <c r="AP155" s="158"/>
    </row>
    <row r="156" spans="1:42">
      <c r="A156" s="158"/>
      <c r="B156" s="162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4"/>
      <c r="AP156" s="158"/>
    </row>
    <row r="157" spans="1:42">
      <c r="A157" s="158"/>
      <c r="B157" s="162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4"/>
      <c r="AP157" s="158"/>
    </row>
    <row r="158" spans="1:42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  <c r="AA158" s="158"/>
      <c r="AB158" s="158"/>
      <c r="AC158" s="158"/>
      <c r="AD158" s="158"/>
      <c r="AE158" s="158"/>
      <c r="AF158" s="158"/>
      <c r="AG158" s="158"/>
      <c r="AH158" s="158"/>
      <c r="AI158" s="158"/>
      <c r="AJ158" s="158"/>
      <c r="AK158" s="158"/>
      <c r="AL158" s="158"/>
      <c r="AM158" s="158"/>
      <c r="AN158" s="158"/>
      <c r="AO158" s="158"/>
      <c r="AP158" s="158"/>
    </row>
    <row r="159" spans="1:42">
      <c r="A159" s="158"/>
      <c r="B159" s="159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58"/>
      <c r="AP159" s="158"/>
    </row>
    <row r="160" spans="1:42" s="64" customFormat="1">
      <c r="A160" s="160"/>
      <c r="B160" s="160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0"/>
      <c r="AP160" s="160"/>
    </row>
    <row r="161" spans="1:42">
      <c r="A161" s="158"/>
      <c r="B161" s="162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4"/>
      <c r="AP161" s="158"/>
    </row>
    <row r="162" spans="1:42">
      <c r="A162" s="158"/>
      <c r="B162" s="162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4"/>
      <c r="AP162" s="158"/>
    </row>
    <row r="163" spans="1:42">
      <c r="A163" s="158"/>
      <c r="B163" s="162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4"/>
      <c r="AP163" s="158"/>
    </row>
    <row r="164" spans="1:42">
      <c r="A164" s="158"/>
      <c r="B164" s="162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4"/>
      <c r="AP164" s="158"/>
    </row>
    <row r="165" spans="1:42">
      <c r="A165" s="158"/>
      <c r="B165" s="162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3"/>
      <c r="AN165" s="163"/>
      <c r="AO165" s="164"/>
      <c r="AP165" s="158"/>
    </row>
    <row r="166" spans="1:42">
      <c r="A166" s="158"/>
      <c r="B166" s="162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4"/>
      <c r="AP166" s="158"/>
    </row>
    <row r="167" spans="1:42">
      <c r="A167" s="158"/>
      <c r="B167" s="162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4"/>
      <c r="AP167" s="158"/>
    </row>
    <row r="168" spans="1:42">
      <c r="A168" s="158"/>
      <c r="B168" s="162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4"/>
      <c r="AP168" s="158"/>
    </row>
    <row r="169" spans="1:42">
      <c r="A169" s="158"/>
      <c r="B169" s="162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4"/>
      <c r="AP169" s="158"/>
    </row>
    <row r="170" spans="1:42">
      <c r="A170" s="158"/>
      <c r="B170" s="162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4"/>
      <c r="AP170" s="158"/>
    </row>
    <row r="171" spans="1:42">
      <c r="A171" s="158"/>
      <c r="B171" s="162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4"/>
      <c r="AP171" s="158"/>
    </row>
    <row r="172" spans="1:42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/>
    </row>
    <row r="173" spans="1:42">
      <c r="A173" s="158"/>
      <c r="B173" s="159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58"/>
      <c r="AP173" s="158"/>
    </row>
    <row r="174" spans="1:42" s="64" customFormat="1">
      <c r="A174" s="160"/>
      <c r="B174" s="160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0"/>
      <c r="AP174" s="160"/>
    </row>
    <row r="175" spans="1:42">
      <c r="A175" s="158"/>
      <c r="B175" s="162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4"/>
      <c r="AP175" s="158"/>
    </row>
    <row r="176" spans="1:42">
      <c r="A176" s="158"/>
      <c r="B176" s="162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4"/>
      <c r="AP176" s="158"/>
    </row>
    <row r="177" spans="1:42">
      <c r="A177" s="158"/>
      <c r="B177" s="162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4"/>
      <c r="AP177" s="158"/>
    </row>
    <row r="178" spans="1:42">
      <c r="A178" s="158"/>
      <c r="B178" s="162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4"/>
      <c r="AP178" s="158"/>
    </row>
    <row r="179" spans="1:42">
      <c r="A179" s="158"/>
      <c r="B179" s="162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3"/>
      <c r="AN179" s="163"/>
      <c r="AO179" s="164"/>
      <c r="AP179" s="158"/>
    </row>
    <row r="180" spans="1:42">
      <c r="A180" s="158"/>
      <c r="B180" s="162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4"/>
      <c r="AP180" s="158"/>
    </row>
    <row r="181" spans="1:42">
      <c r="A181" s="158"/>
      <c r="B181" s="162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4"/>
      <c r="AP181" s="158"/>
    </row>
    <row r="182" spans="1:42">
      <c r="A182" s="158"/>
      <c r="B182" s="162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4"/>
      <c r="AP182" s="158"/>
    </row>
    <row r="183" spans="1:42">
      <c r="A183" s="158"/>
      <c r="B183" s="162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4"/>
      <c r="AP183" s="158"/>
    </row>
    <row r="184" spans="1:42">
      <c r="A184" s="158"/>
      <c r="B184" s="162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4"/>
      <c r="AP184" s="158"/>
    </row>
    <row r="185" spans="1:42">
      <c r="A185" s="158"/>
      <c r="B185" s="162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4"/>
      <c r="AP185" s="158"/>
    </row>
    <row r="186" spans="1:42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  <c r="AA186" s="158"/>
      <c r="AB186" s="158"/>
      <c r="AC186" s="158"/>
      <c r="AD186" s="158"/>
      <c r="AE186" s="158"/>
      <c r="AF186" s="158"/>
      <c r="AG186" s="158"/>
      <c r="AH186" s="158"/>
      <c r="AI186" s="158"/>
      <c r="AJ186" s="158"/>
      <c r="AK186" s="158"/>
      <c r="AL186" s="158"/>
      <c r="AM186" s="158"/>
      <c r="AN186" s="158"/>
      <c r="AO186" s="158"/>
      <c r="AP186" s="158"/>
    </row>
    <row r="187" spans="1:42">
      <c r="A187" s="158"/>
      <c r="B187" s="159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58"/>
      <c r="AP187" s="158"/>
    </row>
    <row r="188" spans="1:42" s="64" customFormat="1">
      <c r="A188" s="160"/>
      <c r="B188" s="160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0"/>
      <c r="AP188" s="160"/>
    </row>
    <row r="189" spans="1:42">
      <c r="A189" s="158"/>
      <c r="B189" s="162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4"/>
      <c r="AP189" s="158"/>
    </row>
    <row r="190" spans="1:42">
      <c r="A190" s="158"/>
      <c r="B190" s="162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4"/>
      <c r="AP190" s="158"/>
    </row>
    <row r="191" spans="1:42">
      <c r="A191" s="158"/>
      <c r="B191" s="162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4"/>
      <c r="AP191" s="158"/>
    </row>
    <row r="192" spans="1:42">
      <c r="A192" s="158"/>
      <c r="B192" s="162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4"/>
      <c r="AP192" s="158"/>
    </row>
    <row r="193" spans="1:42">
      <c r="A193" s="158"/>
      <c r="B193" s="162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4"/>
      <c r="AP193" s="158"/>
    </row>
    <row r="194" spans="1:42">
      <c r="A194" s="158"/>
      <c r="B194" s="162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4"/>
      <c r="AP194" s="158"/>
    </row>
    <row r="195" spans="1:42">
      <c r="A195" s="158"/>
      <c r="B195" s="162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4"/>
      <c r="AP195" s="158"/>
    </row>
    <row r="196" spans="1:42">
      <c r="A196" s="158"/>
      <c r="B196" s="162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4"/>
      <c r="AP196" s="158"/>
    </row>
    <row r="197" spans="1:42">
      <c r="A197" s="158"/>
      <c r="B197" s="162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4"/>
      <c r="AP197" s="158"/>
    </row>
    <row r="198" spans="1:42">
      <c r="A198" s="158"/>
      <c r="B198" s="162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4"/>
      <c r="AP198" s="158"/>
    </row>
    <row r="199" spans="1:42">
      <c r="A199" s="158"/>
      <c r="B199" s="162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4"/>
      <c r="AP199" s="158"/>
    </row>
    <row r="200" spans="1:42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  <c r="AB200" s="158"/>
      <c r="AC200" s="158"/>
      <c r="AD200" s="158"/>
      <c r="AE200" s="158"/>
      <c r="AF200" s="158"/>
      <c r="AG200" s="158"/>
      <c r="AH200" s="158"/>
      <c r="AI200" s="158"/>
      <c r="AJ200" s="158"/>
      <c r="AK200" s="158"/>
      <c r="AL200" s="158"/>
      <c r="AM200" s="158"/>
      <c r="AN200" s="158"/>
      <c r="AO200" s="158"/>
      <c r="AP200" s="158"/>
    </row>
    <row r="201" spans="1:42">
      <c r="A201" s="158"/>
      <c r="B201" s="159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60"/>
      <c r="AD201" s="160"/>
      <c r="AE201" s="160"/>
      <c r="AF201" s="160"/>
      <c r="AG201" s="160"/>
      <c r="AH201" s="160"/>
      <c r="AI201" s="160"/>
      <c r="AJ201" s="160"/>
      <c r="AK201" s="160"/>
      <c r="AL201" s="160"/>
      <c r="AM201" s="160"/>
      <c r="AN201" s="160"/>
      <c r="AO201" s="158"/>
      <c r="AP201" s="158"/>
    </row>
    <row r="202" spans="1:42" s="64" customFormat="1">
      <c r="A202" s="160"/>
      <c r="B202" s="160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0"/>
      <c r="AP202" s="160"/>
    </row>
    <row r="203" spans="1:42">
      <c r="A203" s="158"/>
      <c r="B203" s="162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4"/>
      <c r="AP203" s="158"/>
    </row>
    <row r="204" spans="1:42">
      <c r="A204" s="158"/>
      <c r="B204" s="162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3"/>
      <c r="AN204" s="163"/>
      <c r="AO204" s="164"/>
      <c r="AP204" s="158"/>
    </row>
    <row r="205" spans="1:42">
      <c r="A205" s="158"/>
      <c r="B205" s="162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4"/>
      <c r="AP205" s="158"/>
    </row>
    <row r="206" spans="1:42">
      <c r="A206" s="158"/>
      <c r="B206" s="162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4"/>
      <c r="AP206" s="158"/>
    </row>
    <row r="207" spans="1:42">
      <c r="A207" s="158"/>
      <c r="B207" s="162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  <c r="AM207" s="163"/>
      <c r="AN207" s="163"/>
      <c r="AO207" s="164"/>
      <c r="AP207" s="158"/>
    </row>
    <row r="208" spans="1:42">
      <c r="A208" s="158"/>
      <c r="B208" s="162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  <c r="AM208" s="163"/>
      <c r="AN208" s="163"/>
      <c r="AO208" s="164"/>
      <c r="AP208" s="158"/>
    </row>
    <row r="209" spans="1:42">
      <c r="A209" s="158"/>
      <c r="B209" s="162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  <c r="AM209" s="163"/>
      <c r="AN209" s="163"/>
      <c r="AO209" s="164"/>
      <c r="AP209" s="158"/>
    </row>
    <row r="210" spans="1:42">
      <c r="A210" s="158"/>
      <c r="B210" s="162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  <c r="AM210" s="163"/>
      <c r="AN210" s="163"/>
      <c r="AO210" s="164"/>
      <c r="AP210" s="158"/>
    </row>
    <row r="211" spans="1:42">
      <c r="A211" s="158"/>
      <c r="B211" s="162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4"/>
      <c r="AP211" s="158"/>
    </row>
    <row r="212" spans="1:42">
      <c r="A212" s="158"/>
      <c r="B212" s="162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  <c r="AM212" s="163"/>
      <c r="AN212" s="163"/>
      <c r="AO212" s="164"/>
      <c r="AP212" s="158"/>
    </row>
    <row r="213" spans="1:42">
      <c r="A213" s="158"/>
      <c r="B213" s="162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  <c r="AM213" s="163"/>
      <c r="AN213" s="163"/>
      <c r="AO213" s="164"/>
      <c r="AP213" s="158"/>
    </row>
    <row r="214" spans="1:42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  <c r="AA214" s="158"/>
      <c r="AB214" s="158"/>
      <c r="AC214" s="158"/>
      <c r="AD214" s="158"/>
      <c r="AE214" s="158"/>
      <c r="AF214" s="158"/>
      <c r="AG214" s="158"/>
      <c r="AH214" s="158"/>
      <c r="AI214" s="158"/>
      <c r="AJ214" s="158"/>
      <c r="AK214" s="158"/>
      <c r="AL214" s="158"/>
      <c r="AM214" s="158"/>
      <c r="AN214" s="158"/>
      <c r="AO214" s="158"/>
      <c r="AP214" s="158"/>
    </row>
    <row r="215" spans="1:42">
      <c r="A215" s="158"/>
      <c r="B215" s="159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  <c r="AB215" s="160"/>
      <c r="AC215" s="160"/>
      <c r="AD215" s="160"/>
      <c r="AE215" s="160"/>
      <c r="AF215" s="160"/>
      <c r="AG215" s="160"/>
      <c r="AH215" s="160"/>
      <c r="AI215" s="160"/>
      <c r="AJ215" s="160"/>
      <c r="AK215" s="160"/>
      <c r="AL215" s="160"/>
      <c r="AM215" s="160"/>
      <c r="AN215" s="160"/>
      <c r="AO215" s="158"/>
      <c r="AP215" s="158"/>
    </row>
    <row r="216" spans="1:42" s="64" customFormat="1">
      <c r="A216" s="160"/>
      <c r="B216" s="160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0"/>
      <c r="AP216" s="160"/>
    </row>
    <row r="217" spans="1:42">
      <c r="A217" s="158"/>
      <c r="B217" s="162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4"/>
      <c r="AP217" s="158"/>
    </row>
    <row r="218" spans="1:42">
      <c r="A218" s="158"/>
      <c r="B218" s="162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3"/>
      <c r="AN218" s="163"/>
      <c r="AO218" s="164"/>
      <c r="AP218" s="158"/>
    </row>
    <row r="219" spans="1:42">
      <c r="A219" s="158"/>
      <c r="B219" s="162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  <c r="AM219" s="163"/>
      <c r="AN219" s="163"/>
      <c r="AO219" s="164"/>
      <c r="AP219" s="158"/>
    </row>
    <row r="220" spans="1:42">
      <c r="A220" s="158"/>
      <c r="B220" s="162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4"/>
      <c r="AP220" s="158"/>
    </row>
    <row r="221" spans="1:42">
      <c r="A221" s="158"/>
      <c r="B221" s="162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  <c r="AM221" s="163"/>
      <c r="AN221" s="163"/>
      <c r="AO221" s="164"/>
      <c r="AP221" s="158"/>
    </row>
    <row r="222" spans="1:42">
      <c r="A222" s="158"/>
      <c r="B222" s="162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4"/>
      <c r="AP222" s="158"/>
    </row>
    <row r="223" spans="1:42">
      <c r="A223" s="158"/>
      <c r="B223" s="162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  <c r="AM223" s="163"/>
      <c r="AN223" s="163"/>
      <c r="AO223" s="164"/>
      <c r="AP223" s="158"/>
    </row>
    <row r="224" spans="1:42">
      <c r="A224" s="158"/>
      <c r="B224" s="162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  <c r="AM224" s="163"/>
      <c r="AN224" s="163"/>
      <c r="AO224" s="164"/>
      <c r="AP224" s="158"/>
    </row>
    <row r="225" spans="1:42">
      <c r="A225" s="158"/>
      <c r="B225" s="162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4"/>
      <c r="AP225" s="158"/>
    </row>
    <row r="226" spans="1:42">
      <c r="A226" s="158"/>
      <c r="B226" s="162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  <c r="AM226" s="163"/>
      <c r="AN226" s="163"/>
      <c r="AO226" s="164"/>
      <c r="AP226" s="158"/>
    </row>
    <row r="227" spans="1:42">
      <c r="A227" s="158"/>
      <c r="B227" s="162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4"/>
      <c r="AP227" s="158"/>
    </row>
    <row r="228" spans="1:42">
      <c r="A228" s="158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  <c r="AA228" s="158"/>
      <c r="AB228" s="158"/>
      <c r="AC228" s="158"/>
      <c r="AD228" s="158"/>
      <c r="AE228" s="158"/>
      <c r="AF228" s="158"/>
      <c r="AG228" s="158"/>
      <c r="AH228" s="158"/>
      <c r="AI228" s="158"/>
      <c r="AJ228" s="158"/>
      <c r="AK228" s="158"/>
      <c r="AL228" s="158"/>
      <c r="AM228" s="158"/>
      <c r="AN228" s="158"/>
      <c r="AO228" s="158"/>
      <c r="AP228" s="158"/>
    </row>
    <row r="229" spans="1:42">
      <c r="A229" s="158"/>
      <c r="B229" s="159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0"/>
      <c r="AE229" s="160"/>
      <c r="AF229" s="160"/>
      <c r="AG229" s="160"/>
      <c r="AH229" s="160"/>
      <c r="AI229" s="160"/>
      <c r="AJ229" s="160"/>
      <c r="AK229" s="160"/>
      <c r="AL229" s="160"/>
      <c r="AM229" s="160"/>
      <c r="AN229" s="160"/>
      <c r="AO229" s="158"/>
      <c r="AP229" s="158"/>
    </row>
    <row r="230" spans="1:42" s="64" customFormat="1">
      <c r="A230" s="160"/>
      <c r="B230" s="160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0"/>
      <c r="AP230" s="160"/>
    </row>
    <row r="231" spans="1:42">
      <c r="A231" s="158"/>
      <c r="B231" s="162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4"/>
      <c r="AP231" s="158"/>
    </row>
    <row r="232" spans="1:42">
      <c r="A232" s="158"/>
      <c r="B232" s="162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3"/>
      <c r="AN232" s="163"/>
      <c r="AO232" s="164"/>
      <c r="AP232" s="158"/>
    </row>
    <row r="233" spans="1:42">
      <c r="A233" s="158"/>
      <c r="B233" s="162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4"/>
      <c r="AP233" s="158"/>
    </row>
    <row r="234" spans="1:42">
      <c r="A234" s="158"/>
      <c r="B234" s="162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4"/>
      <c r="AP234" s="158"/>
    </row>
    <row r="235" spans="1:42">
      <c r="A235" s="158"/>
      <c r="B235" s="162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63"/>
      <c r="AO235" s="164"/>
      <c r="AP235" s="158"/>
    </row>
    <row r="236" spans="1:42">
      <c r="A236" s="158"/>
      <c r="B236" s="162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4"/>
      <c r="AP236" s="158"/>
    </row>
    <row r="237" spans="1:42">
      <c r="A237" s="158"/>
      <c r="B237" s="162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4"/>
      <c r="AP237" s="158"/>
    </row>
    <row r="238" spans="1:42">
      <c r="A238" s="158"/>
      <c r="B238" s="162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4"/>
      <c r="AP238" s="158"/>
    </row>
    <row r="239" spans="1:42">
      <c r="A239" s="158"/>
      <c r="B239" s="162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  <c r="AM239" s="163"/>
      <c r="AN239" s="163"/>
      <c r="AO239" s="164"/>
      <c r="AP239" s="158"/>
    </row>
    <row r="240" spans="1:42">
      <c r="A240" s="158"/>
      <c r="B240" s="162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3"/>
      <c r="AN240" s="163"/>
      <c r="AO240" s="164"/>
      <c r="AP240" s="158"/>
    </row>
    <row r="241" spans="1:42">
      <c r="A241" s="158"/>
      <c r="B241" s="162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3"/>
      <c r="AN241" s="163"/>
      <c r="AO241" s="164"/>
      <c r="AP241" s="158"/>
    </row>
    <row r="242" spans="1:42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  <c r="AB242" s="158"/>
      <c r="AC242" s="158"/>
      <c r="AD242" s="158"/>
      <c r="AE242" s="158"/>
      <c r="AF242" s="158"/>
      <c r="AG242" s="158"/>
      <c r="AH242" s="158"/>
      <c r="AI242" s="158"/>
      <c r="AJ242" s="158"/>
      <c r="AK242" s="158"/>
      <c r="AL242" s="158"/>
      <c r="AM242" s="158"/>
      <c r="AN242" s="158"/>
      <c r="AO242" s="158"/>
      <c r="AP242" s="158"/>
    </row>
    <row r="243" spans="1:42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  <c r="AB243" s="158"/>
      <c r="AC243" s="158"/>
      <c r="AD243" s="158"/>
      <c r="AE243" s="158"/>
      <c r="AF243" s="158"/>
      <c r="AG243" s="158"/>
      <c r="AH243" s="158"/>
      <c r="AI243" s="158"/>
      <c r="AJ243" s="158"/>
      <c r="AK243" s="158"/>
      <c r="AL243" s="158"/>
      <c r="AM243" s="158"/>
      <c r="AN243" s="158"/>
      <c r="AO243" s="158"/>
      <c r="AP243" s="158"/>
    </row>
    <row r="244" spans="1:42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  <c r="AB244" s="158"/>
      <c r="AC244" s="158"/>
      <c r="AD244" s="158"/>
      <c r="AE244" s="158"/>
      <c r="AF244" s="158"/>
      <c r="AG244" s="158"/>
      <c r="AH244" s="158"/>
      <c r="AI244" s="158"/>
      <c r="AJ244" s="158"/>
      <c r="AK244" s="158"/>
      <c r="AL244" s="158"/>
      <c r="AM244" s="158"/>
      <c r="AN244" s="158"/>
      <c r="AO244" s="158"/>
      <c r="AP244" s="158"/>
    </row>
    <row r="245" spans="1:42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  <c r="AB245" s="158"/>
      <c r="AC245" s="158"/>
      <c r="AD245" s="158"/>
      <c r="AE245" s="158"/>
      <c r="AF245" s="158"/>
      <c r="AG245" s="158"/>
      <c r="AH245" s="158"/>
      <c r="AI245" s="158"/>
      <c r="AJ245" s="158"/>
      <c r="AK245" s="158"/>
      <c r="AL245" s="158"/>
      <c r="AM245" s="158"/>
      <c r="AN245" s="158"/>
      <c r="AO245" s="158"/>
      <c r="AP245" s="158"/>
    </row>
    <row r="246" spans="1:42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  <c r="AB246" s="158"/>
      <c r="AC246" s="158"/>
      <c r="AD246" s="158"/>
      <c r="AE246" s="158"/>
      <c r="AF246" s="158"/>
      <c r="AG246" s="158"/>
      <c r="AH246" s="158"/>
      <c r="AI246" s="158"/>
      <c r="AJ246" s="158"/>
      <c r="AK246" s="158"/>
      <c r="AL246" s="158"/>
      <c r="AM246" s="158"/>
      <c r="AN246" s="158"/>
      <c r="AO246" s="158"/>
      <c r="AP246" s="158"/>
    </row>
    <row r="247" spans="1:42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  <c r="AB247" s="158"/>
      <c r="AC247" s="158"/>
      <c r="AD247" s="158"/>
      <c r="AE247" s="158"/>
      <c r="AF247" s="158"/>
      <c r="AG247" s="158"/>
      <c r="AH247" s="158"/>
      <c r="AI247" s="158"/>
      <c r="AJ247" s="158"/>
      <c r="AK247" s="158"/>
      <c r="AL247" s="158"/>
      <c r="AM247" s="158"/>
      <c r="AN247" s="158"/>
      <c r="AO247" s="158"/>
      <c r="AP247" s="158"/>
    </row>
    <row r="248" spans="1:42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  <c r="AB248" s="158"/>
      <c r="AC248" s="158"/>
      <c r="AD248" s="158"/>
      <c r="AE248" s="158"/>
      <c r="AF248" s="158"/>
      <c r="AG248" s="158"/>
      <c r="AH248" s="158"/>
      <c r="AI248" s="158"/>
      <c r="AJ248" s="158"/>
      <c r="AK248" s="158"/>
      <c r="AL248" s="158"/>
      <c r="AM248" s="158"/>
      <c r="AN248" s="158"/>
      <c r="AO248" s="158"/>
      <c r="AP248" s="158"/>
    </row>
    <row r="249" spans="1:42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  <c r="AB249" s="158"/>
      <c r="AC249" s="158"/>
      <c r="AD249" s="158"/>
      <c r="AE249" s="158"/>
      <c r="AF249" s="158"/>
      <c r="AG249" s="158"/>
      <c r="AH249" s="158"/>
      <c r="AI249" s="158"/>
      <c r="AJ249" s="158"/>
      <c r="AK249" s="158"/>
      <c r="AL249" s="158"/>
      <c r="AM249" s="158"/>
      <c r="AN249" s="158"/>
      <c r="AO249" s="158"/>
      <c r="AP249" s="158"/>
    </row>
    <row r="250" spans="1:42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  <c r="AB250" s="158"/>
      <c r="AC250" s="158"/>
      <c r="AD250" s="158"/>
      <c r="AE250" s="158"/>
      <c r="AF250" s="158"/>
      <c r="AG250" s="158"/>
      <c r="AH250" s="158"/>
      <c r="AI250" s="158"/>
      <c r="AJ250" s="158"/>
      <c r="AK250" s="158"/>
      <c r="AL250" s="158"/>
      <c r="AM250" s="158"/>
      <c r="AN250" s="158"/>
      <c r="AO250" s="158"/>
      <c r="AP250" s="158"/>
    </row>
    <row r="251" spans="1:42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  <c r="AB251" s="158"/>
      <c r="AC251" s="158"/>
      <c r="AD251" s="158"/>
      <c r="AE251" s="158"/>
      <c r="AF251" s="158"/>
      <c r="AG251" s="158"/>
      <c r="AH251" s="158"/>
      <c r="AI251" s="158"/>
      <c r="AJ251" s="158"/>
      <c r="AK251" s="158"/>
      <c r="AL251" s="158"/>
      <c r="AM251" s="158"/>
      <c r="AN251" s="158"/>
      <c r="AO251" s="158"/>
      <c r="AP251" s="158"/>
    </row>
    <row r="252" spans="1:42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  <c r="AB252" s="158"/>
      <c r="AC252" s="158"/>
      <c r="AD252" s="158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</row>
    <row r="253" spans="1:42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  <c r="AB253" s="158"/>
      <c r="AC253" s="158"/>
      <c r="AD253" s="158"/>
      <c r="AE253" s="158"/>
      <c r="AF253" s="158"/>
      <c r="AG253" s="158"/>
      <c r="AH253" s="158"/>
      <c r="AI253" s="158"/>
      <c r="AJ253" s="158"/>
      <c r="AK253" s="158"/>
      <c r="AL253" s="158"/>
      <c r="AM253" s="158"/>
      <c r="AN253" s="158"/>
      <c r="AO253" s="158"/>
      <c r="AP253" s="158"/>
    </row>
    <row r="254" spans="1:42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  <c r="AB254" s="158"/>
      <c r="AC254" s="158"/>
      <c r="AD254" s="158"/>
      <c r="AE254" s="158"/>
      <c r="AF254" s="158"/>
      <c r="AG254" s="158"/>
      <c r="AH254" s="158"/>
      <c r="AI254" s="158"/>
      <c r="AJ254" s="158"/>
      <c r="AK254" s="158"/>
      <c r="AL254" s="158"/>
      <c r="AM254" s="158"/>
      <c r="AN254" s="158"/>
      <c r="AO254" s="158"/>
      <c r="AP254" s="158"/>
    </row>
  </sheetData>
  <sheetProtection selectLockedCells="1" selectUnlockedCells="1"/>
  <mergeCells count="1">
    <mergeCell ref="C2:V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GANTT!$E$3:$U$3</xm:f>
          </x14:formula1>
          <xm:sqref>B6 B20 B34 B48 B62 B76 B90 B104 B118 B132 B146 B160 B174 B188 B202 B216 B230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2">
    <tabColor rgb="FFFF0000"/>
    <pageSetUpPr fitToPage="1"/>
  </sheetPr>
  <dimension ref="C3:AS42"/>
  <sheetViews>
    <sheetView workbookViewId="0">
      <selection activeCell="F46" sqref="F46"/>
    </sheetView>
  </sheetViews>
  <sheetFormatPr baseColWidth="10" defaultColWidth="11.5" defaultRowHeight="15"/>
  <cols>
    <col min="1" max="1" width="2.5" customWidth="1"/>
    <col min="2" max="2" width="71.83203125" customWidth="1"/>
    <col min="3" max="3" width="13.83203125" style="32" bestFit="1" customWidth="1"/>
    <col min="4" max="5" width="5.83203125" customWidth="1"/>
    <col min="6" max="6" width="8.5" customWidth="1"/>
    <col min="7" max="8" width="5.83203125" customWidth="1"/>
    <col min="9" max="9" width="7" bestFit="1" customWidth="1"/>
    <col min="10" max="14" width="5.83203125" customWidth="1"/>
    <col min="15" max="15" width="6.5" customWidth="1"/>
    <col min="16" max="17" width="5.83203125" customWidth="1"/>
    <col min="18" max="18" width="6.5" bestFit="1" customWidth="1"/>
    <col min="19" max="24" width="5.83203125" customWidth="1"/>
    <col min="25" max="39" width="5.83203125" hidden="1" customWidth="1"/>
    <col min="40" max="41" width="5.83203125" customWidth="1"/>
    <col min="42" max="42" width="5.83203125" bestFit="1" customWidth="1"/>
    <col min="43" max="43" width="6.1640625" bestFit="1" customWidth="1"/>
    <col min="44" max="44" width="5.33203125" customWidth="1"/>
    <col min="45" max="45" width="5.83203125" bestFit="1" customWidth="1"/>
  </cols>
  <sheetData>
    <row r="3" spans="3:45" ht="16" thickBot="1">
      <c r="E3" s="42"/>
      <c r="H3" s="42"/>
    </row>
    <row r="4" spans="3:45">
      <c r="C4" s="63"/>
      <c r="D4" s="184" t="s">
        <v>192</v>
      </c>
      <c r="E4" s="185"/>
      <c r="F4" s="186"/>
      <c r="G4" s="184" t="s">
        <v>193</v>
      </c>
      <c r="H4" s="185"/>
      <c r="I4" s="186"/>
      <c r="J4" s="184" t="s">
        <v>71</v>
      </c>
      <c r="K4" s="185"/>
      <c r="L4" s="186"/>
      <c r="M4" s="184" t="s">
        <v>194</v>
      </c>
      <c r="N4" s="185"/>
      <c r="O4" s="186"/>
      <c r="P4" s="184" t="s">
        <v>195</v>
      </c>
      <c r="Q4" s="185"/>
      <c r="R4" s="186"/>
      <c r="S4" s="184" t="s">
        <v>72</v>
      </c>
      <c r="T4" s="185"/>
      <c r="U4" s="186"/>
      <c r="V4" s="184" t="s">
        <v>196</v>
      </c>
      <c r="W4" s="185"/>
      <c r="X4" s="186"/>
      <c r="Y4" s="184" t="s">
        <v>72</v>
      </c>
      <c r="Z4" s="185"/>
      <c r="AA4" s="186"/>
      <c r="AB4" s="184" t="s">
        <v>73</v>
      </c>
      <c r="AC4" s="185"/>
      <c r="AD4" s="186"/>
      <c r="AE4" s="184" t="s">
        <v>74</v>
      </c>
      <c r="AF4" s="185"/>
      <c r="AG4" s="186"/>
      <c r="AH4" s="184" t="s">
        <v>75</v>
      </c>
      <c r="AI4" s="185"/>
      <c r="AJ4" s="186"/>
      <c r="AK4" s="184" t="s">
        <v>76</v>
      </c>
      <c r="AL4" s="185"/>
      <c r="AM4" s="186"/>
      <c r="AN4" s="184" t="s">
        <v>197</v>
      </c>
      <c r="AO4" s="185"/>
      <c r="AP4" s="186"/>
      <c r="AQ4" s="184" t="s">
        <v>76</v>
      </c>
      <c r="AR4" s="185"/>
      <c r="AS4" s="186"/>
    </row>
    <row r="5" spans="3:45" s="33" customFormat="1" ht="16" thickBot="1">
      <c r="C5" s="63"/>
      <c r="D5" s="57" t="s">
        <v>68</v>
      </c>
      <c r="E5" s="58" t="s">
        <v>69</v>
      </c>
      <c r="F5" s="59" t="s">
        <v>70</v>
      </c>
      <c r="G5" s="57" t="s">
        <v>68</v>
      </c>
      <c r="H5" s="58" t="s">
        <v>69</v>
      </c>
      <c r="I5" s="59" t="s">
        <v>70</v>
      </c>
      <c r="J5" s="57" t="s">
        <v>68</v>
      </c>
      <c r="K5" s="58" t="s">
        <v>69</v>
      </c>
      <c r="L5" s="59" t="s">
        <v>70</v>
      </c>
      <c r="M5" s="57" t="s">
        <v>68</v>
      </c>
      <c r="N5" s="58" t="s">
        <v>69</v>
      </c>
      <c r="O5" s="59" t="s">
        <v>70</v>
      </c>
      <c r="P5" s="57" t="s">
        <v>68</v>
      </c>
      <c r="Q5" s="58" t="s">
        <v>69</v>
      </c>
      <c r="R5" s="59" t="s">
        <v>70</v>
      </c>
      <c r="S5" s="57" t="s">
        <v>68</v>
      </c>
      <c r="T5" s="58" t="s">
        <v>69</v>
      </c>
      <c r="U5" s="59" t="s">
        <v>70</v>
      </c>
      <c r="V5" s="57" t="s">
        <v>68</v>
      </c>
      <c r="W5" s="58" t="s">
        <v>69</v>
      </c>
      <c r="X5" s="59" t="s">
        <v>70</v>
      </c>
      <c r="Y5" s="57" t="s">
        <v>68</v>
      </c>
      <c r="Z5" s="58" t="s">
        <v>69</v>
      </c>
      <c r="AA5" s="59" t="s">
        <v>70</v>
      </c>
      <c r="AB5" s="57" t="s">
        <v>68</v>
      </c>
      <c r="AC5" s="58" t="s">
        <v>69</v>
      </c>
      <c r="AD5" s="59" t="s">
        <v>70</v>
      </c>
      <c r="AE5" s="57" t="s">
        <v>68</v>
      </c>
      <c r="AF5" s="58" t="s">
        <v>69</v>
      </c>
      <c r="AG5" s="59" t="s">
        <v>70</v>
      </c>
      <c r="AH5" s="57" t="s">
        <v>68</v>
      </c>
      <c r="AI5" s="58" t="s">
        <v>69</v>
      </c>
      <c r="AJ5" s="59" t="s">
        <v>70</v>
      </c>
      <c r="AK5" s="57" t="s">
        <v>68</v>
      </c>
      <c r="AL5" s="58" t="s">
        <v>69</v>
      </c>
      <c r="AM5" s="59" t="s">
        <v>70</v>
      </c>
      <c r="AN5" s="57" t="s">
        <v>68</v>
      </c>
      <c r="AO5" s="58" t="s">
        <v>69</v>
      </c>
      <c r="AP5" s="59" t="s">
        <v>70</v>
      </c>
      <c r="AQ5" s="57" t="s">
        <v>68</v>
      </c>
      <c r="AR5" s="58" t="s">
        <v>69</v>
      </c>
      <c r="AS5" s="59" t="s">
        <v>70</v>
      </c>
    </row>
    <row r="6" spans="3:45">
      <c r="C6" s="72" t="s">
        <v>25</v>
      </c>
      <c r="D6" s="60">
        <f>SUMIF(PLANNED!$C$5:$AL$5,"&lt;="&amp;MID(D$4,2,2),PLANNED!$C21:$AL21)</f>
        <v>6.678338001867413</v>
      </c>
      <c r="E6" s="61">
        <f ca="1">SUMIF(ACTUAL!$C$5:$AL$5,"&lt;="&amp;MID(D$4,2,2),ACTUAL!$C21:$AL21)</f>
        <v>0</v>
      </c>
      <c r="F6" s="62">
        <f ca="1">IF(D6&lt;&gt;0,E6/D6,"")</f>
        <v>0</v>
      </c>
      <c r="G6" s="60">
        <f>SUMIF(PLANNED!$C$5:$AL$5,"&lt;="&amp;MID(G$4,2,2),PLANNED!$C21:$AL21)</f>
        <v>17.848399087952838</v>
      </c>
      <c r="H6" s="61">
        <f ca="1">SUMIF(ACTUAL!$C$5:$AL$5,"&lt;="&amp;MID(G$4,2,2),ACTUAL!$C21:$AL21)</f>
        <v>0</v>
      </c>
      <c r="I6" s="62">
        <f ca="1">IF(G6&lt;&gt;0,H6/G6,"")</f>
        <v>0</v>
      </c>
      <c r="J6" s="60">
        <f>SUMIF(PLANNED!$C$5:$AL$5,"&lt;="&amp;MID(J$4,2,2),PLANNED!$C21:$AL21)</f>
        <v>29.733784849362937</v>
      </c>
      <c r="K6" s="61">
        <f ca="1">SUMIF(ACTUAL!$C$5:$AL$5,"&lt;="&amp;MID(J$4,2,2),ACTUAL!$C21:$AL21)</f>
        <v>0</v>
      </c>
      <c r="L6" s="62">
        <f ca="1">IF(J6&lt;&gt;0,K6/J6,"")</f>
        <v>0</v>
      </c>
      <c r="M6" s="60">
        <f>SUMIF(PLANNED!$C$5:$AL$5,"&lt;="&amp;MID(M$4,2,2),PLANNED!$C21:$AL21)</f>
        <v>41.618651130253568</v>
      </c>
      <c r="N6" s="61">
        <f ca="1">SUMIF(ACTUAL!$C$5:$AL$5,"&lt;="&amp;MID(M$4,2,2),ACTUAL!$C21:$AL21)</f>
        <v>0</v>
      </c>
      <c r="O6" s="62">
        <f ca="1">IF(M6&lt;&gt;0,N6/M6,"")</f>
        <v>0</v>
      </c>
      <c r="P6" s="60">
        <f>SUMIF(PLANNED!$C$5:$AL$5,"&lt;="&amp;MID(P$4,2,2),PLANNED!$C21:$AL21)</f>
        <v>53.594426502053295</v>
      </c>
      <c r="Q6" s="61">
        <f ca="1">SUMIF(ACTUAL!$C$5:$AL$5,"&lt;="&amp;MID(P$4,2,2),ACTUAL!$C21:$AL21)</f>
        <v>0</v>
      </c>
      <c r="R6" s="62">
        <f ca="1">IF(P6&lt;&gt;0,Q6/P6,"")</f>
        <v>0</v>
      </c>
      <c r="S6" s="60">
        <f>SUMIF(PLANNED!$C$5:$AL$5,"&lt;="&amp;MID(S$4,2,2),PLANNED!$C21:$AL21)</f>
        <v>65.570201873853023</v>
      </c>
      <c r="T6" s="61">
        <f ca="1">SUMIF(ACTUAL!$C$5:$AL$5,"&lt;="&amp;MID(S$4,2,2),ACTUAL!$C21:$AL21)</f>
        <v>0</v>
      </c>
      <c r="U6" s="62">
        <f ca="1">IF(S6&lt;&gt;0,T6/S6,"")</f>
        <v>0</v>
      </c>
      <c r="V6" s="60">
        <f>SUMIF(PLANNED!$C$5:$AL$5,"&lt;="&amp;MID(V$4,2,2),PLANNED!$C21:$AL21)</f>
        <v>76.727795427470923</v>
      </c>
      <c r="W6" s="61">
        <f ca="1">SUMIF(ACTUAL!$C$5:$AL$5,"&lt;="&amp;MID(V$4,2,2),ACTUAL!$C21:$AL21)</f>
        <v>0</v>
      </c>
      <c r="X6" s="62">
        <f ca="1">IF(V6&lt;&gt;0,W6/V6,"")</f>
        <v>0</v>
      </c>
      <c r="Y6" s="60">
        <f>SUMIF(PLANNED!$C$5:$AL$5,"&lt;="&amp;MID(Y$4,2,2),PLANNED!$C21:$AL21)</f>
        <v>65.570201873853023</v>
      </c>
      <c r="Z6" s="61">
        <f ca="1">SUMIF(ACTUAL!$C$5:$AL$5,"&lt;="&amp;MID(Y$4,2,2),ACTUAL!$C21:$AL21)</f>
        <v>0</v>
      </c>
      <c r="AA6" s="62">
        <f ca="1">IF(Y6&lt;&gt;0,Z6/Y6,"")</f>
        <v>0</v>
      </c>
      <c r="AB6" s="60">
        <f>SUMIF(PLANNED!$C$5:$AL$5,"&lt;="&amp;MID(AB$4,2,2),PLANNED!$C21:$AL21)</f>
        <v>74.552033402702818</v>
      </c>
      <c r="AC6" s="61">
        <f ca="1">SUMIF(ACTUAL!$C$5:$AL$5,"&lt;="&amp;MID(AB$4,2,2),ACTUAL!$C21:$AL21)</f>
        <v>0</v>
      </c>
      <c r="AD6" s="62">
        <f ca="1">IF(AB6&lt;&gt;0,AC6/AB6,"")</f>
        <v>0</v>
      </c>
      <c r="AE6" s="60">
        <f>SUMIF(PLANNED!$C$5:$AL$5,"&lt;="&amp;MID(AE$4,2,2),PLANNED!$C21:$AL21)</f>
        <v>81.079319477007132</v>
      </c>
      <c r="AF6" s="61">
        <f ca="1">SUMIF(ACTUAL!$C$5:$AL$5,"&lt;="&amp;MID(AE$4,2,2),ACTUAL!$C21:$AL21)</f>
        <v>0</v>
      </c>
      <c r="AG6" s="62">
        <f ca="1">IF(AE6&lt;&gt;0,AF6/AE6,"")</f>
        <v>0</v>
      </c>
      <c r="AH6" s="60">
        <f>SUMIF(PLANNED!$C$5:$AL$5,"&lt;="&amp;MID(AH$4,2,2),PLANNED!$C21:$AL21)</f>
        <v>87.499462694168614</v>
      </c>
      <c r="AI6" s="61">
        <f ca="1">SUMIF(ACTUAL!$C$5:$AL$5,"&lt;="&amp;MID(AH$4,2,2),ACTUAL!$C21:$AL21)</f>
        <v>0</v>
      </c>
      <c r="AJ6" s="62">
        <f ca="1">IF(AH6&lt;&gt;0,AI6/AH6,"")</f>
        <v>0</v>
      </c>
      <c r="AK6" s="60">
        <f>SUMIF(PLANNED!$C$5:$AL$5,"&lt;="&amp;MID(AK$4,2,2),PLANNED!$C21:$AL21)</f>
        <v>91.000000000000028</v>
      </c>
      <c r="AL6" s="61">
        <f ca="1">SUMIF(ACTUAL!$C$5:$AL$5,"&lt;="&amp;MID(AK$4,2,2),ACTUAL!$C21:$AL21)</f>
        <v>0</v>
      </c>
      <c r="AM6" s="62">
        <f ca="1">IF(AK6&lt;&gt;0,AL6/AK6,"")</f>
        <v>0</v>
      </c>
      <c r="AN6" s="60">
        <f>SUMIF(PLANNED!$C$5:$AL$5,"&lt;="&amp;MID(AN$4,2,2),PLANNED!$C21:$AL21)</f>
        <v>85.359414955114786</v>
      </c>
      <c r="AO6" s="61">
        <f ca="1">SUMIF(ACTUAL!$C$5:$AL$5,"&lt;="&amp;MID(AN$4,2,2),ACTUAL!$C21:$AL21)</f>
        <v>0</v>
      </c>
      <c r="AP6" s="62">
        <f ca="1">IF(AN6&lt;&gt;0,AO6/AN6,"")</f>
        <v>0</v>
      </c>
      <c r="AQ6" s="60">
        <f>SUMIF(PLANNED!$C$5:$AL$5,"&lt;="&amp;MID(AQ$4,2,2),PLANNED!$C21:$AL21)</f>
        <v>91.000000000000028</v>
      </c>
      <c r="AR6" s="61">
        <f ca="1">SUMIF(ACTUAL!$C$5:$AL$5,"&lt;="&amp;MID(AQ$4,2,2),ACTUAL!$C21:$AL21)</f>
        <v>0</v>
      </c>
      <c r="AS6" s="62">
        <f ca="1">IF(AQ6&lt;&gt;0,AR6/AQ6,"")</f>
        <v>0</v>
      </c>
    </row>
    <row r="7" spans="3:45">
      <c r="C7" s="73" t="s">
        <v>93</v>
      </c>
      <c r="D7" s="52">
        <f>SUMIF(PLANNED!$C$5:$AL$5,"&lt;="&amp;MID(D$4,2,2),PLANNED!$C35:$AL35)</f>
        <v>3.8629573041337752</v>
      </c>
      <c r="E7" s="34">
        <f ca="1">SUMIF(ACTUAL!$C$5:$AL$5,"&lt;="&amp;MID(D$4,2,2),ACTUAL!$C35:$AL35)</f>
        <v>0</v>
      </c>
      <c r="F7" s="53">
        <f t="shared" ref="F7:F22" ca="1" si="0">IF(D7&lt;&gt;0,E7/D7,"")</f>
        <v>0</v>
      </c>
      <c r="G7" s="52">
        <f>SUMIF(PLANNED!$C$5:$AL$5,"&lt;="&amp;MID(G$4,2,2),PLANNED!$C35:$AL35)</f>
        <v>8.2227466200691346</v>
      </c>
      <c r="H7" s="34">
        <f ca="1">SUMIF(ACTUAL!$C$5:$AL$5,"&lt;="&amp;MID(G$4,2,2),ACTUAL!$C35:$AL35)</f>
        <v>0</v>
      </c>
      <c r="I7" s="53">
        <f t="shared" ref="I7:I22" ca="1" si="1">IF(G7&lt;&gt;0,H7/G7,"")</f>
        <v>0</v>
      </c>
      <c r="J7" s="52">
        <f>SUMIF(PLANNED!$C$5:$AL$5,"&lt;="&amp;MID(J$4,2,2),PLANNED!$C35:$AL35)</f>
        <v>13.677932263814618</v>
      </c>
      <c r="K7" s="34">
        <f ca="1">SUMIF(ACTUAL!$C$5:$AL$5,"&lt;="&amp;MID(J$4,2,2),ACTUAL!$C35:$AL35)</f>
        <v>0</v>
      </c>
      <c r="L7" s="53">
        <f t="shared" ref="L7:L22" ca="1" si="2">IF(J7&lt;&gt;0,K7/J7,"")</f>
        <v>0</v>
      </c>
      <c r="M7" s="52">
        <f>SUMIF(PLANNED!$C$5:$AL$5,"&lt;="&amp;MID(M$4,2,2),PLANNED!$C35:$AL35)</f>
        <v>18.99026076470296</v>
      </c>
      <c r="N7" s="34">
        <f ca="1">SUMIF(ACTUAL!$C$5:$AL$5,"&lt;="&amp;MID(M$4,2,2),ACTUAL!$C35:$AL35)</f>
        <v>0</v>
      </c>
      <c r="O7" s="53">
        <f t="shared" ref="O7:O22" ca="1" si="3">IF(M7&lt;&gt;0,N7/M7,"")</f>
        <v>0</v>
      </c>
      <c r="P7" s="52">
        <f>SUMIF(PLANNED!$C$5:$AL$5,"&lt;="&amp;MID(P$4,2,2),PLANNED!$C35:$AL35)</f>
        <v>24.302589265591301</v>
      </c>
      <c r="Q7" s="34">
        <f ca="1">SUMIF(ACTUAL!$C$5:$AL$5,"&lt;="&amp;MID(P$4,2,2),ACTUAL!$C35:$AL35)</f>
        <v>0</v>
      </c>
      <c r="R7" s="53">
        <f t="shared" ref="R7:R22" ca="1" si="4">IF(P7&lt;&gt;0,Q7/P7,"")</f>
        <v>0</v>
      </c>
      <c r="S7" s="52">
        <f>SUMIF(PLANNED!$C$5:$AL$5,"&lt;="&amp;MID(S$4,2,2),PLANNED!$C35:$AL35)</f>
        <v>29.614917766479643</v>
      </c>
      <c r="T7" s="34">
        <f ca="1">SUMIF(ACTUAL!$C$5:$AL$5,"&lt;="&amp;MID(S$4,2,2),ACTUAL!$C35:$AL35)</f>
        <v>0</v>
      </c>
      <c r="U7" s="53">
        <f t="shared" ref="U7:U22" ca="1" si="5">IF(S7&lt;&gt;0,T7/S7,"")</f>
        <v>0</v>
      </c>
      <c r="V7" s="52">
        <f>SUMIF(PLANNED!$C$5:$AL$5,"&lt;="&amp;MID(V$4,2,2),PLANNED!$C35:$AL35)</f>
        <v>34.093912934034648</v>
      </c>
      <c r="W7" s="34">
        <f ca="1">SUMIF(ACTUAL!$C$5:$AL$5,"&lt;="&amp;MID(V$4,2,2),ACTUAL!$C35:$AL35)</f>
        <v>0</v>
      </c>
      <c r="X7" s="53">
        <f t="shared" ref="X7:X22" ca="1" si="6">IF(V7&lt;&gt;0,W7/V7,"")</f>
        <v>0</v>
      </c>
      <c r="Y7" s="52">
        <f>SUMIF(PLANNED!$C$5:$AL$5,"&lt;="&amp;MID(Y$4,2,2),PLANNED!$C35:$AL35)</f>
        <v>29.614917766479643</v>
      </c>
      <c r="Z7" s="34">
        <f ca="1">SUMIF(ACTUAL!$C$5:$AL$5,"&lt;="&amp;MID(Y$4,2,2),ACTUAL!$C35:$AL35)</f>
        <v>0</v>
      </c>
      <c r="AA7" s="53">
        <f t="shared" ref="AA7:AA22" ca="1" si="7">IF(Y7&lt;&gt;0,Z7/Y7,"")</f>
        <v>0</v>
      </c>
      <c r="AB7" s="52">
        <f>SUMIF(PLANNED!$C$5:$AL$5,"&lt;="&amp;MID(AB$4,2,2),PLANNED!$C35:$AL35)</f>
        <v>33.076436869418622</v>
      </c>
      <c r="AC7" s="34">
        <f ca="1">SUMIF(ACTUAL!$C$5:$AL$5,"&lt;="&amp;MID(AB$4,2,2),ACTUAL!$C35:$AL35)</f>
        <v>0</v>
      </c>
      <c r="AD7" s="53">
        <f t="shared" ref="AD7:AD22" ca="1" si="8">IF(AB7&lt;&gt;0,AC7/AB7,"")</f>
        <v>0</v>
      </c>
      <c r="AE7" s="52">
        <f>SUMIF(PLANNED!$C$5:$AL$5,"&lt;="&amp;MID(AE$4,2,2),PLANNED!$C35:$AL35)</f>
        <v>36.128865063266701</v>
      </c>
      <c r="AF7" s="34">
        <f ca="1">SUMIF(ACTUAL!$C$5:$AL$5,"&lt;="&amp;MID(AE$4,2,2),ACTUAL!$C35:$AL35)</f>
        <v>0</v>
      </c>
      <c r="AG7" s="53">
        <f t="shared" ref="AG7:AG22" ca="1" si="9">IF(AE7&lt;&gt;0,AF7/AE7,"")</f>
        <v>0</v>
      </c>
      <c r="AH7" s="52">
        <f>SUMIF(PLANNED!$C$5:$AL$5,"&lt;="&amp;MID(AH$4,2,2),PLANNED!$C35:$AL35)</f>
        <v>37.386747802569317</v>
      </c>
      <c r="AI7" s="34">
        <f ca="1">SUMIF(ACTUAL!$C$5:$AL$5,"&lt;="&amp;MID(AH$4,2,2),ACTUAL!$C35:$AL35)</f>
        <v>0</v>
      </c>
      <c r="AJ7" s="53">
        <f t="shared" ref="AJ7:AJ22" ca="1" si="10">IF(AH7&lt;&gt;0,AI7/AH7,"")</f>
        <v>0</v>
      </c>
      <c r="AK7" s="52">
        <f>SUMIF(PLANNED!$C$5:$AL$5,"&lt;="&amp;MID(AK$4,2,2),PLANNED!$C35:$AL35)</f>
        <v>38.000000000000014</v>
      </c>
      <c r="AL7" s="34">
        <f ca="1">SUMIF(ACTUAL!$C$5:$AL$5,"&lt;="&amp;MID(AK$4,2,2),ACTUAL!$C35:$AL35)</f>
        <v>0</v>
      </c>
      <c r="AM7" s="53">
        <f t="shared" ref="AM7:AM22" ca="1" si="11">IF(AK7&lt;&gt;0,AL7/AK7,"")</f>
        <v>0</v>
      </c>
      <c r="AN7" s="52">
        <f>SUMIF(PLANNED!$C$5:$AL$5,"&lt;="&amp;MID(AN$4,2,2),PLANNED!$C35:$AL35)</f>
        <v>36.967453556135112</v>
      </c>
      <c r="AO7" s="34">
        <f ca="1">SUMIF(ACTUAL!$C$5:$AL$5,"&lt;="&amp;MID(AN$4,2,2),ACTUAL!$C35:$AL35)</f>
        <v>0</v>
      </c>
      <c r="AP7" s="53">
        <f t="shared" ref="AP7:AP22" ca="1" si="12">IF(AN7&lt;&gt;0,AO7/AN7,"")</f>
        <v>0</v>
      </c>
      <c r="AQ7" s="52">
        <f>SUMIF(PLANNED!$C$5:$AL$5,"&lt;="&amp;MID(AQ$4,2,2),PLANNED!$C35:$AL35)</f>
        <v>38.000000000000014</v>
      </c>
      <c r="AR7" s="34">
        <f ca="1">SUMIF(ACTUAL!$C$5:$AL$5,"&lt;="&amp;MID(AQ$4,2,2),ACTUAL!$C35:$AL35)</f>
        <v>0</v>
      </c>
      <c r="AS7" s="53">
        <f t="shared" ref="AS7:AS22" ca="1" si="13">IF(AQ7&lt;&gt;0,AR7/AQ7,"")</f>
        <v>0</v>
      </c>
    </row>
    <row r="8" spans="3:45">
      <c r="C8" s="73" t="s">
        <v>94</v>
      </c>
      <c r="D8" s="52">
        <f>SUMIF(PLANNED!$C$5:$AL$5,"&lt;="&amp;MID(D$4,2,2),PLANNED!$C49:$AL49)</f>
        <v>2.1223155929038282</v>
      </c>
      <c r="E8" s="34">
        <f ca="1">SUMIF(ACTUAL!$C$5:$AL$5,"&lt;="&amp;MID(D$4,2,2),ACTUAL!$C49:$AL49)</f>
        <v>0</v>
      </c>
      <c r="F8" s="53">
        <f t="shared" ca="1" si="0"/>
        <v>0</v>
      </c>
      <c r="G8" s="52">
        <f>SUMIF(PLANNED!$C$5:$AL$5,"&lt;="&amp;MID(G$4,2,2),PLANNED!$C49:$AL49)</f>
        <v>3.8765253227727872</v>
      </c>
      <c r="H8" s="34">
        <f ca="1">SUMIF(ACTUAL!$C$5:$AL$5,"&lt;="&amp;MID(G$4,2,2),ACTUAL!$C49:$AL49)</f>
        <v>0</v>
      </c>
      <c r="I8" s="53">
        <f t="shared" ca="1" si="1"/>
        <v>0</v>
      </c>
      <c r="J8" s="52">
        <f>SUMIF(PLANNED!$C$5:$AL$5,"&lt;="&amp;MID(J$4,2,2),PLANNED!$C49:$AL49)</f>
        <v>5.5775450242793045</v>
      </c>
      <c r="K8" s="34">
        <f ca="1">SUMIF(ACTUAL!$C$5:$AL$5,"&lt;="&amp;MID(J$4,2,2),ACTUAL!$C49:$AL49)</f>
        <v>0</v>
      </c>
      <c r="L8" s="53">
        <f t="shared" ca="1" si="2"/>
        <v>0</v>
      </c>
      <c r="M8" s="52">
        <f>SUMIF(PLANNED!$C$5:$AL$5,"&lt;="&amp;MID(M$4,2,2),PLANNED!$C49:$AL49)</f>
        <v>8.4593439465650402</v>
      </c>
      <c r="N8" s="34">
        <f ca="1">SUMIF(ACTUAL!$C$5:$AL$5,"&lt;="&amp;MID(M$4,2,2),ACTUAL!$C49:$AL49)</f>
        <v>0</v>
      </c>
      <c r="O8" s="53">
        <f t="shared" ca="1" si="3"/>
        <v>0</v>
      </c>
      <c r="P8" s="52">
        <f>SUMIF(PLANNED!$C$5:$AL$5,"&lt;="&amp;MID(P$4,2,2),PLANNED!$C49:$AL49)</f>
        <v>11.704779232487139</v>
      </c>
      <c r="Q8" s="34">
        <f ca="1">SUMIF(ACTUAL!$C$5:$AL$5,"&lt;="&amp;MID(P$4,2,2),ACTUAL!$C49:$AL49)</f>
        <v>0</v>
      </c>
      <c r="R8" s="53">
        <f t="shared" ca="1" si="4"/>
        <v>0</v>
      </c>
      <c r="S8" s="52">
        <f>SUMIF(PLANNED!$C$5:$AL$5,"&lt;="&amp;MID(S$4,2,2),PLANNED!$C49:$AL49)</f>
        <v>14.950214518409238</v>
      </c>
      <c r="T8" s="34">
        <f ca="1">SUMIF(ACTUAL!$C$5:$AL$5,"&lt;="&amp;MID(S$4,2,2),ACTUAL!$C49:$AL49)</f>
        <v>0</v>
      </c>
      <c r="U8" s="53">
        <f t="shared" ca="1" si="5"/>
        <v>0</v>
      </c>
      <c r="V8" s="52">
        <f>SUMIF(PLANNED!$C$5:$AL$5,"&lt;="&amp;MID(V$4,2,2),PLANNED!$C49:$AL49)</f>
        <v>18.195649804331339</v>
      </c>
      <c r="W8" s="34">
        <f ca="1">SUMIF(ACTUAL!$C$5:$AL$5,"&lt;="&amp;MID(V$4,2,2),ACTUAL!$C49:$AL49)</f>
        <v>0</v>
      </c>
      <c r="X8" s="53">
        <f t="shared" ca="1" si="6"/>
        <v>0</v>
      </c>
      <c r="Y8" s="52">
        <f>SUMIF(PLANNED!$C$5:$AL$5,"&lt;="&amp;MID(Y$4,2,2),PLANNED!$C49:$AL49)</f>
        <v>14.950214518409238</v>
      </c>
      <c r="Z8" s="34">
        <f ca="1">SUMIF(ACTUAL!$C$5:$AL$5,"&lt;="&amp;MID(Y$4,2,2),ACTUAL!$C49:$AL49)</f>
        <v>0</v>
      </c>
      <c r="AA8" s="53">
        <f t="shared" ca="1" si="7"/>
        <v>0</v>
      </c>
      <c r="AB8" s="52">
        <f>SUMIF(PLANNED!$C$5:$AL$5,"&lt;="&amp;MID(AB$4,2,2),PLANNED!$C49:$AL49)</f>
        <v>17.384290982850814</v>
      </c>
      <c r="AC8" s="34">
        <f ca="1">SUMIF(ACTUAL!$C$5:$AL$5,"&lt;="&amp;MID(AB$4,2,2),ACTUAL!$C49:$AL49)</f>
        <v>0</v>
      </c>
      <c r="AD8" s="53">
        <f t="shared" ca="1" si="8"/>
        <v>0</v>
      </c>
      <c r="AE8" s="52">
        <f>SUMIF(PLANNED!$C$5:$AL$5,"&lt;="&amp;MID(AE$4,2,2),PLANNED!$C49:$AL49)</f>
        <v>19.818367447292388</v>
      </c>
      <c r="AF8" s="34">
        <f ca="1">SUMIF(ACTUAL!$C$5:$AL$5,"&lt;="&amp;MID(AE$4,2,2),ACTUAL!$C49:$AL49)</f>
        <v>0</v>
      </c>
      <c r="AG8" s="53">
        <f t="shared" ca="1" si="9"/>
        <v>0</v>
      </c>
      <c r="AH8" s="52">
        <f>SUMIF(PLANNED!$C$5:$AL$5,"&lt;="&amp;MID(AH$4,2,2),PLANNED!$C49:$AL49)</f>
        <v>22.116080275370322</v>
      </c>
      <c r="AI8" s="34">
        <f ca="1">SUMIF(ACTUAL!$C$5:$AL$5,"&lt;="&amp;MID(AH$4,2,2),ACTUAL!$C49:$AL49)</f>
        <v>0</v>
      </c>
      <c r="AJ8" s="53">
        <f t="shared" ca="1" si="10"/>
        <v>0</v>
      </c>
      <c r="AK8" s="52">
        <f>SUMIF(PLANNED!$C$5:$AL$5,"&lt;="&amp;MID(AK$4,2,2),PLANNED!$C49:$AL49)</f>
        <v>23.999999999999982</v>
      </c>
      <c r="AL8" s="34">
        <f ca="1">SUMIF(ACTUAL!$C$5:$AL$5,"&lt;="&amp;MID(AK$4,2,2),ACTUAL!$C49:$AL49)</f>
        <v>0</v>
      </c>
      <c r="AM8" s="53">
        <f t="shared" ca="1" si="11"/>
        <v>0</v>
      </c>
      <c r="AN8" s="52">
        <f>SUMIF(PLANNED!$C$5:$AL$5,"&lt;="&amp;MID(AN$4,2,2),PLANNED!$C49:$AL49)</f>
        <v>21.350175999344344</v>
      </c>
      <c r="AO8" s="34">
        <f ca="1">SUMIF(ACTUAL!$C$5:$AL$5,"&lt;="&amp;MID(AN$4,2,2),ACTUAL!$C49:$AL49)</f>
        <v>0</v>
      </c>
      <c r="AP8" s="53">
        <f t="shared" ca="1" si="12"/>
        <v>0</v>
      </c>
      <c r="AQ8" s="52">
        <f>SUMIF(PLANNED!$C$5:$AL$5,"&lt;="&amp;MID(AQ$4,2,2),PLANNED!$C49:$AL49)</f>
        <v>23.999999999999982</v>
      </c>
      <c r="AR8" s="34">
        <f ca="1">SUMIF(ACTUAL!$C$5:$AL$5,"&lt;="&amp;MID(AQ$4,2,2),ACTUAL!$C49:$AL49)</f>
        <v>0</v>
      </c>
      <c r="AS8" s="53">
        <f t="shared" ca="1" si="13"/>
        <v>0</v>
      </c>
    </row>
    <row r="9" spans="3:45">
      <c r="C9" s="73" t="s">
        <v>95</v>
      </c>
      <c r="D9" s="52">
        <f>SUMIF(PLANNED!$C$5:$AL$5,"&lt;="&amp;MID(D$4,2,2),PLANNED!$C63:$AL63)</f>
        <v>2.2889822595704947</v>
      </c>
      <c r="E9" s="34">
        <f ca="1">SUMIF(ACTUAL!$C$5:$AL$5,"&lt;="&amp;MID(D$4,2,2),ACTUAL!$C63:$AL63)</f>
        <v>0</v>
      </c>
      <c r="F9" s="53">
        <f t="shared" ca="1" si="0"/>
        <v>0</v>
      </c>
      <c r="G9" s="52">
        <f>SUMIF(PLANNED!$C$5:$AL$5,"&lt;="&amp;MID(G$4,2,2),PLANNED!$C63:$AL63)</f>
        <v>4.5891690009337074</v>
      </c>
      <c r="H9" s="34">
        <f ca="1">SUMIF(ACTUAL!$C$5:$AL$5,"&lt;="&amp;MID(G$4,2,2),ACTUAL!$C63:$AL63)</f>
        <v>0</v>
      </c>
      <c r="I9" s="53">
        <f t="shared" ca="1" si="1"/>
        <v>0</v>
      </c>
      <c r="J9" s="52">
        <f>SUMIF(PLANNED!$C$5:$AL$5,"&lt;="&amp;MID(J$4,2,2),PLANNED!$C63:$AL63)</f>
        <v>7.1763538017087711</v>
      </c>
      <c r="K9" s="34">
        <f ca="1">SUMIF(ACTUAL!$C$5:$AL$5,"&lt;="&amp;MID(J$4,2,2),ACTUAL!$C63:$AL63)</f>
        <v>0</v>
      </c>
      <c r="L9" s="53">
        <f t="shared" ca="1" si="2"/>
        <v>0</v>
      </c>
      <c r="M9" s="52">
        <f>SUMIF(PLANNED!$C$5:$AL$5,"&lt;="&amp;MID(M$4,2,2),PLANNED!$C63:$AL63)</f>
        <v>11.184317823263054</v>
      </c>
      <c r="N9" s="34">
        <f ca="1">SUMIF(ACTUAL!$C$5:$AL$5,"&lt;="&amp;MID(M$4,2,2),ACTUAL!$C63:$AL63)</f>
        <v>0</v>
      </c>
      <c r="O9" s="53">
        <f t="shared" ca="1" si="3"/>
        <v>0</v>
      </c>
      <c r="P9" s="52">
        <f>SUMIF(PLANNED!$C$5:$AL$5,"&lt;="&amp;MID(P$4,2,2),PLANNED!$C63:$AL63)</f>
        <v>15.555918208453701</v>
      </c>
      <c r="Q9" s="34">
        <f ca="1">SUMIF(ACTUAL!$C$5:$AL$5,"&lt;="&amp;MID(P$4,2,2),ACTUAL!$C63:$AL63)</f>
        <v>0</v>
      </c>
      <c r="R9" s="53">
        <f t="shared" ca="1" si="4"/>
        <v>0</v>
      </c>
      <c r="S9" s="52">
        <f>SUMIF(PLANNED!$C$5:$AL$5,"&lt;="&amp;MID(S$4,2,2),PLANNED!$C63:$AL63)</f>
        <v>19.927518593644347</v>
      </c>
      <c r="T9" s="34">
        <f ca="1">SUMIF(ACTUAL!$C$5:$AL$5,"&lt;="&amp;MID(S$4,2,2),ACTUAL!$C63:$AL63)</f>
        <v>0</v>
      </c>
      <c r="U9" s="53">
        <f t="shared" ca="1" si="5"/>
        <v>0</v>
      </c>
      <c r="V9" s="52">
        <f>SUMIF(PLANNED!$C$5:$AL$5,"&lt;="&amp;MID(V$4,2,2),PLANNED!$C63:$AL63)</f>
        <v>24.132452312168333</v>
      </c>
      <c r="W9" s="34">
        <f ca="1">SUMIF(ACTUAL!$C$5:$AL$5,"&lt;="&amp;MID(V$4,2,2),ACTUAL!$C63:$AL63)</f>
        <v>0</v>
      </c>
      <c r="X9" s="53">
        <f t="shared" ca="1" si="6"/>
        <v>0</v>
      </c>
      <c r="Y9" s="52">
        <f>SUMIF(PLANNED!$C$5:$AL$5,"&lt;="&amp;MID(Y$4,2,2),PLANNED!$C63:$AL63)</f>
        <v>19.927518593644347</v>
      </c>
      <c r="Z9" s="34">
        <f ca="1">SUMIF(ACTUAL!$C$5:$AL$5,"&lt;="&amp;MID(Y$4,2,2),ACTUAL!$C63:$AL63)</f>
        <v>0</v>
      </c>
      <c r="AA9" s="53">
        <f t="shared" ca="1" si="7"/>
        <v>0</v>
      </c>
      <c r="AB9" s="52">
        <f>SUMIF(PLANNED!$C$5:$AL$5,"&lt;="&amp;MID(AB$4,2,2),PLANNED!$C63:$AL63)</f>
        <v>23.081218882537335</v>
      </c>
      <c r="AC9" s="34">
        <f ca="1">SUMIF(ACTUAL!$C$5:$AL$5,"&lt;="&amp;MID(AB$4,2,2),ACTUAL!$C63:$AL63)</f>
        <v>0</v>
      </c>
      <c r="AD9" s="53">
        <f t="shared" ca="1" si="8"/>
        <v>0</v>
      </c>
      <c r="AE9" s="52">
        <f>SUMIF(PLANNED!$C$5:$AL$5,"&lt;="&amp;MID(AE$4,2,2),PLANNED!$C63:$AL63)</f>
        <v>26.234919171430327</v>
      </c>
      <c r="AF9" s="34">
        <f ca="1">SUMIF(ACTUAL!$C$5:$AL$5,"&lt;="&amp;MID(AE$4,2,2),ACTUAL!$C63:$AL63)</f>
        <v>0</v>
      </c>
      <c r="AG9" s="53">
        <f t="shared" ca="1" si="9"/>
        <v>0</v>
      </c>
      <c r="AH9" s="52">
        <f>SUMIF(PLANNED!$C$5:$AL$5,"&lt;="&amp;MID(AH$4,2,2),PLANNED!$C63:$AL63)</f>
        <v>28.979528551232409</v>
      </c>
      <c r="AI9" s="34">
        <f ca="1">SUMIF(ACTUAL!$C$5:$AL$5,"&lt;="&amp;MID(AH$4,2,2),ACTUAL!$C63:$AL63)</f>
        <v>0</v>
      </c>
      <c r="AJ9" s="53">
        <f t="shared" ca="1" si="10"/>
        <v>0</v>
      </c>
      <c r="AK9" s="52">
        <f>SUMIF(PLANNED!$C$5:$AL$5,"&lt;="&amp;MID(AK$4,2,2),PLANNED!$C63:$AL63)</f>
        <v>31.000000000000004</v>
      </c>
      <c r="AL9" s="34">
        <f ca="1">SUMIF(ACTUAL!$C$5:$AL$5,"&lt;="&amp;MID(AK$4,2,2),ACTUAL!$C63:$AL63)</f>
        <v>0</v>
      </c>
      <c r="AM9" s="53">
        <f t="shared" ca="1" si="11"/>
        <v>0</v>
      </c>
      <c r="AN9" s="52">
        <f>SUMIF(PLANNED!$C$5:$AL$5,"&lt;="&amp;MID(AN$4,2,2),PLANNED!$C63:$AL63)</f>
        <v>28.064658757965049</v>
      </c>
      <c r="AO9" s="34">
        <f ca="1">SUMIF(ACTUAL!$C$5:$AL$5,"&lt;="&amp;MID(AN$4,2,2),ACTUAL!$C63:$AL63)</f>
        <v>0</v>
      </c>
      <c r="AP9" s="53">
        <f t="shared" ca="1" si="12"/>
        <v>0</v>
      </c>
      <c r="AQ9" s="52">
        <f>SUMIF(PLANNED!$C$5:$AL$5,"&lt;="&amp;MID(AQ$4,2,2),PLANNED!$C63:$AL63)</f>
        <v>31.000000000000004</v>
      </c>
      <c r="AR9" s="34">
        <f ca="1">SUMIF(ACTUAL!$C$5:$AL$5,"&lt;="&amp;MID(AQ$4,2,2),ACTUAL!$C63:$AL63)</f>
        <v>0</v>
      </c>
      <c r="AS9" s="53">
        <f t="shared" ca="1" si="13"/>
        <v>0</v>
      </c>
    </row>
    <row r="10" spans="3:45">
      <c r="C10" s="73" t="s">
        <v>31</v>
      </c>
      <c r="D10" s="52">
        <f>SUMIF(PLANNED!$C$5:$AL$5,"&lt;="&amp;MID(D$4,2,2),PLANNED!$C77:$AL77)</f>
        <v>4.0098039215686274</v>
      </c>
      <c r="E10" s="34">
        <f ca="1">SUMIF(ACTUAL!$C$5:$AL$5,"&lt;="&amp;MID(D$4,2,2),ACTUAL!$C77:$AL77)</f>
        <v>0</v>
      </c>
      <c r="F10" s="53">
        <f t="shared" ca="1" si="0"/>
        <v>0</v>
      </c>
      <c r="G10" s="52">
        <f>SUMIF(PLANNED!$C$5:$AL$5,"&lt;="&amp;MID(G$4,2,2),PLANNED!$C77:$AL77)</f>
        <v>9.9280533530026425</v>
      </c>
      <c r="H10" s="34">
        <f ca="1">SUMIF(ACTUAL!$C$5:$AL$5,"&lt;="&amp;MID(G$4,2,2),ACTUAL!$C77:$AL77)</f>
        <v>0</v>
      </c>
      <c r="I10" s="53">
        <f t="shared" ca="1" si="1"/>
        <v>0</v>
      </c>
      <c r="J10" s="52">
        <f>SUMIF(PLANNED!$C$5:$AL$5,"&lt;="&amp;MID(J$4,2,2),PLANNED!$C77:$AL77)</f>
        <v>14.619030057163929</v>
      </c>
      <c r="K10" s="34">
        <f ca="1">SUMIF(ACTUAL!$C$5:$AL$5,"&lt;="&amp;MID(J$4,2,2),ACTUAL!$C77:$AL77)</f>
        <v>0</v>
      </c>
      <c r="L10" s="53">
        <f t="shared" ca="1" si="2"/>
        <v>0</v>
      </c>
      <c r="M10" s="52">
        <f>SUMIF(PLANNED!$C$5:$AL$5,"&lt;="&amp;MID(M$4,2,2),PLANNED!$C77:$AL77)</f>
        <v>19.310006761325216</v>
      </c>
      <c r="N10" s="34">
        <f ca="1">SUMIF(ACTUAL!$C$5:$AL$5,"&lt;="&amp;MID(M$4,2,2),ACTUAL!$C77:$AL77)</f>
        <v>0</v>
      </c>
      <c r="O10" s="53">
        <f t="shared" ca="1" si="3"/>
        <v>0</v>
      </c>
      <c r="P10" s="52">
        <f>SUMIF(PLANNED!$C$5:$AL$5,"&lt;="&amp;MID(P$4,2,2),PLANNED!$C77:$AL77)</f>
        <v>24.000983465486502</v>
      </c>
      <c r="Q10" s="34">
        <f ca="1">SUMIF(ACTUAL!$C$5:$AL$5,"&lt;="&amp;MID(P$4,2,2),ACTUAL!$C77:$AL77)</f>
        <v>0</v>
      </c>
      <c r="R10" s="53">
        <f t="shared" ca="1" si="4"/>
        <v>0</v>
      </c>
      <c r="S10" s="52">
        <f>SUMIF(PLANNED!$C$5:$AL$5,"&lt;="&amp;MID(S$4,2,2),PLANNED!$C77:$AL77)</f>
        <v>28.691960169647789</v>
      </c>
      <c r="T10" s="34">
        <f ca="1">SUMIF(ACTUAL!$C$5:$AL$5,"&lt;="&amp;MID(S$4,2,2),ACTUAL!$C77:$AL77)</f>
        <v>0</v>
      </c>
      <c r="U10" s="53">
        <f t="shared" ca="1" si="5"/>
        <v>0</v>
      </c>
      <c r="V10" s="52">
        <f>SUMIF(PLANNED!$C$5:$AL$5,"&lt;="&amp;MID(V$4,2,2),PLANNED!$C77:$AL77)</f>
        <v>32.610209601081806</v>
      </c>
      <c r="W10" s="34">
        <f ca="1">SUMIF(ACTUAL!$C$5:$AL$5,"&lt;="&amp;MID(V$4,2,2),ACTUAL!$C77:$AL77)</f>
        <v>0</v>
      </c>
      <c r="X10" s="53">
        <f t="shared" ca="1" si="6"/>
        <v>0</v>
      </c>
      <c r="Y10" s="52">
        <f>SUMIF(PLANNED!$C$5:$AL$5,"&lt;="&amp;MID(Y$4,2,2),PLANNED!$C77:$AL77)</f>
        <v>28.691960169647789</v>
      </c>
      <c r="Z10" s="34">
        <f ca="1">SUMIF(ACTUAL!$C$5:$AL$5,"&lt;="&amp;MID(Y$4,2,2),ACTUAL!$C77:$AL77)</f>
        <v>0</v>
      </c>
      <c r="AA10" s="53">
        <f t="shared" ca="1" si="7"/>
        <v>0</v>
      </c>
      <c r="AB10" s="52">
        <f>SUMIF(PLANNED!$C$5:$AL$5,"&lt;="&amp;MID(AB$4,2,2),PLANNED!$C77:$AL77)</f>
        <v>32.210192697768754</v>
      </c>
      <c r="AC10" s="34">
        <f ca="1">SUMIF(ACTUAL!$C$5:$AL$5,"&lt;="&amp;MID(AB$4,2,2),ACTUAL!$C77:$AL77)</f>
        <v>0</v>
      </c>
      <c r="AD10" s="53">
        <f t="shared" ca="1" si="8"/>
        <v>0</v>
      </c>
      <c r="AE10" s="52">
        <f>SUMIF(PLANNED!$C$5:$AL$5,"&lt;="&amp;MID(AE$4,2,2),PLANNED!$C77:$AL77)</f>
        <v>33.41024340770791</v>
      </c>
      <c r="AF10" s="34">
        <f ca="1">SUMIF(ACTUAL!$C$5:$AL$5,"&lt;="&amp;MID(AE$4,2,2),ACTUAL!$C77:$AL77)</f>
        <v>0</v>
      </c>
      <c r="AG10" s="53">
        <f t="shared" ca="1" si="9"/>
        <v>0</v>
      </c>
      <c r="AH10" s="52">
        <f>SUMIF(PLANNED!$C$5:$AL$5,"&lt;="&amp;MID(AH$4,2,2),PLANNED!$C77:$AL77)</f>
        <v>34.610294117647065</v>
      </c>
      <c r="AI10" s="34">
        <f ca="1">SUMIF(ACTUAL!$C$5:$AL$5,"&lt;="&amp;MID(AH$4,2,2),ACTUAL!$C77:$AL77)</f>
        <v>0</v>
      </c>
      <c r="AJ10" s="53">
        <f t="shared" ca="1" si="10"/>
        <v>0</v>
      </c>
      <c r="AK10" s="52">
        <f>SUMIF(PLANNED!$C$5:$AL$5,"&lt;="&amp;MID(AK$4,2,2),PLANNED!$C77:$AL77)</f>
        <v>35.500000000000007</v>
      </c>
      <c r="AL10" s="34">
        <f ca="1">SUMIF(ACTUAL!$C$5:$AL$5,"&lt;="&amp;MID(AK$4,2,2),ACTUAL!$C77:$AL77)</f>
        <v>0</v>
      </c>
      <c r="AM10" s="53">
        <f t="shared" ca="1" si="11"/>
        <v>0</v>
      </c>
      <c r="AN10" s="52">
        <f>SUMIF(PLANNED!$C$5:$AL$5,"&lt;="&amp;MID(AN$4,2,2),PLANNED!$C77:$AL77)</f>
        <v>34.210277214334013</v>
      </c>
      <c r="AO10" s="34">
        <f ca="1">SUMIF(ACTUAL!$C$5:$AL$5,"&lt;="&amp;MID(AN$4,2,2),ACTUAL!$C77:$AL77)</f>
        <v>0</v>
      </c>
      <c r="AP10" s="53">
        <f t="shared" ca="1" si="12"/>
        <v>0</v>
      </c>
      <c r="AQ10" s="52">
        <f>SUMIF(PLANNED!$C$5:$AL$5,"&lt;="&amp;MID(AQ$4,2,2),PLANNED!$C77:$AL77)</f>
        <v>35.500000000000007</v>
      </c>
      <c r="AR10" s="34">
        <f ca="1">SUMIF(ACTUAL!$C$5:$AL$5,"&lt;="&amp;MID(AQ$4,2,2),ACTUAL!$C77:$AL77)</f>
        <v>0</v>
      </c>
      <c r="AS10" s="53">
        <f t="shared" ca="1" si="13"/>
        <v>0</v>
      </c>
    </row>
    <row r="11" spans="3:45">
      <c r="C11" s="73" t="s">
        <v>96</v>
      </c>
      <c r="D11" s="52">
        <f>SUMIF(PLANNED!$C$5:$AL$5,"&lt;="&amp;MID(D$4,2,2),PLANNED!$C91:$AL91)</f>
        <v>3.2002801120448181</v>
      </c>
      <c r="E11" s="34">
        <f ca="1">SUMIF(ACTUAL!$C$5:$AL$5,"&lt;="&amp;MID(D$4,2,2),ACTUAL!$C91:$AL91)</f>
        <v>0</v>
      </c>
      <c r="F11" s="53">
        <f t="shared" ca="1" si="0"/>
        <v>0</v>
      </c>
      <c r="G11" s="52">
        <f>SUMIF(PLANNED!$C$5:$AL$5,"&lt;="&amp;MID(G$4,2,2),PLANNED!$C91:$AL91)</f>
        <v>7.3865874625712351</v>
      </c>
      <c r="H11" s="34">
        <f ca="1">SUMIF(ACTUAL!$C$5:$AL$5,"&lt;="&amp;MID(G$4,2,2),ACTUAL!$C91:$AL91)</f>
        <v>0</v>
      </c>
      <c r="I11" s="53">
        <f t="shared" ca="1" si="1"/>
        <v>0</v>
      </c>
      <c r="J11" s="52">
        <f>SUMIF(PLANNED!$C$5:$AL$5,"&lt;="&amp;MID(J$4,2,2),PLANNED!$C91:$AL91)</f>
        <v>11.788058270330076</v>
      </c>
      <c r="K11" s="34">
        <f ca="1">SUMIF(ACTUAL!$C$5:$AL$5,"&lt;="&amp;MID(J$4,2,2),ACTUAL!$C91:$AL91)</f>
        <v>0</v>
      </c>
      <c r="L11" s="53">
        <f t="shared" ca="1" si="2"/>
        <v>0</v>
      </c>
      <c r="M11" s="52">
        <f>SUMIF(PLANNED!$C$5:$AL$5,"&lt;="&amp;MID(M$4,2,2),PLANNED!$C91:$AL91)</f>
        <v>16.981217389777228</v>
      </c>
      <c r="N11" s="34">
        <f ca="1">SUMIF(ACTUAL!$C$5:$AL$5,"&lt;="&amp;MID(M$4,2,2),ACTUAL!$C91:$AL91)</f>
        <v>0</v>
      </c>
      <c r="O11" s="53">
        <f t="shared" ca="1" si="3"/>
        <v>0</v>
      </c>
      <c r="P11" s="52">
        <f>SUMIF(PLANNED!$C$5:$AL$5,"&lt;="&amp;MID(P$4,2,2),PLANNED!$C91:$AL91)</f>
        <v>22.628921963769841</v>
      </c>
      <c r="Q11" s="34">
        <f ca="1">SUMIF(ACTUAL!$C$5:$AL$5,"&lt;="&amp;MID(P$4,2,2),ACTUAL!$C91:$AL91)</f>
        <v>0</v>
      </c>
      <c r="R11" s="53">
        <f t="shared" ca="1" si="4"/>
        <v>0</v>
      </c>
      <c r="S11" s="52">
        <f>SUMIF(PLANNED!$C$5:$AL$5,"&lt;="&amp;MID(S$4,2,2),PLANNED!$C91:$AL91)</f>
        <v>28.276626537762453</v>
      </c>
      <c r="T11" s="34">
        <f ca="1">SUMIF(ACTUAL!$C$5:$AL$5,"&lt;="&amp;MID(S$4,2,2),ACTUAL!$C91:$AL91)</f>
        <v>0</v>
      </c>
      <c r="U11" s="53">
        <f t="shared" ca="1" si="5"/>
        <v>0</v>
      </c>
      <c r="V11" s="52">
        <f>SUMIF(PLANNED!$C$5:$AL$5,"&lt;="&amp;MID(V$4,2,2),PLANNED!$C91:$AL91)</f>
        <v>33.59099777842173</v>
      </c>
      <c r="W11" s="34">
        <f ca="1">SUMIF(ACTUAL!$C$5:$AL$5,"&lt;="&amp;MID(V$4,2,2),ACTUAL!$C91:$AL91)</f>
        <v>0</v>
      </c>
      <c r="X11" s="53">
        <f t="shared" ca="1" si="6"/>
        <v>0</v>
      </c>
      <c r="Y11" s="52">
        <f>SUMIF(PLANNED!$C$5:$AL$5,"&lt;="&amp;MID(Y$4,2,2),PLANNED!$C91:$AL91)</f>
        <v>28.276626537762453</v>
      </c>
      <c r="Z11" s="34">
        <f ca="1">SUMIF(ACTUAL!$C$5:$AL$5,"&lt;="&amp;MID(Y$4,2,2),ACTUAL!$C91:$AL91)</f>
        <v>0</v>
      </c>
      <c r="AA11" s="53">
        <f t="shared" ca="1" si="7"/>
        <v>0</v>
      </c>
      <c r="AB11" s="52">
        <f>SUMIF(PLANNED!$C$5:$AL$5,"&lt;="&amp;MID(AB$4,2,2),PLANNED!$C91:$AL91)</f>
        <v>32.262404968256909</v>
      </c>
      <c r="AC11" s="34">
        <f ca="1">SUMIF(ACTUAL!$C$5:$AL$5,"&lt;="&amp;MID(AB$4,2,2),ACTUAL!$C91:$AL91)</f>
        <v>0</v>
      </c>
      <c r="AD11" s="53">
        <f t="shared" ca="1" si="8"/>
        <v>0</v>
      </c>
      <c r="AE11" s="52">
        <f>SUMIF(PLANNED!$C$5:$AL$5,"&lt;="&amp;MID(AE$4,2,2),PLANNED!$C91:$AL91)</f>
        <v>36.248183398751372</v>
      </c>
      <c r="AF11" s="34">
        <f ca="1">SUMIF(ACTUAL!$C$5:$AL$5,"&lt;="&amp;MID(AE$4,2,2),ACTUAL!$C91:$AL91)</f>
        <v>0</v>
      </c>
      <c r="AG11" s="53">
        <f t="shared" ca="1" si="9"/>
        <v>0</v>
      </c>
      <c r="AH11" s="52">
        <f>SUMIF(PLANNED!$C$5:$AL$5,"&lt;="&amp;MID(AH$4,2,2),PLANNED!$C91:$AL91)</f>
        <v>39.37409169937569</v>
      </c>
      <c r="AI11" s="34">
        <f ca="1">SUMIF(ACTUAL!$C$5:$AL$5,"&lt;="&amp;MID(AH$4,2,2),ACTUAL!$C91:$AL91)</f>
        <v>0</v>
      </c>
      <c r="AJ11" s="53">
        <f t="shared" ca="1" si="10"/>
        <v>0</v>
      </c>
      <c r="AK11" s="52">
        <f>SUMIF(PLANNED!$C$5:$AL$5,"&lt;="&amp;MID(AK$4,2,2),PLANNED!$C91:$AL91)</f>
        <v>42.500000000000007</v>
      </c>
      <c r="AL11" s="34">
        <f ca="1">SUMIF(ACTUAL!$C$5:$AL$5,"&lt;="&amp;MID(AK$4,2,2),ACTUAL!$C91:$AL91)</f>
        <v>0</v>
      </c>
      <c r="AM11" s="53">
        <f t="shared" ca="1" si="11"/>
        <v>0</v>
      </c>
      <c r="AN11" s="52">
        <f>SUMIF(PLANNED!$C$5:$AL$5,"&lt;="&amp;MID(AN$4,2,2),PLANNED!$C91:$AL91)</f>
        <v>38.332122265834251</v>
      </c>
      <c r="AO11" s="34">
        <f ca="1">SUMIF(ACTUAL!$C$5:$AL$5,"&lt;="&amp;MID(AN$4,2,2),ACTUAL!$C91:$AL91)</f>
        <v>0</v>
      </c>
      <c r="AP11" s="53">
        <f t="shared" ca="1" si="12"/>
        <v>0</v>
      </c>
      <c r="AQ11" s="52">
        <f>SUMIF(PLANNED!$C$5:$AL$5,"&lt;="&amp;MID(AQ$4,2,2),PLANNED!$C91:$AL91)</f>
        <v>42.500000000000007</v>
      </c>
      <c r="AR11" s="34">
        <f ca="1">SUMIF(ACTUAL!$C$5:$AL$5,"&lt;="&amp;MID(AQ$4,2,2),ACTUAL!$C91:$AL91)</f>
        <v>0</v>
      </c>
      <c r="AS11" s="53">
        <f t="shared" ca="1" si="13"/>
        <v>0</v>
      </c>
    </row>
    <row r="12" spans="3:45">
      <c r="C12" s="73" t="s">
        <v>97</v>
      </c>
      <c r="D12" s="52">
        <f>SUMIF(PLANNED!$C$5:$AL$5,"&lt;="&amp;MID(D$4,2,2),PLANNED!$C105:$AL105)</f>
        <v>4.1515151515151514</v>
      </c>
      <c r="E12" s="34">
        <f ca="1">SUMIF(ACTUAL!$C$5:$AL$5,"&lt;="&amp;MID(D$4,2,2),ACTUAL!$C105:$AL105)</f>
        <v>0</v>
      </c>
      <c r="F12" s="53">
        <f t="shared" ca="1" si="0"/>
        <v>0</v>
      </c>
      <c r="G12" s="52">
        <f>SUMIF(PLANNED!$C$5:$AL$5,"&lt;="&amp;MID(G$4,2,2),PLANNED!$C105:$AL105)</f>
        <v>9.8458725182863098</v>
      </c>
      <c r="H12" s="34">
        <f ca="1">SUMIF(ACTUAL!$C$5:$AL$5,"&lt;="&amp;MID(G$4,2,2),ACTUAL!$C105:$AL105)</f>
        <v>0</v>
      </c>
      <c r="I12" s="53">
        <f t="shared" ca="1" si="1"/>
        <v>0</v>
      </c>
      <c r="J12" s="52">
        <f>SUMIF(PLANNED!$C$5:$AL$5,"&lt;="&amp;MID(J$4,2,2),PLANNED!$C105:$AL105)</f>
        <v>16.639623824451412</v>
      </c>
      <c r="K12" s="34">
        <f ca="1">SUMIF(ACTUAL!$C$5:$AL$5,"&lt;="&amp;MID(J$4,2,2),ACTUAL!$C105:$AL105)</f>
        <v>0</v>
      </c>
      <c r="L12" s="53">
        <f t="shared" ca="1" si="2"/>
        <v>0</v>
      </c>
      <c r="M12" s="52">
        <f>SUMIF(PLANNED!$C$5:$AL$5,"&lt;="&amp;MID(M$4,2,2),PLANNED!$C105:$AL105)</f>
        <v>23.913375130616508</v>
      </c>
      <c r="N12" s="34">
        <f ca="1">SUMIF(ACTUAL!$C$5:$AL$5,"&lt;="&amp;MID(M$4,2,2),ACTUAL!$C105:$AL105)</f>
        <v>0</v>
      </c>
      <c r="O12" s="53">
        <f t="shared" ca="1" si="3"/>
        <v>0</v>
      </c>
      <c r="P12" s="52">
        <f>SUMIF(PLANNED!$C$5:$AL$5,"&lt;="&amp;MID(P$4,2,2),PLANNED!$C105:$AL105)</f>
        <v>31.187126436781604</v>
      </c>
      <c r="Q12" s="34">
        <f ca="1">SUMIF(ACTUAL!$C$5:$AL$5,"&lt;="&amp;MID(P$4,2,2),ACTUAL!$C105:$AL105)</f>
        <v>0</v>
      </c>
      <c r="R12" s="53">
        <f t="shared" ca="1" si="4"/>
        <v>0</v>
      </c>
      <c r="S12" s="52">
        <f>SUMIF(PLANNED!$C$5:$AL$5,"&lt;="&amp;MID(S$4,2,2),PLANNED!$C105:$AL105)</f>
        <v>38.460877742946714</v>
      </c>
      <c r="T12" s="34">
        <f ca="1">SUMIF(ACTUAL!$C$5:$AL$5,"&lt;="&amp;MID(S$4,2,2),ACTUAL!$C105:$AL105)</f>
        <v>0</v>
      </c>
      <c r="U12" s="53">
        <f t="shared" ca="1" si="5"/>
        <v>0</v>
      </c>
      <c r="V12" s="52">
        <f>SUMIF(PLANNED!$C$5:$AL$5,"&lt;="&amp;MID(V$4,2,2),PLANNED!$C105:$AL105)</f>
        <v>42.946750261233035</v>
      </c>
      <c r="W12" s="34">
        <f ca="1">SUMIF(ACTUAL!$C$5:$AL$5,"&lt;="&amp;MID(V$4,2,2),ACTUAL!$C105:$AL105)</f>
        <v>0</v>
      </c>
      <c r="X12" s="53">
        <f t="shared" ca="1" si="6"/>
        <v>0</v>
      </c>
      <c r="Y12" s="52">
        <f>SUMIF(PLANNED!$C$5:$AL$5,"&lt;="&amp;MID(Y$4,2,2),PLANNED!$C105:$AL105)</f>
        <v>38.460877742946714</v>
      </c>
      <c r="Z12" s="34">
        <f ca="1">SUMIF(ACTUAL!$C$5:$AL$5,"&lt;="&amp;MID(Y$4,2,2),ACTUAL!$C105:$AL105)</f>
        <v>0</v>
      </c>
      <c r="AA12" s="53">
        <f t="shared" ca="1" si="7"/>
        <v>0</v>
      </c>
      <c r="AB12" s="52">
        <f>SUMIF(PLANNED!$C$5:$AL$5,"&lt;="&amp;MID(AB$4,2,2),PLANNED!$C105:$AL105)</f>
        <v>42.06391849529782</v>
      </c>
      <c r="AC12" s="34">
        <f ca="1">SUMIF(ACTUAL!$C$5:$AL$5,"&lt;="&amp;MID(AB$4,2,2),ACTUAL!$C105:$AL105)</f>
        <v>0</v>
      </c>
      <c r="AD12" s="53">
        <f t="shared" ca="1" si="8"/>
        <v>0</v>
      </c>
      <c r="AE12" s="52">
        <f>SUMIF(PLANNED!$C$5:$AL$5,"&lt;="&amp;MID(AE$4,2,2),PLANNED!$C105:$AL105)</f>
        <v>44.712413793103465</v>
      </c>
      <c r="AF12" s="34">
        <f ca="1">SUMIF(ACTUAL!$C$5:$AL$5,"&lt;="&amp;MID(AE$4,2,2),ACTUAL!$C105:$AL105)</f>
        <v>0</v>
      </c>
      <c r="AG12" s="53">
        <f t="shared" ca="1" si="9"/>
        <v>0</v>
      </c>
      <c r="AH12" s="52">
        <f>SUMIF(PLANNED!$C$5:$AL$5,"&lt;="&amp;MID(AH$4,2,2),PLANNED!$C105:$AL105)</f>
        <v>46.27000000000001</v>
      </c>
      <c r="AI12" s="34">
        <f ca="1">SUMIF(ACTUAL!$C$5:$AL$5,"&lt;="&amp;MID(AH$4,2,2),ACTUAL!$C105:$AL105)</f>
        <v>0</v>
      </c>
      <c r="AJ12" s="53">
        <f t="shared" ca="1" si="10"/>
        <v>0</v>
      </c>
      <c r="AK12" s="52">
        <f>SUMIF(PLANNED!$C$5:$AL$5,"&lt;="&amp;MID(AK$4,2,2),PLANNED!$C105:$AL105)</f>
        <v>47.000000000000007</v>
      </c>
      <c r="AL12" s="34">
        <f ca="1">SUMIF(ACTUAL!$C$5:$AL$5,"&lt;="&amp;MID(AK$4,2,2),ACTUAL!$C105:$AL105)</f>
        <v>0</v>
      </c>
      <c r="AM12" s="53">
        <f t="shared" ca="1" si="11"/>
        <v>0</v>
      </c>
      <c r="AN12" s="52">
        <f>SUMIF(PLANNED!$C$5:$AL$5,"&lt;="&amp;MID(AN$4,2,2),PLANNED!$C105:$AL105)</f>
        <v>45.750804597701162</v>
      </c>
      <c r="AO12" s="34">
        <f ca="1">SUMIF(ACTUAL!$C$5:$AL$5,"&lt;="&amp;MID(AN$4,2,2),ACTUAL!$C105:$AL105)</f>
        <v>0</v>
      </c>
      <c r="AP12" s="53">
        <f t="shared" ca="1" si="12"/>
        <v>0</v>
      </c>
      <c r="AQ12" s="52">
        <f>SUMIF(PLANNED!$C$5:$AL$5,"&lt;="&amp;MID(AQ$4,2,2),PLANNED!$C105:$AL105)</f>
        <v>47.000000000000007</v>
      </c>
      <c r="AR12" s="34">
        <f ca="1">SUMIF(ACTUAL!$C$5:$AL$5,"&lt;="&amp;MID(AQ$4,2,2),ACTUAL!$C105:$AL105)</f>
        <v>0</v>
      </c>
      <c r="AS12" s="53">
        <f t="shared" ca="1" si="13"/>
        <v>0</v>
      </c>
    </row>
    <row r="13" spans="3:45">
      <c r="C13" s="73" t="s">
        <v>98</v>
      </c>
      <c r="D13" s="52">
        <f>SUMIF(PLANNED!$C$5:$AL$5,"&lt;="&amp;MID(D$4,2,2),PLANNED!$C119:$AL119)</f>
        <v>2.1421356421356421</v>
      </c>
      <c r="E13" s="34">
        <f ca="1">SUMIF(ACTUAL!$C$5:$AL$5,"&lt;="&amp;MID(D$4,2,2),ACTUAL!$C119:$AL119)</f>
        <v>0</v>
      </c>
      <c r="F13" s="53">
        <f t="shared" ca="1" si="0"/>
        <v>0</v>
      </c>
      <c r="G13" s="52">
        <f>SUMIF(PLANNED!$C$5:$AL$5,"&lt;="&amp;MID(G$4,2,2),PLANNED!$C119:$AL119)</f>
        <v>6.8262029158580884</v>
      </c>
      <c r="H13" s="34">
        <f ca="1">SUMIF(ACTUAL!$C$5:$AL$5,"&lt;="&amp;MID(G$4,2,2),ACTUAL!$C119:$AL119)</f>
        <v>0</v>
      </c>
      <c r="I13" s="53">
        <f t="shared" ca="1" si="1"/>
        <v>0</v>
      </c>
      <c r="J13" s="52">
        <f>SUMIF(PLANNED!$C$5:$AL$5,"&lt;="&amp;MID(J$4,2,2),PLANNED!$C119:$AL119)</f>
        <v>11.79555157486192</v>
      </c>
      <c r="K13" s="34">
        <f ca="1">SUMIF(ACTUAL!$C$5:$AL$5,"&lt;="&amp;MID(J$4,2,2),ACTUAL!$C119:$AL119)</f>
        <v>0</v>
      </c>
      <c r="L13" s="53">
        <f t="shared" ca="1" si="2"/>
        <v>0</v>
      </c>
      <c r="M13" s="52">
        <f>SUMIF(PLANNED!$C$5:$AL$5,"&lt;="&amp;MID(M$4,2,2),PLANNED!$C119:$AL119)</f>
        <v>16.7129521819177</v>
      </c>
      <c r="N13" s="34">
        <f ca="1">SUMIF(ACTUAL!$C$5:$AL$5,"&lt;="&amp;MID(M$4,2,2),ACTUAL!$C119:$AL119)</f>
        <v>0</v>
      </c>
      <c r="O13" s="53">
        <f t="shared" ca="1" si="3"/>
        <v>0</v>
      </c>
      <c r="P13" s="52">
        <f>SUMIF(PLANNED!$C$5:$AL$5,"&lt;="&amp;MID(P$4,2,2),PLANNED!$C119:$AL119)</f>
        <v>21.721261879882576</v>
      </c>
      <c r="Q13" s="34">
        <f ca="1">SUMIF(ACTUAL!$C$5:$AL$5,"&lt;="&amp;MID(P$4,2,2),ACTUAL!$C119:$AL119)</f>
        <v>0</v>
      </c>
      <c r="R13" s="53">
        <f t="shared" ca="1" si="4"/>
        <v>0</v>
      </c>
      <c r="S13" s="52">
        <f>SUMIF(PLANNED!$C$5:$AL$5,"&lt;="&amp;MID(S$4,2,2),PLANNED!$C119:$AL119)</f>
        <v>26.729571577847452</v>
      </c>
      <c r="T13" s="34">
        <f ca="1">SUMIF(ACTUAL!$C$5:$AL$5,"&lt;="&amp;MID(S$4,2,2),ACTUAL!$C119:$AL119)</f>
        <v>0</v>
      </c>
      <c r="U13" s="53">
        <f t="shared" ca="1" si="5"/>
        <v>0</v>
      </c>
      <c r="V13" s="52">
        <f>SUMIF(PLANNED!$C$5:$AL$5,"&lt;="&amp;MID(V$4,2,2),PLANNED!$C119:$AL119)</f>
        <v>30.965154003085047</v>
      </c>
      <c r="W13" s="34">
        <f ca="1">SUMIF(ACTUAL!$C$5:$AL$5,"&lt;="&amp;MID(V$4,2,2),ACTUAL!$C119:$AL119)</f>
        <v>0</v>
      </c>
      <c r="X13" s="53">
        <f t="shared" ca="1" si="6"/>
        <v>0</v>
      </c>
      <c r="Y13" s="52">
        <f>SUMIF(PLANNED!$C$5:$AL$5,"&lt;="&amp;MID(Y$4,2,2),PLANNED!$C119:$AL119)</f>
        <v>26.729571577847452</v>
      </c>
      <c r="Z13" s="34">
        <f ca="1">SUMIF(ACTUAL!$C$5:$AL$5,"&lt;="&amp;MID(Y$4,2,2),ACTUAL!$C119:$AL119)</f>
        <v>0</v>
      </c>
      <c r="AA13" s="53">
        <f t="shared" ca="1" si="7"/>
        <v>0</v>
      </c>
      <c r="AB13" s="52">
        <f>SUMIF(PLANNED!$C$5:$AL$5,"&lt;="&amp;MID(AB$4,2,2),PLANNED!$C119:$AL119)</f>
        <v>30.213076578593828</v>
      </c>
      <c r="AC13" s="34">
        <f ca="1">SUMIF(ACTUAL!$C$5:$AL$5,"&lt;="&amp;MID(AB$4,2,2),ACTUAL!$C119:$AL119)</f>
        <v>0</v>
      </c>
      <c r="AD13" s="53">
        <f t="shared" ca="1" si="8"/>
        <v>0</v>
      </c>
      <c r="AE13" s="52">
        <f>SUMIF(PLANNED!$C$5:$AL$5,"&lt;="&amp;MID(AE$4,2,2),PLANNED!$C119:$AL119)</f>
        <v>32.469308852067485</v>
      </c>
      <c r="AF13" s="34">
        <f ca="1">SUMIF(ACTUAL!$C$5:$AL$5,"&lt;="&amp;MID(AE$4,2,2),ACTUAL!$C119:$AL119)</f>
        <v>0</v>
      </c>
      <c r="AG13" s="53">
        <f t="shared" ca="1" si="9"/>
        <v>0</v>
      </c>
      <c r="AH13" s="52">
        <f>SUMIF(PLANNED!$C$5:$AL$5,"&lt;="&amp;MID(AH$4,2,2),PLANNED!$C119:$AL119)</f>
        <v>34.296969696969704</v>
      </c>
      <c r="AI13" s="34">
        <f ca="1">SUMIF(ACTUAL!$C$5:$AL$5,"&lt;="&amp;MID(AH$4,2,2),ACTUAL!$C119:$AL119)</f>
        <v>0</v>
      </c>
      <c r="AJ13" s="53">
        <f t="shared" ca="1" si="10"/>
        <v>0</v>
      </c>
      <c r="AK13" s="52">
        <f>SUMIF(PLANNED!$C$5:$AL$5,"&lt;="&amp;MID(AK$4,2,2),PLANNED!$C119:$AL119)</f>
        <v>35.000000000000014</v>
      </c>
      <c r="AL13" s="34">
        <f ca="1">SUMIF(ACTUAL!$C$5:$AL$5,"&lt;="&amp;MID(AK$4,2,2),ACTUAL!$C119:$AL119)</f>
        <v>0</v>
      </c>
      <c r="AM13" s="53">
        <f t="shared" ca="1" si="11"/>
        <v>0</v>
      </c>
      <c r="AN13" s="52">
        <f>SUMIF(PLANNED!$C$5:$AL$5,"&lt;="&amp;MID(AN$4,2,2),PLANNED!$C119:$AL119)</f>
        <v>33.687749415335631</v>
      </c>
      <c r="AO13" s="34">
        <f ca="1">SUMIF(ACTUAL!$C$5:$AL$5,"&lt;="&amp;MID(AN$4,2,2),ACTUAL!$C119:$AL119)</f>
        <v>0</v>
      </c>
      <c r="AP13" s="53">
        <f t="shared" ca="1" si="12"/>
        <v>0</v>
      </c>
      <c r="AQ13" s="52">
        <f>SUMIF(PLANNED!$C$5:$AL$5,"&lt;="&amp;MID(AQ$4,2,2),PLANNED!$C119:$AL119)</f>
        <v>35.000000000000014</v>
      </c>
      <c r="AR13" s="34">
        <f ca="1">SUMIF(ACTUAL!$C$5:$AL$5,"&lt;="&amp;MID(AQ$4,2,2),ACTUAL!$C119:$AL119)</f>
        <v>0</v>
      </c>
      <c r="AS13" s="53">
        <f t="shared" ca="1" si="13"/>
        <v>0</v>
      </c>
    </row>
    <row r="14" spans="3:45">
      <c r="C14" s="73" t="s">
        <v>99</v>
      </c>
      <c r="D14" s="52">
        <f>SUMIF(PLANNED!$C$5:$AL$5,"&lt;="&amp;MID(D$4,2,2),PLANNED!$C133:$AL133)</f>
        <v>4.245013156777862</v>
      </c>
      <c r="E14" s="34">
        <f ca="1">SUMIF(ACTUAL!$C$5:$AL$5,"&lt;="&amp;MID(D$4,2,2),ACTUAL!$C133:$AL133)</f>
        <v>3.2</v>
      </c>
      <c r="F14" s="53">
        <f t="shared" ca="1" si="0"/>
        <v>0.75382569660371335</v>
      </c>
      <c r="G14" s="52">
        <f>SUMIF(PLANNED!$C$5:$AL$5,"&lt;="&amp;MID(G$4,2,2),PLANNED!$C133:$AL133)</f>
        <v>9.8753788244660434</v>
      </c>
      <c r="H14" s="34">
        <f ca="1">SUMIF(ACTUAL!$C$5:$AL$5,"&lt;="&amp;MID(G$4,2,2),ACTUAL!$C133:$AL133)</f>
        <v>4</v>
      </c>
      <c r="I14" s="53">
        <f t="shared" ca="1" si="1"/>
        <v>0.40504775270899829</v>
      </c>
      <c r="J14" s="52">
        <f>SUMIF(PLANNED!$C$5:$AL$5,"&lt;="&amp;MID(J$4,2,2),PLANNED!$C133:$AL133)</f>
        <v>15.68538324420677</v>
      </c>
      <c r="K14" s="34">
        <f ca="1">SUMIF(ACTUAL!$C$5:$AL$5,"&lt;="&amp;MID(J$4,2,2),ACTUAL!$C133:$AL133)</f>
        <v>4</v>
      </c>
      <c r="L14" s="53">
        <f t="shared" ca="1" si="2"/>
        <v>0.25501448945962846</v>
      </c>
      <c r="M14" s="52">
        <f>SUMIF(PLANNED!$C$5:$AL$5,"&lt;="&amp;MID(M$4,2,2),PLANNED!$C133:$AL133)</f>
        <v>21.716166884726722</v>
      </c>
      <c r="N14" s="34">
        <f ca="1">SUMIF(ACTUAL!$C$5:$AL$5,"&lt;="&amp;MID(M$4,2,2),ACTUAL!$C133:$AL133)</f>
        <v>4</v>
      </c>
      <c r="O14" s="53">
        <f t="shared" ca="1" si="3"/>
        <v>0.18419456901545803</v>
      </c>
      <c r="P14" s="52">
        <f>SUMIF(PLANNED!$C$5:$AL$5,"&lt;="&amp;MID(P$4,2,2),PLANNED!$C133:$AL133)</f>
        <v>28.110586888883038</v>
      </c>
      <c r="Q14" s="34">
        <f ca="1">SUMIF(ACTUAL!$C$5:$AL$5,"&lt;="&amp;MID(P$4,2,2),ACTUAL!$C133:$AL133)</f>
        <v>4</v>
      </c>
      <c r="R14" s="53">
        <f t="shared" ca="1" si="4"/>
        <v>0.142295143669942</v>
      </c>
      <c r="S14" s="52">
        <f>SUMIF(PLANNED!$C$5:$AL$5,"&lt;="&amp;MID(S$4,2,2),PLANNED!$C133:$AL133)</f>
        <v>34.505006893039351</v>
      </c>
      <c r="T14" s="34">
        <f ca="1">SUMIF(ACTUAL!$C$5:$AL$5,"&lt;="&amp;MID(S$4,2,2),ACTUAL!$C133:$AL133)</f>
        <v>4</v>
      </c>
      <c r="U14" s="53">
        <f t="shared" ca="1" si="5"/>
        <v>0.11592520506949716</v>
      </c>
      <c r="V14" s="52">
        <f>SUMIF(PLANNED!$C$5:$AL$5,"&lt;="&amp;MID(V$4,2,2),PLANNED!$C133:$AL133)</f>
        <v>38.778214775983528</v>
      </c>
      <c r="W14" s="34">
        <f ca="1">SUMIF(ACTUAL!$C$5:$AL$5,"&lt;="&amp;MID(V$4,2,2),ACTUAL!$C133:$AL133)</f>
        <v>4</v>
      </c>
      <c r="X14" s="53">
        <f t="shared" ca="1" si="6"/>
        <v>0.10315070002854582</v>
      </c>
      <c r="Y14" s="52">
        <f>SUMIF(PLANNED!$C$5:$AL$5,"&lt;="&amp;MID(Y$4,2,2),PLANNED!$C133:$AL133)</f>
        <v>34.505006893039351</v>
      </c>
      <c r="Z14" s="34">
        <f ca="1">SUMIF(ACTUAL!$C$5:$AL$5,"&lt;="&amp;MID(Y$4,2,2),ACTUAL!$C133:$AL133)</f>
        <v>4</v>
      </c>
      <c r="AA14" s="53">
        <f t="shared" ca="1" si="7"/>
        <v>0.11592520506949716</v>
      </c>
      <c r="AB14" s="52">
        <f>SUMIF(PLANNED!$C$5:$AL$5,"&lt;="&amp;MID(AB$4,2,2),PLANNED!$C133:$AL133)</f>
        <v>37.709912805247484</v>
      </c>
      <c r="AC14" s="34">
        <f ca="1">SUMIF(ACTUAL!$C$5:$AL$5,"&lt;="&amp;MID(AB$4,2,2),ACTUAL!$C133:$AL133)</f>
        <v>4</v>
      </c>
      <c r="AD14" s="53">
        <f t="shared" ca="1" si="8"/>
        <v>0.10607290503847</v>
      </c>
      <c r="AE14" s="52">
        <f>SUMIF(PLANNED!$C$5:$AL$5,"&lt;="&amp;MID(AE$4,2,2),PLANNED!$C133:$AL133)</f>
        <v>40.914818717455617</v>
      </c>
      <c r="AF14" s="34">
        <f ca="1">SUMIF(ACTUAL!$C$5:$AL$5,"&lt;="&amp;MID(AE$4,2,2),ACTUAL!$C133:$AL133)</f>
        <v>4</v>
      </c>
      <c r="AG14" s="53">
        <f t="shared" ca="1" si="9"/>
        <v>9.7764089525183881E-2</v>
      </c>
      <c r="AH14" s="52">
        <f>SUMIF(PLANNED!$C$5:$AL$5,"&lt;="&amp;MID(AH$4,2,2),PLANNED!$C133:$AL133)</f>
        <v>43.519724629663763</v>
      </c>
      <c r="AI14" s="34">
        <f ca="1">SUMIF(ACTUAL!$C$5:$AL$5,"&lt;="&amp;MID(AH$4,2,2),ACTUAL!$C133:$AL133)</f>
        <v>4</v>
      </c>
      <c r="AJ14" s="53">
        <f t="shared" ca="1" si="10"/>
        <v>9.191234627605005E-2</v>
      </c>
      <c r="AK14" s="52">
        <f>SUMIF(PLANNED!$C$5:$AL$5,"&lt;="&amp;MID(AK$4,2,2),PLANNED!$C133:$AL133)</f>
        <v>44.999999999999979</v>
      </c>
      <c r="AL14" s="34">
        <f ca="1">SUMIF(ACTUAL!$C$5:$AL$5,"&lt;="&amp;MID(AK$4,2,2),ACTUAL!$C133:$AL133)</f>
        <v>4</v>
      </c>
      <c r="AM14" s="53">
        <f t="shared" ca="1" si="11"/>
        <v>8.8888888888888934E-2</v>
      </c>
      <c r="AN14" s="52">
        <f>SUMIF(PLANNED!$C$5:$AL$5,"&lt;="&amp;MID(AN$4,2,2),PLANNED!$C133:$AL133)</f>
        <v>42.651422658927714</v>
      </c>
      <c r="AO14" s="34">
        <f ca="1">SUMIF(ACTUAL!$C$5:$AL$5,"&lt;="&amp;MID(AN$4,2,2),ACTUAL!$C133:$AL133)</f>
        <v>4</v>
      </c>
      <c r="AP14" s="53">
        <f t="shared" ca="1" si="12"/>
        <v>9.3783507105658706E-2</v>
      </c>
      <c r="AQ14" s="52">
        <f>SUMIF(PLANNED!$C$5:$AL$5,"&lt;="&amp;MID(AQ$4,2,2),PLANNED!$C133:$AL133)</f>
        <v>44.999999999999979</v>
      </c>
      <c r="AR14" s="34">
        <f ca="1">SUMIF(ACTUAL!$C$5:$AL$5,"&lt;="&amp;MID(AQ$4,2,2),ACTUAL!$C133:$AL133)</f>
        <v>4</v>
      </c>
      <c r="AS14" s="53">
        <f t="shared" ca="1" si="13"/>
        <v>8.8888888888888934E-2</v>
      </c>
    </row>
    <row r="15" spans="3:45">
      <c r="C15" s="73" t="s">
        <v>100</v>
      </c>
      <c r="D15" s="52">
        <f>SUMIF(PLANNED!$C$5:$AL$5,"&lt;="&amp;MID(D$4,2,2),PLANNED!$C147:$AL147)</f>
        <v>5.5247007894066718</v>
      </c>
      <c r="E15" s="34">
        <f ca="1">SUMIF(ACTUAL!$C$5:$AL$5,"&lt;="&amp;MID(D$4,2,2),ACTUAL!$C147:$AL147)</f>
        <v>0</v>
      </c>
      <c r="F15" s="53">
        <f t="shared" ca="1" si="0"/>
        <v>0</v>
      </c>
      <c r="G15" s="52">
        <f>SUMIF(PLANNED!$C$5:$AL$5,"&lt;="&amp;MID(G$4,2,2),PLANNED!$C147:$AL147)</f>
        <v>9.4407690348866815</v>
      </c>
      <c r="H15" s="34">
        <f ca="1">SUMIF(ACTUAL!$C$5:$AL$5,"&lt;="&amp;MID(G$4,2,2),ACTUAL!$C147:$AL147)</f>
        <v>0</v>
      </c>
      <c r="I15" s="53">
        <f t="shared" ca="1" si="1"/>
        <v>0</v>
      </c>
      <c r="J15" s="52">
        <f>SUMIF(PLANNED!$C$5:$AL$5,"&lt;="&amp;MID(J$4,2,2),PLANNED!$C147:$AL147)</f>
        <v>13.842551566080978</v>
      </c>
      <c r="K15" s="34">
        <f ca="1">SUMIF(ACTUAL!$C$5:$AL$5,"&lt;="&amp;MID(J$4,2,2),ACTUAL!$C147:$AL147)</f>
        <v>0</v>
      </c>
      <c r="L15" s="53">
        <f t="shared" ca="1" si="2"/>
        <v>0</v>
      </c>
      <c r="M15" s="52">
        <f>SUMIF(PLANNED!$C$5:$AL$5,"&lt;="&amp;MID(M$4,2,2),PLANNED!$C147:$AL147)</f>
        <v>18.283295136236315</v>
      </c>
      <c r="N15" s="34">
        <f ca="1">SUMIF(ACTUAL!$C$5:$AL$5,"&lt;="&amp;MID(M$4,2,2),ACTUAL!$C147:$AL147)</f>
        <v>0</v>
      </c>
      <c r="O15" s="53">
        <f t="shared" ca="1" si="3"/>
        <v>0</v>
      </c>
      <c r="P15" s="52">
        <f>SUMIF(PLANNED!$C$5:$AL$5,"&lt;="&amp;MID(P$4,2,2),PLANNED!$C147:$AL147)</f>
        <v>22.905856888209836</v>
      </c>
      <c r="Q15" s="34">
        <f ca="1">SUMIF(ACTUAL!$C$5:$AL$5,"&lt;="&amp;MID(P$4,2,2),ACTUAL!$C147:$AL147)</f>
        <v>0</v>
      </c>
      <c r="R15" s="53">
        <f t="shared" ca="1" si="4"/>
        <v>0</v>
      </c>
      <c r="S15" s="52">
        <f>SUMIF(PLANNED!$C$5:$AL$5,"&lt;="&amp;MID(S$4,2,2),PLANNED!$C147:$AL147)</f>
        <v>27.528418640183357</v>
      </c>
      <c r="T15" s="34">
        <f ca="1">SUMIF(ACTUAL!$C$5:$AL$5,"&lt;="&amp;MID(S$4,2,2),ACTUAL!$C147:$AL147)</f>
        <v>0</v>
      </c>
      <c r="U15" s="53">
        <f t="shared" ca="1" si="5"/>
        <v>0</v>
      </c>
      <c r="V15" s="52">
        <f>SUMIF(PLANNED!$C$5:$AL$5,"&lt;="&amp;MID(V$4,2,2),PLANNED!$C147:$AL147)</f>
        <v>31.423707664884144</v>
      </c>
      <c r="W15" s="34">
        <f ca="1">SUMIF(ACTUAL!$C$5:$AL$5,"&lt;="&amp;MID(V$4,2,2),ACTUAL!$C147:$AL147)</f>
        <v>0</v>
      </c>
      <c r="X15" s="53">
        <f t="shared" ca="1" si="6"/>
        <v>0</v>
      </c>
      <c r="Y15" s="52">
        <f>SUMIF(PLANNED!$C$5:$AL$5,"&lt;="&amp;MID(Y$4,2,2),PLANNED!$C147:$AL147)</f>
        <v>27.528418640183357</v>
      </c>
      <c r="Z15" s="34">
        <f ca="1">SUMIF(ACTUAL!$C$5:$AL$5,"&lt;="&amp;MID(Y$4,2,2),ACTUAL!$C147:$AL147)</f>
        <v>0</v>
      </c>
      <c r="AA15" s="53">
        <f t="shared" ca="1" si="7"/>
        <v>0</v>
      </c>
      <c r="AB15" s="52">
        <f>SUMIF(PLANNED!$C$5:$AL$5,"&lt;="&amp;MID(AB$4,2,2),PLANNED!$C147:$AL147)</f>
        <v>30.449885408708948</v>
      </c>
      <c r="AC15" s="34">
        <f ca="1">SUMIF(ACTUAL!$C$5:$AL$5,"&lt;="&amp;MID(AB$4,2,2),ACTUAL!$C147:$AL147)</f>
        <v>0</v>
      </c>
      <c r="AD15" s="53">
        <f t="shared" ca="1" si="8"/>
        <v>0</v>
      </c>
      <c r="AE15" s="52">
        <f>SUMIF(PLANNED!$C$5:$AL$5,"&lt;="&amp;MID(AE$4,2,2),PLANNED!$C147:$AL147)</f>
        <v>33.371352177234542</v>
      </c>
      <c r="AF15" s="34">
        <f ca="1">SUMIF(ACTUAL!$C$5:$AL$5,"&lt;="&amp;MID(AE$4,2,2),ACTUAL!$C147:$AL147)</f>
        <v>0</v>
      </c>
      <c r="AG15" s="53">
        <f t="shared" ca="1" si="9"/>
        <v>0</v>
      </c>
      <c r="AH15" s="52">
        <f>SUMIF(PLANNED!$C$5:$AL$5,"&lt;="&amp;MID(AH$4,2,2),PLANNED!$C147:$AL147)</f>
        <v>36.185676088617278</v>
      </c>
      <c r="AI15" s="34">
        <f ca="1">SUMIF(ACTUAL!$C$5:$AL$5,"&lt;="&amp;MID(AH$4,2,2),ACTUAL!$C147:$AL147)</f>
        <v>0</v>
      </c>
      <c r="AJ15" s="53">
        <f t="shared" ca="1" si="10"/>
        <v>0</v>
      </c>
      <c r="AK15" s="52">
        <f>SUMIF(PLANNED!$C$5:$AL$5,"&lt;="&amp;MID(AK$4,2,2),PLANNED!$C147:$AL147)</f>
        <v>39.000000000000014</v>
      </c>
      <c r="AL15" s="34">
        <f ca="1">SUMIF(ACTUAL!$C$5:$AL$5,"&lt;="&amp;MID(AK$4,2,2),ACTUAL!$C147:$AL147)</f>
        <v>0</v>
      </c>
      <c r="AM15" s="53">
        <f t="shared" ca="1" si="11"/>
        <v>0</v>
      </c>
      <c r="AN15" s="52">
        <f>SUMIF(PLANNED!$C$5:$AL$5,"&lt;="&amp;MID(AN$4,2,2),PLANNED!$C147:$AL147)</f>
        <v>35.247568118156366</v>
      </c>
      <c r="AO15" s="34">
        <f ca="1">SUMIF(ACTUAL!$C$5:$AL$5,"&lt;="&amp;MID(AN$4,2,2),ACTUAL!$C147:$AL147)</f>
        <v>0</v>
      </c>
      <c r="AP15" s="53">
        <f t="shared" ca="1" si="12"/>
        <v>0</v>
      </c>
      <c r="AQ15" s="52">
        <f>SUMIF(PLANNED!$C$5:$AL$5,"&lt;="&amp;MID(AQ$4,2,2),PLANNED!$C147:$AL147)</f>
        <v>39.000000000000014</v>
      </c>
      <c r="AR15" s="34">
        <f ca="1">SUMIF(ACTUAL!$C$5:$AL$5,"&lt;="&amp;MID(AQ$4,2,2),ACTUAL!$C147:$AL147)</f>
        <v>0</v>
      </c>
      <c r="AS15" s="53">
        <f t="shared" ca="1" si="13"/>
        <v>0</v>
      </c>
    </row>
    <row r="16" spans="3:45">
      <c r="C16" s="73" t="s">
        <v>101</v>
      </c>
      <c r="D16" s="52">
        <f>SUMIF(PLANNED!$C$5:$AL$5,"&lt;="&amp;MID(D$4,2,2),PLANNED!$C161:$AL161)</f>
        <v>1.5555555555555554</v>
      </c>
      <c r="E16" s="34">
        <f ca="1">SUMIF(ACTUAL!$C$5:$AL$5,"&lt;="&amp;MID(D$4,2,2),ACTUAL!$C161:$AL161)</f>
        <v>0</v>
      </c>
      <c r="F16" s="53">
        <f t="shared" ca="1" si="0"/>
        <v>0</v>
      </c>
      <c r="G16" s="52">
        <f>SUMIF(PLANNED!$C$5:$AL$5,"&lt;="&amp;MID(G$4,2,2),PLANNED!$C161:$AL161)</f>
        <v>4.8237547892720301</v>
      </c>
      <c r="H16" s="34">
        <f ca="1">SUMIF(ACTUAL!$C$5:$AL$5,"&lt;="&amp;MID(G$4,2,2),ACTUAL!$C161:$AL161)</f>
        <v>0</v>
      </c>
      <c r="I16" s="53">
        <f t="shared" ca="1" si="1"/>
        <v>0</v>
      </c>
      <c r="J16" s="52">
        <f>SUMIF(PLANNED!$C$5:$AL$5,"&lt;="&amp;MID(J$4,2,2),PLANNED!$C161:$AL161)</f>
        <v>7.5287356321839063</v>
      </c>
      <c r="K16" s="34">
        <f ca="1">SUMIF(ACTUAL!$C$5:$AL$5,"&lt;="&amp;MID(J$4,2,2),ACTUAL!$C161:$AL161)</f>
        <v>0</v>
      </c>
      <c r="L16" s="53">
        <f t="shared" ca="1" si="2"/>
        <v>0</v>
      </c>
      <c r="M16" s="52">
        <f>SUMIF(PLANNED!$C$5:$AL$5,"&lt;="&amp;MID(M$4,2,2),PLANNED!$C161:$AL161)</f>
        <v>11.233716475095786</v>
      </c>
      <c r="N16" s="34">
        <f ca="1">SUMIF(ACTUAL!$C$5:$AL$5,"&lt;="&amp;MID(M$4,2,2),ACTUAL!$C161:$AL161)</f>
        <v>0</v>
      </c>
      <c r="O16" s="53">
        <f t="shared" ca="1" si="3"/>
        <v>0</v>
      </c>
      <c r="P16" s="52">
        <f>SUMIF(PLANNED!$C$5:$AL$5,"&lt;="&amp;MID(P$4,2,2),PLANNED!$C161:$AL161)</f>
        <v>15.938697318007666</v>
      </c>
      <c r="Q16" s="34">
        <f ca="1">SUMIF(ACTUAL!$C$5:$AL$5,"&lt;="&amp;MID(P$4,2,2),ACTUAL!$C161:$AL161)</f>
        <v>0</v>
      </c>
      <c r="R16" s="53">
        <f t="shared" ca="1" si="4"/>
        <v>0</v>
      </c>
      <c r="S16" s="52">
        <f>SUMIF(PLANNED!$C$5:$AL$5,"&lt;="&amp;MID(S$4,2,2),PLANNED!$C161:$AL161)</f>
        <v>20.643678160919546</v>
      </c>
      <c r="T16" s="34">
        <f ca="1">SUMIF(ACTUAL!$C$5:$AL$5,"&lt;="&amp;MID(S$4,2,2),ACTUAL!$C161:$AL161)</f>
        <v>0</v>
      </c>
      <c r="U16" s="53">
        <f t="shared" ca="1" si="5"/>
        <v>0</v>
      </c>
      <c r="V16" s="52">
        <f>SUMIF(PLANNED!$C$5:$AL$5,"&lt;="&amp;MID(V$4,2,2),PLANNED!$C161:$AL161)</f>
        <v>25.348659003831425</v>
      </c>
      <c r="W16" s="34">
        <f ca="1">SUMIF(ACTUAL!$C$5:$AL$5,"&lt;="&amp;MID(V$4,2,2),ACTUAL!$C161:$AL161)</f>
        <v>0</v>
      </c>
      <c r="X16" s="53">
        <f t="shared" ca="1" si="6"/>
        <v>0</v>
      </c>
      <c r="Y16" s="52">
        <f>SUMIF(PLANNED!$C$5:$AL$5,"&lt;="&amp;MID(Y$4,2,2),PLANNED!$C161:$AL161)</f>
        <v>20.643678160919546</v>
      </c>
      <c r="Z16" s="34">
        <f ca="1">SUMIF(ACTUAL!$C$5:$AL$5,"&lt;="&amp;MID(Y$4,2,2),ACTUAL!$C161:$AL161)</f>
        <v>0</v>
      </c>
      <c r="AA16" s="53">
        <f t="shared" ca="1" si="7"/>
        <v>0</v>
      </c>
      <c r="AB16" s="52">
        <f>SUMIF(PLANNED!$C$5:$AL$5,"&lt;="&amp;MID(AB$4,2,2),PLANNED!$C161:$AL161)</f>
        <v>24.172413793103456</v>
      </c>
      <c r="AC16" s="34">
        <f ca="1">SUMIF(ACTUAL!$C$5:$AL$5,"&lt;="&amp;MID(AB$4,2,2),ACTUAL!$C161:$AL161)</f>
        <v>0</v>
      </c>
      <c r="AD16" s="53">
        <f t="shared" ca="1" si="8"/>
        <v>0</v>
      </c>
      <c r="AE16" s="52">
        <f>SUMIF(PLANNED!$C$5:$AL$5,"&lt;="&amp;MID(AE$4,2,2),PLANNED!$C161:$AL161)</f>
        <v>27.701149425287365</v>
      </c>
      <c r="AF16" s="34">
        <f ca="1">SUMIF(ACTUAL!$C$5:$AL$5,"&lt;="&amp;MID(AE$4,2,2),ACTUAL!$C161:$AL161)</f>
        <v>0</v>
      </c>
      <c r="AG16" s="53">
        <f t="shared" ca="1" si="9"/>
        <v>0</v>
      </c>
      <c r="AH16" s="52">
        <f>SUMIF(PLANNED!$C$5:$AL$5,"&lt;="&amp;MID(AH$4,2,2),PLANNED!$C161:$AL161)</f>
        <v>31.229885057471275</v>
      </c>
      <c r="AI16" s="34">
        <f ca="1">SUMIF(ACTUAL!$C$5:$AL$5,"&lt;="&amp;MID(AH$4,2,2),ACTUAL!$C161:$AL161)</f>
        <v>0</v>
      </c>
      <c r="AJ16" s="53">
        <f t="shared" ca="1" si="10"/>
        <v>0</v>
      </c>
      <c r="AK16" s="52">
        <f>SUMIF(PLANNED!$C$5:$AL$5,"&lt;="&amp;MID(AK$4,2,2),PLANNED!$C161:$AL161)</f>
        <v>33.000000000000014</v>
      </c>
      <c r="AL16" s="34">
        <f ca="1">SUMIF(ACTUAL!$C$5:$AL$5,"&lt;="&amp;MID(AK$4,2,2),ACTUAL!$C161:$AL161)</f>
        <v>0</v>
      </c>
      <c r="AM16" s="53">
        <f t="shared" ca="1" si="11"/>
        <v>0</v>
      </c>
      <c r="AN16" s="52">
        <f>SUMIF(PLANNED!$C$5:$AL$5,"&lt;="&amp;MID(AN$4,2,2),PLANNED!$C161:$AL161)</f>
        <v>30.053639846743305</v>
      </c>
      <c r="AO16" s="34">
        <f ca="1">SUMIF(ACTUAL!$C$5:$AL$5,"&lt;="&amp;MID(AN$4,2,2),ACTUAL!$C161:$AL161)</f>
        <v>0</v>
      </c>
      <c r="AP16" s="53">
        <f t="shared" ca="1" si="12"/>
        <v>0</v>
      </c>
      <c r="AQ16" s="52">
        <f>SUMIF(PLANNED!$C$5:$AL$5,"&lt;="&amp;MID(AQ$4,2,2),PLANNED!$C161:$AL161)</f>
        <v>33.000000000000014</v>
      </c>
      <c r="AR16" s="34">
        <f ca="1">SUMIF(ACTUAL!$C$5:$AL$5,"&lt;="&amp;MID(AQ$4,2,2),ACTUAL!$C161:$AL161)</f>
        <v>0</v>
      </c>
      <c r="AS16" s="53">
        <f t="shared" ca="1" si="13"/>
        <v>0</v>
      </c>
    </row>
    <row r="17" spans="3:45">
      <c r="C17" s="154" t="s">
        <v>102</v>
      </c>
      <c r="D17" s="140"/>
      <c r="E17" s="141"/>
      <c r="F17" s="155"/>
      <c r="G17" s="140"/>
      <c r="H17" s="141"/>
      <c r="I17" s="155"/>
      <c r="J17" s="140"/>
      <c r="K17" s="141"/>
      <c r="L17" s="155"/>
      <c r="M17" s="140"/>
      <c r="N17" s="141"/>
      <c r="O17" s="155"/>
      <c r="P17" s="140"/>
      <c r="Q17" s="141"/>
      <c r="R17" s="155"/>
      <c r="S17" s="140"/>
      <c r="T17" s="141"/>
      <c r="U17" s="155"/>
      <c r="V17" s="140"/>
      <c r="W17" s="141"/>
      <c r="X17" s="155"/>
      <c r="Y17" s="140"/>
      <c r="Z17" s="141"/>
      <c r="AA17" s="155"/>
      <c r="AB17" s="140"/>
      <c r="AC17" s="141"/>
      <c r="AD17" s="155"/>
      <c r="AE17" s="140"/>
      <c r="AF17" s="141"/>
      <c r="AG17" s="155"/>
      <c r="AH17" s="140"/>
      <c r="AI17" s="141"/>
      <c r="AJ17" s="155"/>
      <c r="AK17" s="140"/>
      <c r="AL17" s="141"/>
      <c r="AM17" s="155"/>
      <c r="AN17" s="140"/>
      <c r="AO17" s="141"/>
      <c r="AP17" s="155"/>
      <c r="AQ17" s="140"/>
      <c r="AR17" s="141"/>
      <c r="AS17" s="155"/>
    </row>
    <row r="18" spans="3:45">
      <c r="C18" s="154" t="s">
        <v>103</v>
      </c>
      <c r="D18" s="140"/>
      <c r="E18" s="141"/>
      <c r="F18" s="155"/>
      <c r="G18" s="140"/>
      <c r="H18" s="141"/>
      <c r="I18" s="155"/>
      <c r="J18" s="140"/>
      <c r="K18" s="141"/>
      <c r="L18" s="155"/>
      <c r="M18" s="140"/>
      <c r="N18" s="141"/>
      <c r="O18" s="155"/>
      <c r="P18" s="140"/>
      <c r="Q18" s="141"/>
      <c r="R18" s="155"/>
      <c r="S18" s="140"/>
      <c r="T18" s="141"/>
      <c r="U18" s="155"/>
      <c r="V18" s="140"/>
      <c r="W18" s="141"/>
      <c r="X18" s="155"/>
      <c r="Y18" s="140"/>
      <c r="Z18" s="141"/>
      <c r="AA18" s="155"/>
      <c r="AB18" s="140"/>
      <c r="AC18" s="141"/>
      <c r="AD18" s="155"/>
      <c r="AE18" s="140"/>
      <c r="AF18" s="141"/>
      <c r="AG18" s="155"/>
      <c r="AH18" s="140"/>
      <c r="AI18" s="141"/>
      <c r="AJ18" s="155"/>
      <c r="AK18" s="140"/>
      <c r="AL18" s="141"/>
      <c r="AM18" s="155"/>
      <c r="AN18" s="140"/>
      <c r="AO18" s="141"/>
      <c r="AP18" s="155"/>
      <c r="AQ18" s="140"/>
      <c r="AR18" s="141"/>
      <c r="AS18" s="155"/>
    </row>
    <row r="19" spans="3:45">
      <c r="C19" s="154" t="s">
        <v>104</v>
      </c>
      <c r="D19" s="140"/>
      <c r="E19" s="141"/>
      <c r="F19" s="155"/>
      <c r="G19" s="140"/>
      <c r="H19" s="141"/>
      <c r="I19" s="155"/>
      <c r="J19" s="140"/>
      <c r="K19" s="141"/>
      <c r="L19" s="155"/>
      <c r="M19" s="140"/>
      <c r="N19" s="141"/>
      <c r="O19" s="155"/>
      <c r="P19" s="140"/>
      <c r="Q19" s="141"/>
      <c r="R19" s="155"/>
      <c r="S19" s="140"/>
      <c r="T19" s="141"/>
      <c r="U19" s="155"/>
      <c r="V19" s="140"/>
      <c r="W19" s="141"/>
      <c r="X19" s="155"/>
      <c r="Y19" s="140"/>
      <c r="Z19" s="141"/>
      <c r="AA19" s="155"/>
      <c r="AB19" s="140"/>
      <c r="AC19" s="141"/>
      <c r="AD19" s="155"/>
      <c r="AE19" s="140"/>
      <c r="AF19" s="141"/>
      <c r="AG19" s="155"/>
      <c r="AH19" s="140"/>
      <c r="AI19" s="141"/>
      <c r="AJ19" s="155"/>
      <c r="AK19" s="140"/>
      <c r="AL19" s="141"/>
      <c r="AM19" s="155"/>
      <c r="AN19" s="140"/>
      <c r="AO19" s="141"/>
      <c r="AP19" s="155"/>
      <c r="AQ19" s="140"/>
      <c r="AR19" s="141"/>
      <c r="AS19" s="155"/>
    </row>
    <row r="20" spans="3:45">
      <c r="C20" s="154" t="s">
        <v>105</v>
      </c>
      <c r="D20" s="140"/>
      <c r="E20" s="141"/>
      <c r="F20" s="155"/>
      <c r="G20" s="140"/>
      <c r="H20" s="141"/>
      <c r="I20" s="155"/>
      <c r="J20" s="140"/>
      <c r="K20" s="141"/>
      <c r="L20" s="155"/>
      <c r="M20" s="140"/>
      <c r="N20" s="141"/>
      <c r="O20" s="155"/>
      <c r="P20" s="140"/>
      <c r="Q20" s="141"/>
      <c r="R20" s="155"/>
      <c r="S20" s="140"/>
      <c r="T20" s="141"/>
      <c r="U20" s="155"/>
      <c r="V20" s="140"/>
      <c r="W20" s="141"/>
      <c r="X20" s="155"/>
      <c r="Y20" s="140"/>
      <c r="Z20" s="141"/>
      <c r="AA20" s="155"/>
      <c r="AB20" s="140"/>
      <c r="AC20" s="141"/>
      <c r="AD20" s="155"/>
      <c r="AE20" s="140"/>
      <c r="AF20" s="141"/>
      <c r="AG20" s="155"/>
      <c r="AH20" s="140"/>
      <c r="AI20" s="141"/>
      <c r="AJ20" s="155"/>
      <c r="AK20" s="140"/>
      <c r="AL20" s="141"/>
      <c r="AM20" s="155"/>
      <c r="AN20" s="140"/>
      <c r="AO20" s="141"/>
      <c r="AP20" s="155"/>
      <c r="AQ20" s="140"/>
      <c r="AR20" s="141"/>
      <c r="AS20" s="155"/>
    </row>
    <row r="21" spans="3:45">
      <c r="C21" s="154" t="s">
        <v>106</v>
      </c>
      <c r="D21" s="140"/>
      <c r="E21" s="141"/>
      <c r="F21" s="155"/>
      <c r="G21" s="140"/>
      <c r="H21" s="141"/>
      <c r="I21" s="155"/>
      <c r="J21" s="140"/>
      <c r="K21" s="141"/>
      <c r="L21" s="155"/>
      <c r="M21" s="140"/>
      <c r="N21" s="141"/>
      <c r="O21" s="155"/>
      <c r="P21" s="140"/>
      <c r="Q21" s="141"/>
      <c r="R21" s="155"/>
      <c r="S21" s="140"/>
      <c r="T21" s="141"/>
      <c r="U21" s="155"/>
      <c r="V21" s="140"/>
      <c r="W21" s="141"/>
      <c r="X21" s="155"/>
      <c r="Y21" s="140"/>
      <c r="Z21" s="141"/>
      <c r="AA21" s="155"/>
      <c r="AB21" s="140"/>
      <c r="AC21" s="141"/>
      <c r="AD21" s="155"/>
      <c r="AE21" s="140"/>
      <c r="AF21" s="141"/>
      <c r="AG21" s="155"/>
      <c r="AH21" s="140"/>
      <c r="AI21" s="141"/>
      <c r="AJ21" s="155"/>
      <c r="AK21" s="140"/>
      <c r="AL21" s="141"/>
      <c r="AM21" s="155"/>
      <c r="AN21" s="140"/>
      <c r="AO21" s="141"/>
      <c r="AP21" s="155"/>
      <c r="AQ21" s="140"/>
      <c r="AR21" s="141"/>
      <c r="AS21" s="155"/>
    </row>
    <row r="22" spans="3:45" ht="16" thickBot="1">
      <c r="C22" s="74" t="s">
        <v>107</v>
      </c>
      <c r="D22" s="54">
        <f>SUMIF(PLANNED!$C$5:$AL$5,"&lt;="&amp;MID(D$4,2,2),PLANNED!$C175:$AL175)</f>
        <v>6.1389101094983456</v>
      </c>
      <c r="E22" s="55">
        <f ca="1">SUMIF(ACTUAL!$C$5:$AL$5,"&lt;="&amp;MID(D$4,2,2),ACTUAL!$C175:$AL175)</f>
        <v>0</v>
      </c>
      <c r="F22" s="56">
        <f t="shared" ca="1" si="0"/>
        <v>0</v>
      </c>
      <c r="G22" s="54">
        <f>SUMIF(PLANNED!$C$5:$AL$5,"&lt;="&amp;MID(G$4,2,2),PLANNED!$C175:$AL175)</f>
        <v>14.046167557932266</v>
      </c>
      <c r="H22" s="55">
        <f ca="1">SUMIF(ACTUAL!$C$5:$AL$5,"&lt;="&amp;MID(G$4,2,2),ACTUAL!$C175:$AL175)</f>
        <v>0</v>
      </c>
      <c r="I22" s="56">
        <f t="shared" ca="1" si="1"/>
        <v>0</v>
      </c>
      <c r="J22" s="54">
        <f>SUMIF(PLANNED!$C$5:$AL$5,"&lt;="&amp;MID(J$4,2,2),PLANNED!$C175:$AL175)</f>
        <v>20.838792971734151</v>
      </c>
      <c r="K22" s="55">
        <f ca="1">SUMIF(ACTUAL!$C$5:$AL$5,"&lt;="&amp;MID(J$4,2,2),ACTUAL!$C175:$AL175)</f>
        <v>0</v>
      </c>
      <c r="L22" s="56">
        <f t="shared" ca="1" si="2"/>
        <v>0</v>
      </c>
      <c r="M22" s="54">
        <f>SUMIF(PLANNED!$C$5:$AL$5,"&lt;="&amp;MID(M$4,2,2),PLANNED!$C175:$AL175)</f>
        <v>27.566483320600973</v>
      </c>
      <c r="N22" s="55">
        <f ca="1">SUMIF(ACTUAL!$C$5:$AL$5,"&lt;="&amp;MID(M$4,2,2),ACTUAL!$C175:$AL175)</f>
        <v>0</v>
      </c>
      <c r="O22" s="56">
        <f t="shared" ca="1" si="3"/>
        <v>0</v>
      </c>
      <c r="P22" s="54">
        <f>SUMIF(PLANNED!$C$5:$AL$5,"&lt;="&amp;MID(P$4,2,2),PLANNED!$C175:$AL175)</f>
        <v>34.657810033104163</v>
      </c>
      <c r="Q22" s="55">
        <f ca="1">SUMIF(ACTUAL!$C$5:$AL$5,"&lt;="&amp;MID(P$4,2,2),ACTUAL!$C175:$AL175)</f>
        <v>0</v>
      </c>
      <c r="R22" s="56">
        <f t="shared" ca="1" si="4"/>
        <v>0</v>
      </c>
      <c r="S22" s="54">
        <f>SUMIF(PLANNED!$C$5:$AL$5,"&lt;="&amp;MID(S$4,2,2),PLANNED!$C175:$AL175)</f>
        <v>41.749136745607352</v>
      </c>
      <c r="T22" s="55">
        <f ca="1">SUMIF(ACTUAL!$C$5:$AL$5,"&lt;="&amp;MID(S$4,2,2),ACTUAL!$C175:$AL175)</f>
        <v>0</v>
      </c>
      <c r="U22" s="56">
        <f t="shared" ca="1" si="5"/>
        <v>0</v>
      </c>
      <c r="V22" s="54">
        <f>SUMIF(PLANNED!$C$5:$AL$5,"&lt;="&amp;MID(V$4,2,2),PLANNED!$C175:$AL175)</f>
        <v>46.97682709447416</v>
      </c>
      <c r="W22" s="55">
        <f ca="1">SUMIF(ACTUAL!$C$5:$AL$5,"&lt;="&amp;MID(V$4,2,2),ACTUAL!$C175:$AL175)</f>
        <v>0</v>
      </c>
      <c r="X22" s="56">
        <f t="shared" ca="1" si="6"/>
        <v>0</v>
      </c>
      <c r="Y22" s="54">
        <f>SUMIF(PLANNED!$C$5:$AL$5,"&lt;="&amp;MID(Y$4,2,2),PLANNED!$C175:$AL175)</f>
        <v>41.749136745607352</v>
      </c>
      <c r="Z22" s="55">
        <f ca="1">SUMIF(ACTUAL!$C$5:$AL$5,"&lt;="&amp;MID(Y$4,2,2),ACTUAL!$C175:$AL175)</f>
        <v>0</v>
      </c>
      <c r="AA22" s="56">
        <f t="shared" ca="1" si="7"/>
        <v>0</v>
      </c>
      <c r="AB22" s="54">
        <f>SUMIF(PLANNED!$C$5:$AL$5,"&lt;="&amp;MID(AB$4,2,2),PLANNED!$C175:$AL175)</f>
        <v>45.840359052712003</v>
      </c>
      <c r="AC22" s="55">
        <f ca="1">SUMIF(ACTUAL!$C$5:$AL$5,"&lt;="&amp;MID(AB$4,2,2),ACTUAL!$C175:$AL175)</f>
        <v>0</v>
      </c>
      <c r="AD22" s="56">
        <f t="shared" ca="1" si="8"/>
        <v>0</v>
      </c>
      <c r="AE22" s="54">
        <f>SUMIF(PLANNED!$C$5:$AL$5,"&lt;="&amp;MID(AE$4,2,2),PLANNED!$C175:$AL175)</f>
        <v>49.249763177998474</v>
      </c>
      <c r="AF22" s="55">
        <f ca="1">SUMIF(ACTUAL!$C$5:$AL$5,"&lt;="&amp;MID(AE$4,2,2),ACTUAL!$C175:$AL175)</f>
        <v>0</v>
      </c>
      <c r="AG22" s="56">
        <f t="shared" ca="1" si="9"/>
        <v>0</v>
      </c>
      <c r="AH22" s="54">
        <f>SUMIF(PLANNED!$C$5:$AL$5,"&lt;="&amp;MID(AH$4,2,2),PLANNED!$C175:$AL175)</f>
        <v>51.352024446142096</v>
      </c>
      <c r="AI22" s="55">
        <f ca="1">SUMIF(ACTUAL!$C$5:$AL$5,"&lt;="&amp;MID(AH$4,2,2),ACTUAL!$C175:$AL175)</f>
        <v>0</v>
      </c>
      <c r="AJ22" s="56">
        <f t="shared" ca="1" si="10"/>
        <v>0</v>
      </c>
      <c r="AK22" s="54">
        <f>SUMIF(PLANNED!$C$5:$AL$5,"&lt;="&amp;MID(AK$4,2,2),PLANNED!$C175:$AL175)</f>
        <v>52.999999999999993</v>
      </c>
      <c r="AL22" s="55">
        <f ca="1">SUMIF(ACTUAL!$C$5:$AL$5,"&lt;="&amp;MID(AK$4,2,2),ACTUAL!$C175:$AL175)</f>
        <v>0</v>
      </c>
      <c r="AM22" s="56">
        <f t="shared" ca="1" si="11"/>
        <v>0</v>
      </c>
      <c r="AN22" s="54">
        <f>SUMIF(PLANNED!$C$5:$AL$5,"&lt;="&amp;MID(AN$4,2,2),PLANNED!$C175:$AL175)</f>
        <v>50.651270690094222</v>
      </c>
      <c r="AO22" s="55">
        <f ca="1">SUMIF(ACTUAL!$C$5:$AL$5,"&lt;="&amp;MID(AN$4,2,2),ACTUAL!$C175:$AL175)</f>
        <v>0</v>
      </c>
      <c r="AP22" s="56">
        <f t="shared" ca="1" si="12"/>
        <v>0</v>
      </c>
      <c r="AQ22" s="54">
        <f>SUMIF(PLANNED!$C$5:$AL$5,"&lt;="&amp;MID(AQ$4,2,2),PLANNED!$C175:$AL175)</f>
        <v>52.999999999999993</v>
      </c>
      <c r="AR22" s="55">
        <f ca="1">SUMIF(ACTUAL!$C$5:$AL$5,"&lt;="&amp;MID(AQ$4,2,2),ACTUAL!$C175:$AL175)</f>
        <v>0</v>
      </c>
      <c r="AS22" s="56">
        <f t="shared" ca="1" si="13"/>
        <v>0</v>
      </c>
    </row>
    <row r="23" spans="3:45">
      <c r="D23" s="112"/>
      <c r="E23" s="112"/>
      <c r="G23" s="112"/>
      <c r="H23" s="112"/>
      <c r="I23" s="113"/>
      <c r="J23" s="112"/>
      <c r="K23" s="112"/>
      <c r="L23" s="113"/>
      <c r="M23" s="112"/>
      <c r="N23" s="112"/>
      <c r="O23" s="113"/>
      <c r="P23" s="112"/>
      <c r="Q23" s="112"/>
      <c r="R23" s="113"/>
      <c r="S23" s="112"/>
      <c r="T23" s="112"/>
      <c r="U23" s="113"/>
      <c r="V23" s="112"/>
      <c r="W23" s="112"/>
      <c r="X23" s="113"/>
      <c r="Y23" s="112"/>
      <c r="Z23" s="112"/>
      <c r="AA23" s="113"/>
      <c r="AB23" s="112"/>
      <c r="AC23" s="112"/>
      <c r="AD23" s="113"/>
      <c r="AE23" s="112"/>
      <c r="AF23" s="112"/>
      <c r="AG23" s="113"/>
      <c r="AH23" s="112"/>
      <c r="AI23" s="112"/>
      <c r="AJ23" s="113"/>
      <c r="AK23" s="112"/>
      <c r="AL23" s="112"/>
      <c r="AM23" s="113"/>
    </row>
    <row r="29" spans="3:45" ht="16" thickBot="1"/>
    <row r="30" spans="3:45">
      <c r="C30" s="63"/>
      <c r="D30" s="184" t="s">
        <v>192</v>
      </c>
      <c r="E30" s="185"/>
      <c r="F30" s="186"/>
      <c r="G30" s="184" t="s">
        <v>193</v>
      </c>
      <c r="H30" s="185"/>
      <c r="I30" s="186"/>
      <c r="J30" s="184" t="s">
        <v>71</v>
      </c>
      <c r="K30" s="185"/>
      <c r="L30" s="186"/>
      <c r="M30" s="184" t="s">
        <v>194</v>
      </c>
      <c r="N30" s="185"/>
      <c r="O30" s="186"/>
      <c r="P30" s="184" t="s">
        <v>195</v>
      </c>
      <c r="Q30" s="185"/>
      <c r="R30" s="186"/>
      <c r="S30" s="184" t="s">
        <v>72</v>
      </c>
      <c r="T30" s="185"/>
      <c r="U30" s="186"/>
      <c r="V30" s="184" t="s">
        <v>196</v>
      </c>
      <c r="W30" s="185"/>
      <c r="X30" s="186"/>
      <c r="Y30" s="184" t="s">
        <v>72</v>
      </c>
      <c r="Z30" s="185"/>
      <c r="AA30" s="186"/>
      <c r="AB30" s="184" t="s">
        <v>73</v>
      </c>
      <c r="AC30" s="185"/>
      <c r="AD30" s="186"/>
      <c r="AE30" s="184" t="s">
        <v>74</v>
      </c>
      <c r="AF30" s="185"/>
      <c r="AG30" s="186"/>
      <c r="AH30" s="184" t="s">
        <v>75</v>
      </c>
      <c r="AI30" s="185"/>
      <c r="AJ30" s="186"/>
      <c r="AK30" s="184" t="s">
        <v>76</v>
      </c>
      <c r="AL30" s="185"/>
      <c r="AM30" s="186"/>
      <c r="AN30" s="184" t="s">
        <v>197</v>
      </c>
      <c r="AO30" s="185"/>
      <c r="AP30" s="186"/>
      <c r="AQ30" s="184" t="s">
        <v>76</v>
      </c>
      <c r="AR30" s="185"/>
      <c r="AS30" s="186"/>
    </row>
    <row r="31" spans="3:45" s="33" customFormat="1" ht="16" thickBot="1">
      <c r="C31" s="63"/>
      <c r="D31" s="57" t="s">
        <v>68</v>
      </c>
      <c r="E31" s="58" t="s">
        <v>69</v>
      </c>
      <c r="F31" s="59" t="s">
        <v>70</v>
      </c>
      <c r="G31" s="57" t="s">
        <v>68</v>
      </c>
      <c r="H31" s="58" t="s">
        <v>69</v>
      </c>
      <c r="I31" s="59" t="s">
        <v>70</v>
      </c>
      <c r="J31" s="57" t="s">
        <v>68</v>
      </c>
      <c r="K31" s="58" t="s">
        <v>69</v>
      </c>
      <c r="L31" s="59" t="s">
        <v>70</v>
      </c>
      <c r="M31" s="57" t="s">
        <v>68</v>
      </c>
      <c r="N31" s="58" t="s">
        <v>69</v>
      </c>
      <c r="O31" s="59" t="s">
        <v>70</v>
      </c>
      <c r="P31" s="57" t="s">
        <v>68</v>
      </c>
      <c r="Q31" s="58" t="s">
        <v>69</v>
      </c>
      <c r="R31" s="59" t="s">
        <v>70</v>
      </c>
      <c r="S31" s="57" t="s">
        <v>68</v>
      </c>
      <c r="T31" s="58" t="s">
        <v>69</v>
      </c>
      <c r="U31" s="59" t="s">
        <v>70</v>
      </c>
      <c r="V31" s="57" t="s">
        <v>68</v>
      </c>
      <c r="W31" s="58" t="s">
        <v>69</v>
      </c>
      <c r="X31" s="59" t="s">
        <v>70</v>
      </c>
      <c r="Y31" s="57" t="s">
        <v>68</v>
      </c>
      <c r="Z31" s="58" t="s">
        <v>69</v>
      </c>
      <c r="AA31" s="59" t="s">
        <v>70</v>
      </c>
      <c r="AB31" s="57" t="s">
        <v>68</v>
      </c>
      <c r="AC31" s="58" t="s">
        <v>69</v>
      </c>
      <c r="AD31" s="59" t="s">
        <v>70</v>
      </c>
      <c r="AE31" s="57" t="s">
        <v>68</v>
      </c>
      <c r="AF31" s="58" t="s">
        <v>69</v>
      </c>
      <c r="AG31" s="59" t="s">
        <v>70</v>
      </c>
      <c r="AH31" s="57" t="s">
        <v>68</v>
      </c>
      <c r="AI31" s="58" t="s">
        <v>69</v>
      </c>
      <c r="AJ31" s="59" t="s">
        <v>70</v>
      </c>
      <c r="AK31" s="57" t="s">
        <v>68</v>
      </c>
      <c r="AL31" s="58" t="s">
        <v>69</v>
      </c>
      <c r="AM31" s="59" t="s">
        <v>70</v>
      </c>
      <c r="AN31" s="57" t="s">
        <v>68</v>
      </c>
      <c r="AO31" s="58" t="s">
        <v>69</v>
      </c>
      <c r="AP31" s="59" t="s">
        <v>70</v>
      </c>
      <c r="AQ31" s="57" t="s">
        <v>68</v>
      </c>
      <c r="AR31" s="58" t="s">
        <v>69</v>
      </c>
      <c r="AS31" s="59" t="s">
        <v>70</v>
      </c>
    </row>
    <row r="32" spans="3:45">
      <c r="C32" s="72" t="s">
        <v>11</v>
      </c>
      <c r="D32" s="60">
        <f>SUM(INDEX(PLANNED!$C$7:$AL$17,MID($C32,3,3),1):INDEX(PLANNED!$C$7:$AL$17,MID($C32,3,3),MID(D$4,2,2)))</f>
        <v>4.2777777777777786</v>
      </c>
      <c r="E32" s="61">
        <f ca="1">SUM(INDEX(ACTUAL!$C$7:$AL$17,MID($C32,3,3),1):INDEX(ACTUAL!$C$7:$AL$17,MID($C32,3,3),MID(D$4,2,2)))</f>
        <v>0</v>
      </c>
      <c r="F32" s="62">
        <f ca="1">IF(D32&lt;&gt;0,E32/D32,"")</f>
        <v>0</v>
      </c>
      <c r="G32" s="60">
        <f>SUM(INDEX(PLANNED!$C$7:$AL$17,MID($C32,3,3),1):INDEX(PLANNED!$C$7:$AL$17,MID($C32,3,3),MID(G$4,2,2)))</f>
        <v>8.5555555555555571</v>
      </c>
      <c r="H32" s="61">
        <f ca="1">SUM(INDEX(ACTUAL!$C$7:$AL$17,MID($C32,3,3),1):INDEX(ACTUAL!$C$7:$AL$17,MID($C32,3,3),MID(G$4,2,2)))</f>
        <v>0</v>
      </c>
      <c r="I32" s="62">
        <f ca="1">IF(G32&lt;&gt;0,H32/G32,"")</f>
        <v>0</v>
      </c>
      <c r="J32" s="60">
        <f>SUM(INDEX(PLANNED!$C$7:$AL$17,MID($C32,3,3),1):INDEX(PLANNED!$C$7:$AL$17,MID($C32,3,3),MID(J$4,2,2)))</f>
        <v>12.833333333333336</v>
      </c>
      <c r="K32" s="61">
        <f ca="1">SUM(INDEX(ACTUAL!$C$7:$AL$17,MID($C32,3,3),1):INDEX(ACTUAL!$C$7:$AL$17,MID($C32,3,3),MID(J$4,2,2)))</f>
        <v>0</v>
      </c>
      <c r="L32" s="62">
        <f ca="1">IF(J32&lt;&gt;0,K32/J32,"")</f>
        <v>0</v>
      </c>
      <c r="M32" s="60">
        <f>SUM(INDEX(PLANNED!$C$7:$AL$17,MID($C32,3,3),1):INDEX(PLANNED!$C$7:$AL$17,MID($C32,3,3),MID(M$4,2,2)))</f>
        <v>17.111111111111114</v>
      </c>
      <c r="N32" s="61">
        <f ca="1">SUM(INDEX(ACTUAL!$C$7:$AL$17,MID($C32,3,3),1):INDEX(ACTUAL!$C$7:$AL$17,MID($C32,3,3),MID(M$4,2,2)))</f>
        <v>0</v>
      </c>
      <c r="O32" s="62">
        <f ca="1">IF(M32&lt;&gt;0,N32/M32,"")</f>
        <v>0</v>
      </c>
      <c r="P32" s="60">
        <f>SUM(INDEX(PLANNED!$C$7:$AL$17,MID($C32,3,3),1):INDEX(PLANNED!$C$7:$AL$17,MID($C32,3,3),MID(P$4,2,2)))</f>
        <v>21.388888888888886</v>
      </c>
      <c r="Q32" s="61">
        <f ca="1">SUM(INDEX(ACTUAL!$C$7:$AL$17,MID($C32,3,3),1):INDEX(ACTUAL!$C$7:$AL$17,MID($C32,3,3),MID(P$4,2,2)))</f>
        <v>0</v>
      </c>
      <c r="R32" s="62">
        <f ca="1">IF(P32&lt;&gt;0,Q32/P32,"")</f>
        <v>0</v>
      </c>
      <c r="S32" s="60">
        <f>SUM(INDEX(PLANNED!$C$7:$AL$17,MID($C32,3,3),1):INDEX(PLANNED!$C$7:$AL$17,MID($C32,3,3),MID(S$4,2,2)))</f>
        <v>25.666666666666657</v>
      </c>
      <c r="T32" s="61">
        <f ca="1">SUM(INDEX(ACTUAL!$C$7:$AL$17,MID($C32,3,3),1):INDEX(ACTUAL!$C$7:$AL$17,MID($C32,3,3),MID(S$4,2,2)))</f>
        <v>0</v>
      </c>
      <c r="U32" s="62">
        <f ca="1">IF(S32&lt;&gt;0,T32/S32,"")</f>
        <v>0</v>
      </c>
      <c r="V32" s="60">
        <f>SUM(INDEX(PLANNED!$C$7:$AL$17,MID($C32,3,3),1):INDEX(PLANNED!$C$7:$AL$17,MID($C32,3,3),MID(V$4,2,2)))</f>
        <v>29.944444444444429</v>
      </c>
      <c r="W32" s="61">
        <f ca="1">SUM(INDEX(ACTUAL!$C$7:$AL$17,MID($C32,3,3),1):INDEX(ACTUAL!$C$7:$AL$17,MID($C32,3,3),MID(V$4,2,2)))</f>
        <v>0</v>
      </c>
      <c r="X32" s="62">
        <f ca="1">IF(V32&lt;&gt;0,W32/V32,"")</f>
        <v>0</v>
      </c>
      <c r="Y32" s="60">
        <f>SUM(INDEX(PLANNED!$C$7:$AL$17,MID($C32,3,3),1):INDEX(PLANNED!$C$7:$AL$17,MID($C32,3,3),MID(Y$4,2,2)))</f>
        <v>25.666666666666657</v>
      </c>
      <c r="Z32" s="61">
        <f ca="1">SUM(INDEX(ACTUAL!$C$7:$AL$17,MID($C32,3,3),1):INDEX(ACTUAL!$C$7:$AL$17,MID($C32,3,3),MID(Y$4,2,2)))</f>
        <v>0</v>
      </c>
      <c r="AA32" s="62">
        <f ca="1">IF(Y32&lt;&gt;0,Z32/Y32,"")</f>
        <v>0</v>
      </c>
      <c r="AB32" s="60">
        <f>SUM(INDEX(PLANNED!$C$7:$AL$17,MID($C32,3,3),1):INDEX(PLANNED!$C$7:$AL$17,MID($C32,3,3),MID(AB$4,2,2)))</f>
        <v>28.874999999999986</v>
      </c>
      <c r="AC32" s="61">
        <f ca="1">SUM(INDEX(ACTUAL!$C$7:$AL$17,MID($C32,3,3),1):INDEX(ACTUAL!$C$7:$AL$17,MID($C32,3,3),MID(AB$4,2,2)))</f>
        <v>0</v>
      </c>
      <c r="AD32" s="62">
        <f ca="1">IF(AB32&lt;&gt;0,AC32/AB32,"")</f>
        <v>0</v>
      </c>
      <c r="AE32" s="60">
        <f>SUM(INDEX(PLANNED!$C$7:$AL$17,MID($C32,3,3),1):INDEX(PLANNED!$C$7:$AL$17,MID($C32,3,3),MID(AE$4,2,2)))</f>
        <v>32.083333333333314</v>
      </c>
      <c r="AF32" s="61">
        <f ca="1">SUM(INDEX(ACTUAL!$C$7:$AL$17,MID($C32,3,3),1):INDEX(ACTUAL!$C$7:$AL$17,MID($C32,3,3),MID(AE$4,2,2)))</f>
        <v>0</v>
      </c>
      <c r="AG32" s="62">
        <f ca="1">IF(AE32&lt;&gt;0,AF32/AE32,"")</f>
        <v>0</v>
      </c>
      <c r="AH32" s="60">
        <f>SUM(INDEX(PLANNED!$C$7:$AL$17,MID($C32,3,3),1):INDEX(PLANNED!$C$7:$AL$17,MID($C32,3,3),MID(AH$4,2,2)))</f>
        <v>35.291666666666643</v>
      </c>
      <c r="AI32" s="61">
        <f ca="1">SUM(INDEX(ACTUAL!$C$7:$AL$17,MID($C32,3,3),1):INDEX(ACTUAL!$C$7:$AL$17,MID($C32,3,3),MID(AH$4,2,2)))</f>
        <v>0</v>
      </c>
      <c r="AJ32" s="62">
        <f ca="1">IF(AH32&lt;&gt;0,AI32/AH32,"")</f>
        <v>0</v>
      </c>
      <c r="AK32" s="60">
        <f>SUM(INDEX(PLANNED!$C$7:$AL$17,MID($C32,3,3),1):INDEX(PLANNED!$C$7:$AL$17,MID($C32,3,3),MID(AK$4,2,2)))</f>
        <v>38.499999999999972</v>
      </c>
      <c r="AL32" s="61">
        <f ca="1">SUM(INDEX(ACTUAL!$C$7:$AL$17,MID($C32,3,3),1):INDEX(ACTUAL!$C$7:$AL$17,MID($C32,3,3),MID(AK$4,2,2)))</f>
        <v>0</v>
      </c>
      <c r="AM32" s="62">
        <f ca="1">IF(AK32&lt;&gt;0,AL32/AK32,"")</f>
        <v>0</v>
      </c>
      <c r="AN32" s="60">
        <f>SUM(INDEX(PLANNED!$C$7:$AL$17,MID($C32,3,3),1):INDEX(PLANNED!$C$7:$AL$17,MID($C32,3,3),MID(AN$4,2,2)))</f>
        <v>34.2222222222222</v>
      </c>
      <c r="AO32" s="61">
        <f ca="1">SUM(INDEX(ACTUAL!$C$7:$AL$17,MID($C32,3,3),1):INDEX(ACTUAL!$C$7:$AL$17,MID($C32,3,3),MID(AN$4,2,2)))</f>
        <v>0</v>
      </c>
      <c r="AP32" s="62">
        <f ca="1">IF(AN32&lt;&gt;0,AO32/AN32,"")</f>
        <v>0</v>
      </c>
      <c r="AQ32" s="60">
        <f>SUM(INDEX(PLANNED!$C$7:$AL$17,MID($C32,3,3),1):INDEX(PLANNED!$C$7:$AL$17,MID($C32,3,3),MID(AQ$4,2,2)))</f>
        <v>38.499999999999972</v>
      </c>
      <c r="AR32" s="61">
        <f ca="1">SUM(INDEX(ACTUAL!$C$7:$AL$17,MID($C32,3,3),1):INDEX(ACTUAL!$C$7:$AL$17,MID($C32,3,3),MID(AQ$4,2,2)))</f>
        <v>0</v>
      </c>
      <c r="AS32" s="62">
        <f ca="1">IF(AQ32&lt;&gt;0,AR32/AQ32,"")</f>
        <v>0</v>
      </c>
    </row>
    <row r="33" spans="3:45">
      <c r="C33" s="73" t="s">
        <v>12</v>
      </c>
      <c r="D33" s="52">
        <f>SUM(INDEX(PLANNED!$C$7:$AL$17,MID($C33,3,3),1):INDEX(PLANNED!$C$7:$AL$17,MID($C33,3,3),MID(D$4,2,2)))</f>
        <v>53.785714285714285</v>
      </c>
      <c r="E33" s="34">
        <f ca="1">SUM(INDEX(ACTUAL!$C$7:$AL$17,MID($C33,3,3),1):INDEX(ACTUAL!$C$7:$AL$17,MID($C33,3,3),MID(D$4,2,2)))</f>
        <v>0</v>
      </c>
      <c r="F33" s="53">
        <f t="shared" ref="F33:F42" ca="1" si="14">IF(D33&lt;&gt;0,E33/D33,"")</f>
        <v>0</v>
      </c>
      <c r="G33" s="52">
        <f>SUM(INDEX(PLANNED!$C$7:$AL$17,MID($C33,3,3),1):INDEX(PLANNED!$C$7:$AL$17,MID($C33,3,3),MID(G$4,2,2)))</f>
        <v>87.857142857142861</v>
      </c>
      <c r="H33" s="34">
        <f ca="1">SUM(INDEX(ACTUAL!$C$7:$AL$17,MID($C33,3,3),1):INDEX(ACTUAL!$C$7:$AL$17,MID($C33,3,3),MID(G$4,2,2)))</f>
        <v>0</v>
      </c>
      <c r="I33" s="53">
        <f t="shared" ref="I33:I42" ca="1" si="15">IF(G33&lt;&gt;0,H33/G33,"")</f>
        <v>0</v>
      </c>
      <c r="J33" s="52">
        <f>SUM(INDEX(PLANNED!$C$7:$AL$17,MID($C33,3,3),1):INDEX(PLANNED!$C$7:$AL$17,MID($C33,3,3),MID(J$4,2,2)))</f>
        <v>92</v>
      </c>
      <c r="K33" s="34">
        <f ca="1">SUM(INDEX(ACTUAL!$C$7:$AL$17,MID($C33,3,3),1):INDEX(ACTUAL!$C$7:$AL$17,MID($C33,3,3),MID(J$4,2,2)))</f>
        <v>0</v>
      </c>
      <c r="L33" s="53">
        <f t="shared" ref="L33:L42" ca="1" si="16">IF(J33&lt;&gt;0,K33/J33,"")</f>
        <v>0</v>
      </c>
      <c r="M33" s="52">
        <f>SUM(INDEX(PLANNED!$C$7:$AL$17,MID($C33,3,3),1):INDEX(PLANNED!$C$7:$AL$17,MID($C33,3,3),MID(M$4,2,2)))</f>
        <v>92</v>
      </c>
      <c r="N33" s="34">
        <f ca="1">SUM(INDEX(ACTUAL!$C$7:$AL$17,MID($C33,3,3),1):INDEX(ACTUAL!$C$7:$AL$17,MID($C33,3,3),MID(M$4,2,2)))</f>
        <v>0</v>
      </c>
      <c r="O33" s="53">
        <f t="shared" ref="O33:O42" ca="1" si="17">IF(M33&lt;&gt;0,N33/M33,"")</f>
        <v>0</v>
      </c>
      <c r="P33" s="52">
        <f>SUM(INDEX(PLANNED!$C$7:$AL$17,MID($C33,3,3),1):INDEX(PLANNED!$C$7:$AL$17,MID($C33,3,3),MID(P$4,2,2)))</f>
        <v>92</v>
      </c>
      <c r="Q33" s="34">
        <f ca="1">SUM(INDEX(ACTUAL!$C$7:$AL$17,MID($C33,3,3),1):INDEX(ACTUAL!$C$7:$AL$17,MID($C33,3,3),MID(P$4,2,2)))</f>
        <v>0</v>
      </c>
      <c r="R33" s="53">
        <f t="shared" ref="R33:R42" ca="1" si="18">IF(P33&lt;&gt;0,Q33/P33,"")</f>
        <v>0</v>
      </c>
      <c r="S33" s="52">
        <f>SUM(INDEX(PLANNED!$C$7:$AL$17,MID($C33,3,3),1):INDEX(PLANNED!$C$7:$AL$17,MID($C33,3,3),MID(S$4,2,2)))</f>
        <v>92</v>
      </c>
      <c r="T33" s="34">
        <f ca="1">SUM(INDEX(ACTUAL!$C$7:$AL$17,MID($C33,3,3),1):INDEX(ACTUAL!$C$7:$AL$17,MID($C33,3,3),MID(S$4,2,2)))</f>
        <v>0</v>
      </c>
      <c r="U33" s="53">
        <f t="shared" ref="U33:U42" ca="1" si="19">IF(S33&lt;&gt;0,T33/S33,"")</f>
        <v>0</v>
      </c>
      <c r="V33" s="52">
        <f>SUM(INDEX(PLANNED!$C$7:$AL$17,MID($C33,3,3),1):INDEX(PLANNED!$C$7:$AL$17,MID($C33,3,3),MID(V$4,2,2)))</f>
        <v>92</v>
      </c>
      <c r="W33" s="34">
        <f ca="1">SUM(INDEX(ACTUAL!$C$7:$AL$17,MID($C33,3,3),1):INDEX(ACTUAL!$C$7:$AL$17,MID($C33,3,3),MID(V$4,2,2)))</f>
        <v>0</v>
      </c>
      <c r="X33" s="53">
        <f t="shared" ref="X33:X42" ca="1" si="20">IF(V33&lt;&gt;0,W33/V33,"")</f>
        <v>0</v>
      </c>
      <c r="Y33" s="52">
        <f>SUM(INDEX(PLANNED!$C$7:$AL$17,MID($C33,3,3),1):INDEX(PLANNED!$C$7:$AL$17,MID($C33,3,3),MID(Y$4,2,2)))</f>
        <v>92</v>
      </c>
      <c r="Z33" s="34">
        <f ca="1">SUM(INDEX(ACTUAL!$C$7:$AL$17,MID($C33,3,3),1):INDEX(ACTUAL!$C$7:$AL$17,MID($C33,3,3),MID(Y$4,2,2)))</f>
        <v>0</v>
      </c>
      <c r="AA33" s="53">
        <f t="shared" ref="AA33:AA42" ca="1" si="21">IF(Y33&lt;&gt;0,Z33/Y33,"")</f>
        <v>0</v>
      </c>
      <c r="AB33" s="52">
        <f>SUM(INDEX(PLANNED!$C$7:$AL$17,MID($C33,3,3),1):INDEX(PLANNED!$C$7:$AL$17,MID($C33,3,3),MID(AB$4,2,2)))</f>
        <v>92</v>
      </c>
      <c r="AC33" s="34">
        <f ca="1">SUM(INDEX(ACTUAL!$C$7:$AL$17,MID($C33,3,3),1):INDEX(ACTUAL!$C$7:$AL$17,MID($C33,3,3),MID(AB$4,2,2)))</f>
        <v>0</v>
      </c>
      <c r="AD33" s="53">
        <f t="shared" ref="AD33:AD42" ca="1" si="22">IF(AB33&lt;&gt;0,AC33/AB33,"")</f>
        <v>0</v>
      </c>
      <c r="AE33" s="52">
        <f>SUM(INDEX(PLANNED!$C$7:$AL$17,MID($C33,3,3),1):INDEX(PLANNED!$C$7:$AL$17,MID($C33,3,3),MID(AE$4,2,2)))</f>
        <v>92</v>
      </c>
      <c r="AF33" s="34">
        <f ca="1">SUM(INDEX(ACTUAL!$C$7:$AL$17,MID($C33,3,3),1):INDEX(ACTUAL!$C$7:$AL$17,MID($C33,3,3),MID(AE$4,2,2)))</f>
        <v>0</v>
      </c>
      <c r="AG33" s="53">
        <f t="shared" ref="AG33:AG42" ca="1" si="23">IF(AE33&lt;&gt;0,AF33/AE33,"")</f>
        <v>0</v>
      </c>
      <c r="AH33" s="52">
        <f>SUM(INDEX(PLANNED!$C$7:$AL$17,MID($C33,3,3),1):INDEX(PLANNED!$C$7:$AL$17,MID($C33,3,3),MID(AH$4,2,2)))</f>
        <v>92</v>
      </c>
      <c r="AI33" s="34">
        <f ca="1">SUM(INDEX(ACTUAL!$C$7:$AL$17,MID($C33,3,3),1):INDEX(ACTUAL!$C$7:$AL$17,MID($C33,3,3),MID(AH$4,2,2)))</f>
        <v>0</v>
      </c>
      <c r="AJ33" s="53">
        <f t="shared" ref="AJ33:AJ42" ca="1" si="24">IF(AH33&lt;&gt;0,AI33/AH33,"")</f>
        <v>0</v>
      </c>
      <c r="AK33" s="52">
        <f>SUM(INDEX(PLANNED!$C$7:$AL$17,MID($C33,3,3),1):INDEX(PLANNED!$C$7:$AL$17,MID($C33,3,3),MID(AK$4,2,2)))</f>
        <v>92</v>
      </c>
      <c r="AL33" s="34">
        <f ca="1">SUM(INDEX(ACTUAL!$C$7:$AL$17,MID($C33,3,3),1):INDEX(ACTUAL!$C$7:$AL$17,MID($C33,3,3),MID(AK$4,2,2)))</f>
        <v>0</v>
      </c>
      <c r="AM33" s="53">
        <f t="shared" ref="AM33:AM42" ca="1" si="25">IF(AK33&lt;&gt;0,AL33/AK33,"")</f>
        <v>0</v>
      </c>
      <c r="AN33" s="52">
        <f>SUM(INDEX(PLANNED!$C$7:$AL$17,MID($C33,3,3),1):INDEX(PLANNED!$C$7:$AL$17,MID($C33,3,3),MID(AN$4,2,2)))</f>
        <v>92</v>
      </c>
      <c r="AO33" s="34">
        <f ca="1">SUM(INDEX(ACTUAL!$C$7:$AL$17,MID($C33,3,3),1):INDEX(ACTUAL!$C$7:$AL$17,MID($C33,3,3),MID(AN$4,2,2)))</f>
        <v>0</v>
      </c>
      <c r="AP33" s="53">
        <f t="shared" ref="AP33:AP42" ca="1" si="26">IF(AN33&lt;&gt;0,AO33/AN33,"")</f>
        <v>0</v>
      </c>
      <c r="AQ33" s="52">
        <f>SUM(INDEX(PLANNED!$C$7:$AL$17,MID($C33,3,3),1):INDEX(PLANNED!$C$7:$AL$17,MID($C33,3,3),MID(AQ$4,2,2)))</f>
        <v>92</v>
      </c>
      <c r="AR33" s="34">
        <f ca="1">SUM(INDEX(ACTUAL!$C$7:$AL$17,MID($C33,3,3),1):INDEX(ACTUAL!$C$7:$AL$17,MID($C33,3,3),MID(AQ$4,2,2)))</f>
        <v>0</v>
      </c>
      <c r="AS33" s="53">
        <f t="shared" ref="AS33:AS42" ca="1" si="27">IF(AQ33&lt;&gt;0,AR33/AQ33,"")</f>
        <v>0</v>
      </c>
    </row>
    <row r="34" spans="3:45">
      <c r="C34" s="73" t="s">
        <v>13</v>
      </c>
      <c r="D34" s="52">
        <f>SUM(INDEX(PLANNED!$C$7:$AL$17,MID($C34,3,3),1):INDEX(PLANNED!$C$7:$AL$17,MID($C34,3,3),MID(D$4,2,2)))</f>
        <v>6.1818181818181825</v>
      </c>
      <c r="E34" s="75">
        <f ca="1">SUM(INDEX(ACTUAL!$C$7:$AL$17,MID($C34,3,3),1):INDEX(ACTUAL!$C$7:$AL$17,MID($C34,3,3),MID(D$4,2,2)))</f>
        <v>0</v>
      </c>
      <c r="F34" s="53">
        <f t="shared" ca="1" si="14"/>
        <v>0</v>
      </c>
      <c r="G34" s="52">
        <f>SUM(INDEX(PLANNED!$C$7:$AL$17,MID($C34,3,3),1):INDEX(PLANNED!$C$7:$AL$17,MID($C34,3,3),MID(G$4,2,2)))</f>
        <v>30.692727272727275</v>
      </c>
      <c r="H34" s="75">
        <f ca="1">SUM(INDEX(ACTUAL!$C$7:$AL$17,MID($C34,3,3),1):INDEX(ACTUAL!$C$7:$AL$17,MID($C34,3,3),MID(G$4,2,2)))</f>
        <v>0</v>
      </c>
      <c r="I34" s="53">
        <f t="shared" ca="1" si="15"/>
        <v>0</v>
      </c>
      <c r="J34" s="52">
        <f>SUM(INDEX(PLANNED!$C$7:$AL$17,MID($C34,3,3),1):INDEX(PLANNED!$C$7:$AL$17,MID($C34,3,3),MID(J$4,2,2)))</f>
        <v>59.252727272727277</v>
      </c>
      <c r="K34" s="75">
        <f ca="1">SUM(INDEX(ACTUAL!$C$7:$AL$17,MID($C34,3,3),1):INDEX(ACTUAL!$C$7:$AL$17,MID($C34,3,3),MID(J$4,2,2)))</f>
        <v>0</v>
      </c>
      <c r="L34" s="53">
        <f t="shared" ca="1" si="16"/>
        <v>0</v>
      </c>
      <c r="M34" s="52">
        <f>SUM(INDEX(PLANNED!$C$7:$AL$17,MID($C34,3,3),1):INDEX(PLANNED!$C$7:$AL$17,MID($C34,3,3),MID(M$4,2,2)))</f>
        <v>87.812727272727287</v>
      </c>
      <c r="N34" s="75">
        <f ca="1">SUM(INDEX(ACTUAL!$C$7:$AL$17,MID($C34,3,3),1):INDEX(ACTUAL!$C$7:$AL$17,MID($C34,3,3),MID(M$4,2,2)))</f>
        <v>0</v>
      </c>
      <c r="O34" s="53">
        <f t="shared" ca="1" si="17"/>
        <v>0</v>
      </c>
      <c r="P34" s="52">
        <f>SUM(INDEX(PLANNED!$C$7:$AL$17,MID($C34,3,3),1):INDEX(PLANNED!$C$7:$AL$17,MID($C34,3,3),MID(P$4,2,2)))</f>
        <v>116.37272727272729</v>
      </c>
      <c r="Q34" s="75">
        <f ca="1">SUM(INDEX(ACTUAL!$C$7:$AL$17,MID($C34,3,3),1):INDEX(ACTUAL!$C$7:$AL$17,MID($C34,3,3),MID(P$4,2,2)))</f>
        <v>0</v>
      </c>
      <c r="R34" s="53">
        <f t="shared" ca="1" si="18"/>
        <v>0</v>
      </c>
      <c r="S34" s="52">
        <f>SUM(INDEX(PLANNED!$C$7:$AL$17,MID($C34,3,3),1):INDEX(PLANNED!$C$7:$AL$17,MID($C34,3,3),MID(S$4,2,2)))</f>
        <v>144.93272727272728</v>
      </c>
      <c r="T34" s="75">
        <f ca="1">SUM(INDEX(ACTUAL!$C$7:$AL$17,MID($C34,3,3),1):INDEX(ACTUAL!$C$7:$AL$17,MID($C34,3,3),MID(S$4,2,2)))</f>
        <v>0</v>
      </c>
      <c r="U34" s="53">
        <f t="shared" ca="1" si="19"/>
        <v>0</v>
      </c>
      <c r="V34" s="52">
        <f>SUM(INDEX(PLANNED!$C$7:$AL$17,MID($C34,3,3),1):INDEX(PLANNED!$C$7:$AL$17,MID($C34,3,3),MID(V$4,2,2)))</f>
        <v>157.72000000000003</v>
      </c>
      <c r="W34" s="75">
        <f ca="1">SUM(INDEX(ACTUAL!$C$7:$AL$17,MID($C34,3,3),1):INDEX(ACTUAL!$C$7:$AL$17,MID($C34,3,3),MID(V$4,2,2)))</f>
        <v>0</v>
      </c>
      <c r="X34" s="53">
        <f t="shared" ca="1" si="20"/>
        <v>0</v>
      </c>
      <c r="Y34" s="52">
        <f>SUM(INDEX(PLANNED!$C$7:$AL$17,MID($C34,3,3),1):INDEX(PLANNED!$C$7:$AL$17,MID($C34,3,3),MID(Y$4,2,2)))</f>
        <v>144.93272727272728</v>
      </c>
      <c r="Z34" s="75">
        <f ca="1">SUM(INDEX(ACTUAL!$C$7:$AL$17,MID($C34,3,3),1):INDEX(ACTUAL!$C$7:$AL$17,MID($C34,3,3),MID(Y$4,2,2)))</f>
        <v>0</v>
      </c>
      <c r="AA34" s="53">
        <f t="shared" ca="1" si="21"/>
        <v>0</v>
      </c>
      <c r="AB34" s="52">
        <f>SUM(INDEX(PLANNED!$C$7:$AL$17,MID($C34,3,3),1):INDEX(PLANNED!$C$7:$AL$17,MID($C34,3,3),MID(AB$4,2,2)))</f>
        <v>157.08000000000004</v>
      </c>
      <c r="AC34" s="75">
        <f ca="1">SUM(INDEX(ACTUAL!$C$7:$AL$17,MID($C34,3,3),1):INDEX(ACTUAL!$C$7:$AL$17,MID($C34,3,3),MID(AB$4,2,2)))</f>
        <v>0</v>
      </c>
      <c r="AD34" s="53">
        <f t="shared" ca="1" si="22"/>
        <v>0</v>
      </c>
      <c r="AE34" s="52">
        <f>SUM(INDEX(PLANNED!$C$7:$AL$17,MID($C34,3,3),1):INDEX(PLANNED!$C$7:$AL$17,MID($C34,3,3),MID(AE$4,2,2)))</f>
        <v>159</v>
      </c>
      <c r="AF34" s="75">
        <f ca="1">SUM(INDEX(ACTUAL!$C$7:$AL$17,MID($C34,3,3),1):INDEX(ACTUAL!$C$7:$AL$17,MID($C34,3,3),MID(AE$4,2,2)))</f>
        <v>0</v>
      </c>
      <c r="AG34" s="53">
        <f t="shared" ca="1" si="23"/>
        <v>0</v>
      </c>
      <c r="AH34" s="52">
        <f>SUM(INDEX(PLANNED!$C$7:$AL$17,MID($C34,3,3),1):INDEX(PLANNED!$C$7:$AL$17,MID($C34,3,3),MID(AH$4,2,2)))</f>
        <v>159</v>
      </c>
      <c r="AI34" s="75">
        <f ca="1">SUM(INDEX(ACTUAL!$C$7:$AL$17,MID($C34,3,3),1):INDEX(ACTUAL!$C$7:$AL$17,MID($C34,3,3),MID(AH$4,2,2)))</f>
        <v>0</v>
      </c>
      <c r="AJ34" s="53">
        <f t="shared" ca="1" si="24"/>
        <v>0</v>
      </c>
      <c r="AK34" s="52">
        <f>SUM(INDEX(PLANNED!$C$7:$AL$17,MID($C34,3,3),1):INDEX(PLANNED!$C$7:$AL$17,MID($C34,3,3),MID(AK$4,2,2)))</f>
        <v>159</v>
      </c>
      <c r="AL34" s="75">
        <f ca="1">SUM(INDEX(ACTUAL!$C$7:$AL$17,MID($C34,3,3),1):INDEX(ACTUAL!$C$7:$AL$17,MID($C34,3,3),MID(AK$4,2,2)))</f>
        <v>0</v>
      </c>
      <c r="AM34" s="53">
        <f t="shared" ca="1" si="25"/>
        <v>0</v>
      </c>
      <c r="AN34" s="52">
        <f>SUM(INDEX(PLANNED!$C$7:$AL$17,MID($C34,3,3),1):INDEX(PLANNED!$C$7:$AL$17,MID($C34,3,3),MID(AN$4,2,2)))</f>
        <v>159</v>
      </c>
      <c r="AO34" s="75">
        <f ca="1">SUM(INDEX(ACTUAL!$C$7:$AL$17,MID($C34,3,3),1):INDEX(ACTUAL!$C$7:$AL$17,MID($C34,3,3),MID(AN$4,2,2)))</f>
        <v>0</v>
      </c>
      <c r="AP34" s="53">
        <f t="shared" ca="1" si="26"/>
        <v>0</v>
      </c>
      <c r="AQ34" s="52">
        <f>SUM(INDEX(PLANNED!$C$7:$AL$17,MID($C34,3,3),1):INDEX(PLANNED!$C$7:$AL$17,MID($C34,3,3),MID(AQ$4,2,2)))</f>
        <v>159</v>
      </c>
      <c r="AR34" s="75">
        <f ca="1">SUM(INDEX(ACTUAL!$C$7:$AL$17,MID($C34,3,3),1):INDEX(ACTUAL!$C$7:$AL$17,MID($C34,3,3),MID(AQ$4,2,2)))</f>
        <v>0</v>
      </c>
      <c r="AS34" s="53">
        <f t="shared" ca="1" si="27"/>
        <v>0</v>
      </c>
    </row>
    <row r="35" spans="3:45">
      <c r="C35" s="73" t="s">
        <v>17</v>
      </c>
      <c r="D35" s="52">
        <f>SUM(INDEX(PLANNED!$C$7:$AL$17,MID($C35,3,3),1):INDEX(PLANNED!$C$7:$AL$17,MID($C35,3,3),MID(D$4,2,2)))</f>
        <v>3.333333333333333</v>
      </c>
      <c r="E35" s="34">
        <f ca="1">SUM(INDEX(ACTUAL!$C$7:$AL$17,MID($C35,3,3),1):INDEX(ACTUAL!$C$7:$AL$17,MID($C35,3,3),MID(D$4,2,2)))</f>
        <v>0</v>
      </c>
      <c r="F35" s="53">
        <f t="shared" ca="1" si="14"/>
        <v>0</v>
      </c>
      <c r="G35" s="52">
        <f>SUM(INDEX(PLANNED!$C$7:$AL$17,MID($C35,3,3),1):INDEX(PLANNED!$C$7:$AL$17,MID($C35,3,3),MID(G$4,2,2)))</f>
        <v>8.8939393939393927</v>
      </c>
      <c r="H35" s="34">
        <f ca="1">SUM(INDEX(ACTUAL!$C$7:$AL$17,MID($C35,3,3),1):INDEX(ACTUAL!$C$7:$AL$17,MID($C35,3,3),MID(G$4,2,2)))</f>
        <v>0</v>
      </c>
      <c r="I35" s="53">
        <f t="shared" ca="1" si="15"/>
        <v>0</v>
      </c>
      <c r="J35" s="52">
        <f>SUM(INDEX(PLANNED!$C$7:$AL$17,MID($C35,3,3),1):INDEX(PLANNED!$C$7:$AL$17,MID($C35,3,3),MID(J$4,2,2)))</f>
        <v>18.68181818181818</v>
      </c>
      <c r="K35" s="34">
        <f ca="1">SUM(INDEX(ACTUAL!$C$7:$AL$17,MID($C35,3,3),1):INDEX(ACTUAL!$C$7:$AL$17,MID($C35,3,3),MID(J$4,2,2)))</f>
        <v>0</v>
      </c>
      <c r="L35" s="53">
        <f t="shared" ca="1" si="16"/>
        <v>0</v>
      </c>
      <c r="M35" s="52">
        <f>SUM(INDEX(PLANNED!$C$7:$AL$17,MID($C35,3,3),1):INDEX(PLANNED!$C$7:$AL$17,MID($C35,3,3),MID(M$4,2,2)))</f>
        <v>28.469696969696962</v>
      </c>
      <c r="N35" s="34">
        <f ca="1">SUM(INDEX(ACTUAL!$C$7:$AL$17,MID($C35,3,3),1):INDEX(ACTUAL!$C$7:$AL$17,MID($C35,3,3),MID(M$4,2,2)))</f>
        <v>0</v>
      </c>
      <c r="O35" s="53">
        <f t="shared" ca="1" si="17"/>
        <v>0</v>
      </c>
      <c r="P35" s="52">
        <f>SUM(INDEX(PLANNED!$C$7:$AL$17,MID($C35,3,3),1):INDEX(PLANNED!$C$7:$AL$17,MID($C35,3,3),MID(P$4,2,2)))</f>
        <v>38.257575757575744</v>
      </c>
      <c r="Q35" s="34">
        <f ca="1">SUM(INDEX(ACTUAL!$C$7:$AL$17,MID($C35,3,3),1):INDEX(ACTUAL!$C$7:$AL$17,MID($C35,3,3),MID(P$4,2,2)))</f>
        <v>0</v>
      </c>
      <c r="R35" s="53">
        <f t="shared" ca="1" si="18"/>
        <v>0</v>
      </c>
      <c r="S35" s="52">
        <f>SUM(INDEX(PLANNED!$C$7:$AL$17,MID($C35,3,3),1):INDEX(PLANNED!$C$7:$AL$17,MID($C35,3,3),MID(S$4,2,2)))</f>
        <v>48.045454545454525</v>
      </c>
      <c r="T35" s="34">
        <f ca="1">SUM(INDEX(ACTUAL!$C$7:$AL$17,MID($C35,3,3),1):INDEX(ACTUAL!$C$7:$AL$17,MID($C35,3,3),MID(S$4,2,2)))</f>
        <v>0</v>
      </c>
      <c r="U35" s="53">
        <f t="shared" ca="1" si="19"/>
        <v>0</v>
      </c>
      <c r="V35" s="52">
        <f>SUM(INDEX(PLANNED!$C$7:$AL$17,MID($C35,3,3),1):INDEX(PLANNED!$C$7:$AL$17,MID($C35,3,3),MID(V$4,2,2)))</f>
        <v>53.090909090909079</v>
      </c>
      <c r="W35" s="34">
        <f ca="1">SUM(INDEX(ACTUAL!$C$7:$AL$17,MID($C35,3,3),1):INDEX(ACTUAL!$C$7:$AL$17,MID($C35,3,3),MID(V$4,2,2)))</f>
        <v>0</v>
      </c>
      <c r="X35" s="53">
        <f t="shared" ca="1" si="20"/>
        <v>0</v>
      </c>
      <c r="Y35" s="52">
        <f>SUM(INDEX(PLANNED!$C$7:$AL$17,MID($C35,3,3),1):INDEX(PLANNED!$C$7:$AL$17,MID($C35,3,3),MID(Y$4,2,2)))</f>
        <v>48.045454545454525</v>
      </c>
      <c r="Z35" s="34">
        <f ca="1">SUM(INDEX(ACTUAL!$C$7:$AL$17,MID($C35,3,3),1):INDEX(ACTUAL!$C$7:$AL$17,MID($C35,3,3),MID(Y$4,2,2)))</f>
        <v>0</v>
      </c>
      <c r="AA35" s="53">
        <f t="shared" ca="1" si="21"/>
        <v>0</v>
      </c>
      <c r="AB35" s="52">
        <f>SUM(INDEX(PLANNED!$C$7:$AL$17,MID($C35,3,3),1):INDEX(PLANNED!$C$7:$AL$17,MID($C35,3,3),MID(AB$4,2,2)))</f>
        <v>52.136363636363626</v>
      </c>
      <c r="AC35" s="34">
        <f ca="1">SUM(INDEX(ACTUAL!$C$7:$AL$17,MID($C35,3,3),1):INDEX(ACTUAL!$C$7:$AL$17,MID($C35,3,3),MID(AB$4,2,2)))</f>
        <v>0</v>
      </c>
      <c r="AD35" s="53">
        <f t="shared" ca="1" si="22"/>
        <v>0</v>
      </c>
      <c r="AE35" s="52">
        <f>SUM(INDEX(PLANNED!$C$7:$AL$17,MID($C35,3,3),1):INDEX(PLANNED!$C$7:$AL$17,MID($C35,3,3),MID(AE$4,2,2)))</f>
        <v>54.999999999999986</v>
      </c>
      <c r="AF35" s="34">
        <f ca="1">SUM(INDEX(ACTUAL!$C$7:$AL$17,MID($C35,3,3),1):INDEX(ACTUAL!$C$7:$AL$17,MID($C35,3,3),MID(AE$4,2,2)))</f>
        <v>0</v>
      </c>
      <c r="AG35" s="53">
        <f t="shared" ca="1" si="23"/>
        <v>0</v>
      </c>
      <c r="AH35" s="52">
        <f>SUM(INDEX(PLANNED!$C$7:$AL$17,MID($C35,3,3),1):INDEX(PLANNED!$C$7:$AL$17,MID($C35,3,3),MID(AH$4,2,2)))</f>
        <v>54.999999999999986</v>
      </c>
      <c r="AI35" s="34">
        <f ca="1">SUM(INDEX(ACTUAL!$C$7:$AL$17,MID($C35,3,3),1):INDEX(ACTUAL!$C$7:$AL$17,MID($C35,3,3),MID(AH$4,2,2)))</f>
        <v>0</v>
      </c>
      <c r="AJ35" s="53">
        <f t="shared" ca="1" si="24"/>
        <v>0</v>
      </c>
      <c r="AK35" s="52">
        <f>SUM(INDEX(PLANNED!$C$7:$AL$17,MID($C35,3,3),1):INDEX(PLANNED!$C$7:$AL$17,MID($C35,3,3),MID(AK$4,2,2)))</f>
        <v>54.999999999999986</v>
      </c>
      <c r="AL35" s="34">
        <f ca="1">SUM(INDEX(ACTUAL!$C$7:$AL$17,MID($C35,3,3),1):INDEX(ACTUAL!$C$7:$AL$17,MID($C35,3,3),MID(AK$4,2,2)))</f>
        <v>0</v>
      </c>
      <c r="AM35" s="53">
        <f t="shared" ca="1" si="25"/>
        <v>0</v>
      </c>
      <c r="AN35" s="52">
        <f>SUM(INDEX(PLANNED!$C$7:$AL$17,MID($C35,3,3),1):INDEX(PLANNED!$C$7:$AL$17,MID($C35,3,3),MID(AN$4,2,2)))</f>
        <v>54.999999999999986</v>
      </c>
      <c r="AO35" s="34">
        <f ca="1">SUM(INDEX(ACTUAL!$C$7:$AL$17,MID($C35,3,3),1):INDEX(ACTUAL!$C$7:$AL$17,MID($C35,3,3),MID(AN$4,2,2)))</f>
        <v>0</v>
      </c>
      <c r="AP35" s="53">
        <f t="shared" ca="1" si="26"/>
        <v>0</v>
      </c>
      <c r="AQ35" s="52">
        <f>SUM(INDEX(PLANNED!$C$7:$AL$17,MID($C35,3,3),1):INDEX(PLANNED!$C$7:$AL$17,MID($C35,3,3),MID(AQ$4,2,2)))</f>
        <v>54.999999999999986</v>
      </c>
      <c r="AR35" s="34">
        <f ca="1">SUM(INDEX(ACTUAL!$C$7:$AL$17,MID($C35,3,3),1):INDEX(ACTUAL!$C$7:$AL$17,MID($C35,3,3),MID(AQ$4,2,2)))</f>
        <v>0</v>
      </c>
      <c r="AS35" s="53">
        <f t="shared" ca="1" si="27"/>
        <v>0</v>
      </c>
    </row>
    <row r="36" spans="3:45">
      <c r="C36" s="73" t="s">
        <v>14</v>
      </c>
      <c r="D36" s="52">
        <f>SUM(INDEX(PLANNED!$C$7:$AL$17,MID($C36,3,3),1):INDEX(PLANNED!$C$7:$AL$17,MID($C36,3,3),MID(D$4,2,2)))</f>
        <v>0</v>
      </c>
      <c r="E36" s="34">
        <f ca="1">SUM(INDEX(ACTUAL!$C$7:$AL$17,MID($C36,3,3),1):INDEX(ACTUAL!$C$7:$AL$17,MID($C36,3,3),MID(D$4,2,2)))</f>
        <v>3.2</v>
      </c>
      <c r="F36" s="53" t="str">
        <f t="shared" si="14"/>
        <v/>
      </c>
      <c r="G36" s="52">
        <f>SUM(INDEX(PLANNED!$C$7:$AL$17,MID($C36,3,3),1):INDEX(PLANNED!$C$7:$AL$17,MID($C36,3,3),MID(G$4,2,2)))</f>
        <v>9.5571428571428569</v>
      </c>
      <c r="H36" s="34">
        <f ca="1">SUM(INDEX(ACTUAL!$C$7:$AL$17,MID($C36,3,3),1):INDEX(ACTUAL!$C$7:$AL$17,MID($C36,3,3),MID(G$4,2,2)))</f>
        <v>4</v>
      </c>
      <c r="I36" s="53">
        <f t="shared" ca="1" si="15"/>
        <v>0.41853512705530643</v>
      </c>
      <c r="J36" s="52">
        <f>SUM(INDEX(PLANNED!$C$7:$AL$17,MID($C36,3,3),1):INDEX(PLANNED!$C$7:$AL$17,MID($C36,3,3),MID(J$4,2,2)))</f>
        <v>28.060000000000002</v>
      </c>
      <c r="K36" s="34">
        <f ca="1">SUM(INDEX(ACTUAL!$C$7:$AL$17,MID($C36,3,3),1):INDEX(ACTUAL!$C$7:$AL$17,MID($C36,3,3),MID(J$4,2,2)))</f>
        <v>4</v>
      </c>
      <c r="L36" s="53">
        <f t="shared" ca="1" si="16"/>
        <v>0.14255167498218102</v>
      </c>
      <c r="M36" s="52">
        <f>SUM(INDEX(PLANNED!$C$7:$AL$17,MID($C36,3,3),1):INDEX(PLANNED!$C$7:$AL$17,MID($C36,3,3),MID(M$4,2,2)))</f>
        <v>46.562857142857155</v>
      </c>
      <c r="N36" s="34">
        <f ca="1">SUM(INDEX(ACTUAL!$C$7:$AL$17,MID($C36,3,3),1):INDEX(ACTUAL!$C$7:$AL$17,MID($C36,3,3),MID(M$4,2,2)))</f>
        <v>4</v>
      </c>
      <c r="O36" s="53">
        <f t="shared" ca="1" si="17"/>
        <v>8.5905381358532221E-2</v>
      </c>
      <c r="P36" s="52">
        <f>SUM(INDEX(PLANNED!$C$7:$AL$17,MID($C36,3,3),1):INDEX(PLANNED!$C$7:$AL$17,MID($C36,3,3),MID(P$4,2,2)))</f>
        <v>65.065714285714307</v>
      </c>
      <c r="Q36" s="34">
        <f ca="1">SUM(INDEX(ACTUAL!$C$7:$AL$17,MID($C36,3,3),1):INDEX(ACTUAL!$C$7:$AL$17,MID($C36,3,3),MID(P$4,2,2)))</f>
        <v>4</v>
      </c>
      <c r="R36" s="53">
        <f t="shared" ca="1" si="18"/>
        <v>6.1476309664954092E-2</v>
      </c>
      <c r="S36" s="52">
        <f>SUM(INDEX(PLANNED!$C$7:$AL$17,MID($C36,3,3),1):INDEX(PLANNED!$C$7:$AL$17,MID($C36,3,3),MID(S$4,2,2)))</f>
        <v>83.568571428571431</v>
      </c>
      <c r="T36" s="34">
        <f ca="1">SUM(INDEX(ACTUAL!$C$7:$AL$17,MID($C36,3,3),1):INDEX(ACTUAL!$C$7:$AL$17,MID($C36,3,3),MID(S$4,2,2)))</f>
        <v>4</v>
      </c>
      <c r="U36" s="53">
        <f t="shared" ca="1" si="19"/>
        <v>4.7864884269547672E-2</v>
      </c>
      <c r="V36" s="52">
        <f>SUM(INDEX(PLANNED!$C$7:$AL$17,MID($C36,3,3),1):INDEX(PLANNED!$C$7:$AL$17,MID($C36,3,3),MID(V$4,2,2)))</f>
        <v>102.07142857142856</v>
      </c>
      <c r="W36" s="34">
        <f ca="1">SUM(INDEX(ACTUAL!$C$7:$AL$17,MID($C36,3,3),1):INDEX(ACTUAL!$C$7:$AL$17,MID($C36,3,3),MID(V$4,2,2)))</f>
        <v>4</v>
      </c>
      <c r="X36" s="53">
        <f t="shared" ca="1" si="20"/>
        <v>3.9188243526941925E-2</v>
      </c>
      <c r="Y36" s="52">
        <f>SUM(INDEX(PLANNED!$C$7:$AL$17,MID($C36,3,3),1):INDEX(PLANNED!$C$7:$AL$17,MID($C36,3,3),MID(Y$4,2,2)))</f>
        <v>83.568571428571431</v>
      </c>
      <c r="Z36" s="34">
        <f ca="1">SUM(INDEX(ACTUAL!$C$7:$AL$17,MID($C36,3,3),1):INDEX(ACTUAL!$C$7:$AL$17,MID($C36,3,3),MID(Y$4,2,2)))</f>
        <v>4</v>
      </c>
      <c r="AA36" s="53">
        <f t="shared" ca="1" si="21"/>
        <v>4.7864884269547672E-2</v>
      </c>
      <c r="AB36" s="52">
        <f>SUM(INDEX(PLANNED!$C$7:$AL$17,MID($C36,3,3),1):INDEX(PLANNED!$C$7:$AL$17,MID($C36,3,3),MID(AB$4,2,2)))</f>
        <v>97.445714285714274</v>
      </c>
      <c r="AC36" s="34">
        <f ca="1">SUM(INDEX(ACTUAL!$C$7:$AL$17,MID($C36,3,3),1):INDEX(ACTUAL!$C$7:$AL$17,MID($C36,3,3),MID(AB$4,2,2)))</f>
        <v>4</v>
      </c>
      <c r="AD36" s="53">
        <f t="shared" ca="1" si="22"/>
        <v>4.1048495865830065E-2</v>
      </c>
      <c r="AE36" s="52">
        <f>SUM(INDEX(PLANNED!$C$7:$AL$17,MID($C36,3,3),1):INDEX(PLANNED!$C$7:$AL$17,MID($C36,3,3),MID(AE$4,2,2)))</f>
        <v>111.32285714285712</v>
      </c>
      <c r="AF36" s="34">
        <f ca="1">SUM(INDEX(ACTUAL!$C$7:$AL$17,MID($C36,3,3),1):INDEX(ACTUAL!$C$7:$AL$17,MID($C36,3,3),MID(AE$4,2,2)))</f>
        <v>4</v>
      </c>
      <c r="AG36" s="53">
        <f t="shared" ca="1" si="23"/>
        <v>3.593152477991942E-2</v>
      </c>
      <c r="AH36" s="52">
        <f>SUM(INDEX(PLANNED!$C$7:$AL$17,MID($C36,3,3),1):INDEX(PLANNED!$C$7:$AL$17,MID($C36,3,3),MID(AH$4,2,2)))</f>
        <v>117.99999999999999</v>
      </c>
      <c r="AI36" s="34">
        <f ca="1">SUM(INDEX(ACTUAL!$C$7:$AL$17,MID($C36,3,3),1):INDEX(ACTUAL!$C$7:$AL$17,MID($C36,3,3),MID(AH$4,2,2)))</f>
        <v>4</v>
      </c>
      <c r="AJ36" s="53">
        <f t="shared" ca="1" si="24"/>
        <v>3.389830508474577E-2</v>
      </c>
      <c r="AK36" s="52">
        <f>SUM(INDEX(PLANNED!$C$7:$AL$17,MID($C36,3,3),1):INDEX(PLANNED!$C$7:$AL$17,MID($C36,3,3),MID(AK$4,2,2)))</f>
        <v>117.99999999999999</v>
      </c>
      <c r="AL36" s="34">
        <f ca="1">SUM(INDEX(ACTUAL!$C$7:$AL$17,MID($C36,3,3),1):INDEX(ACTUAL!$C$7:$AL$17,MID($C36,3,3),MID(AK$4,2,2)))</f>
        <v>4</v>
      </c>
      <c r="AM36" s="53">
        <f t="shared" ca="1" si="25"/>
        <v>3.389830508474577E-2</v>
      </c>
      <c r="AN36" s="52">
        <f>SUM(INDEX(PLANNED!$C$7:$AL$17,MID($C36,3,3),1):INDEX(PLANNED!$C$7:$AL$17,MID($C36,3,3),MID(AN$4,2,2)))</f>
        <v>115.7742857142857</v>
      </c>
      <c r="AO36" s="34">
        <f ca="1">SUM(INDEX(ACTUAL!$C$7:$AL$17,MID($C36,3,3),1):INDEX(ACTUAL!$C$7:$AL$17,MID($C36,3,3),MID(AN$4,2,2)))</f>
        <v>4</v>
      </c>
      <c r="AP36" s="53">
        <f t="shared" ca="1" si="26"/>
        <v>3.4549986426791052E-2</v>
      </c>
      <c r="AQ36" s="52">
        <f>SUM(INDEX(PLANNED!$C$7:$AL$17,MID($C36,3,3),1):INDEX(PLANNED!$C$7:$AL$17,MID($C36,3,3),MID(AQ$4,2,2)))</f>
        <v>117.99999999999999</v>
      </c>
      <c r="AR36" s="34">
        <f ca="1">SUM(INDEX(ACTUAL!$C$7:$AL$17,MID($C36,3,3),1):INDEX(ACTUAL!$C$7:$AL$17,MID($C36,3,3),MID(AQ$4,2,2)))</f>
        <v>4</v>
      </c>
      <c r="AS36" s="53">
        <f t="shared" ca="1" si="27"/>
        <v>3.389830508474577E-2</v>
      </c>
    </row>
    <row r="37" spans="3:45">
      <c r="C37" s="73" t="s">
        <v>18</v>
      </c>
      <c r="D37" s="52">
        <f>SUM(INDEX(PLANNED!$C$7:$AL$17,MID($C37,3,3),1):INDEX(PLANNED!$C$7:$AL$17,MID($C37,3,3),MID(D$4,2,2)))</f>
        <v>0</v>
      </c>
      <c r="E37" s="34">
        <f ca="1">SUM(INDEX(ACTUAL!$C$7:$AL$17,MID($C37,3,3),1):INDEX(ACTUAL!$C$7:$AL$17,MID($C37,3,3),MID(D$4,2,2)))</f>
        <v>0</v>
      </c>
      <c r="F37" s="53" t="str">
        <f t="shared" si="14"/>
        <v/>
      </c>
      <c r="G37" s="52">
        <f>SUM(INDEX(PLANNED!$C$7:$AL$17,MID($C37,3,3),1):INDEX(PLANNED!$C$7:$AL$17,MID($C37,3,3),MID(G$4,2,2)))</f>
        <v>7.862068965517242</v>
      </c>
      <c r="H37" s="34">
        <f ca="1">SUM(INDEX(ACTUAL!$C$7:$AL$17,MID($C37,3,3),1):INDEX(ACTUAL!$C$7:$AL$17,MID($C37,3,3),MID(G$4,2,2)))</f>
        <v>0</v>
      </c>
      <c r="I37" s="53">
        <f t="shared" ca="1" si="15"/>
        <v>0</v>
      </c>
      <c r="J37" s="52">
        <f>SUM(INDEX(PLANNED!$C$7:$AL$17,MID($C37,3,3),1):INDEX(PLANNED!$C$7:$AL$17,MID($C37,3,3),MID(J$4,2,2)))</f>
        <v>16.92413793103448</v>
      </c>
      <c r="K37" s="34">
        <f ca="1">SUM(INDEX(ACTUAL!$C$7:$AL$17,MID($C37,3,3),1):INDEX(ACTUAL!$C$7:$AL$17,MID($C37,3,3),MID(J$4,2,2)))</f>
        <v>0</v>
      </c>
      <c r="L37" s="53">
        <f t="shared" ca="1" si="16"/>
        <v>0</v>
      </c>
      <c r="M37" s="52">
        <f>SUM(INDEX(PLANNED!$C$7:$AL$17,MID($C37,3,3),1):INDEX(PLANNED!$C$7:$AL$17,MID($C37,3,3),MID(M$4,2,2)))</f>
        <v>33.495297805642629</v>
      </c>
      <c r="N37" s="34">
        <f ca="1">SUM(INDEX(ACTUAL!$C$7:$AL$17,MID($C37,3,3),1):INDEX(ACTUAL!$C$7:$AL$17,MID($C37,3,3),MID(M$4,2,2)))</f>
        <v>0</v>
      </c>
      <c r="O37" s="53">
        <f t="shared" ca="1" si="17"/>
        <v>0</v>
      </c>
      <c r="P37" s="52">
        <f>SUM(INDEX(PLANNED!$C$7:$AL$17,MID($C37,3,3),1):INDEX(PLANNED!$C$7:$AL$17,MID($C37,3,3),MID(P$4,2,2)))</f>
        <v>53.975548589341692</v>
      </c>
      <c r="Q37" s="34">
        <f ca="1">SUM(INDEX(ACTUAL!$C$7:$AL$17,MID($C37,3,3),1):INDEX(ACTUAL!$C$7:$AL$17,MID($C37,3,3),MID(P$4,2,2)))</f>
        <v>0</v>
      </c>
      <c r="R37" s="53">
        <f t="shared" ca="1" si="18"/>
        <v>0</v>
      </c>
      <c r="S37" s="52">
        <f>SUM(INDEX(PLANNED!$C$7:$AL$17,MID($C37,3,3),1):INDEX(PLANNED!$C$7:$AL$17,MID($C37,3,3),MID(S$4,2,2)))</f>
        <v>74.455799373040776</v>
      </c>
      <c r="T37" s="34">
        <f ca="1">SUM(INDEX(ACTUAL!$C$7:$AL$17,MID($C37,3,3),1):INDEX(ACTUAL!$C$7:$AL$17,MID($C37,3,3),MID(S$4,2,2)))</f>
        <v>0</v>
      </c>
      <c r="U37" s="53">
        <f t="shared" ca="1" si="19"/>
        <v>0</v>
      </c>
      <c r="V37" s="52">
        <f>SUM(INDEX(PLANNED!$C$7:$AL$17,MID($C37,3,3),1):INDEX(PLANNED!$C$7:$AL$17,MID($C37,3,3),MID(V$4,2,2)))</f>
        <v>94.936050156739867</v>
      </c>
      <c r="W37" s="34">
        <f ca="1">SUM(INDEX(ACTUAL!$C$7:$AL$17,MID($C37,3,3),1):INDEX(ACTUAL!$C$7:$AL$17,MID($C37,3,3),MID(V$4,2,2)))</f>
        <v>0</v>
      </c>
      <c r="X37" s="53">
        <f t="shared" ca="1" si="20"/>
        <v>0</v>
      </c>
      <c r="Y37" s="52">
        <f>SUM(INDEX(PLANNED!$C$7:$AL$17,MID($C37,3,3),1):INDEX(PLANNED!$C$7:$AL$17,MID($C37,3,3),MID(Y$4,2,2)))</f>
        <v>74.455799373040776</v>
      </c>
      <c r="Z37" s="34">
        <f ca="1">SUM(INDEX(ACTUAL!$C$7:$AL$17,MID($C37,3,3),1):INDEX(ACTUAL!$C$7:$AL$17,MID($C37,3,3),MID(Y$4,2,2)))</f>
        <v>0</v>
      </c>
      <c r="AA37" s="53">
        <f t="shared" ca="1" si="21"/>
        <v>0</v>
      </c>
      <c r="AB37" s="52">
        <f>SUM(INDEX(PLANNED!$C$7:$AL$17,MID($C37,3,3),1):INDEX(PLANNED!$C$7:$AL$17,MID($C37,3,3),MID(AB$4,2,2)))</f>
        <v>89.815987460815094</v>
      </c>
      <c r="AC37" s="34">
        <f ca="1">SUM(INDEX(ACTUAL!$C$7:$AL$17,MID($C37,3,3),1):INDEX(ACTUAL!$C$7:$AL$17,MID($C37,3,3),MID(AB$4,2,2)))</f>
        <v>0</v>
      </c>
      <c r="AD37" s="53">
        <f t="shared" ca="1" si="22"/>
        <v>0</v>
      </c>
      <c r="AE37" s="52">
        <f>SUM(INDEX(PLANNED!$C$7:$AL$17,MID($C37,3,3),1):INDEX(PLANNED!$C$7:$AL$17,MID($C37,3,3),MID(AE$4,2,2)))</f>
        <v>105.17617554858941</v>
      </c>
      <c r="AF37" s="34">
        <f ca="1">SUM(INDEX(ACTUAL!$C$7:$AL$17,MID($C37,3,3),1):INDEX(ACTUAL!$C$7:$AL$17,MID($C37,3,3),MID(AE$4,2,2)))</f>
        <v>0</v>
      </c>
      <c r="AG37" s="53">
        <f t="shared" ca="1" si="23"/>
        <v>0</v>
      </c>
      <c r="AH37" s="52">
        <f>SUM(INDEX(PLANNED!$C$7:$AL$17,MID($C37,3,3),1):INDEX(PLANNED!$C$7:$AL$17,MID($C37,3,3),MID(AH$4,2,2)))</f>
        <v>120.53636363636373</v>
      </c>
      <c r="AI37" s="34">
        <f ca="1">SUM(INDEX(ACTUAL!$C$7:$AL$17,MID($C37,3,3),1):INDEX(ACTUAL!$C$7:$AL$17,MID($C37,3,3),MID(AH$4,2,2)))</f>
        <v>0</v>
      </c>
      <c r="AJ37" s="53">
        <f t="shared" ca="1" si="24"/>
        <v>0</v>
      </c>
      <c r="AK37" s="52">
        <f>SUM(INDEX(PLANNED!$C$7:$AL$17,MID($C37,3,3),1):INDEX(PLANNED!$C$7:$AL$17,MID($C37,3,3),MID(AK$4,2,2)))</f>
        <v>130.00000000000009</v>
      </c>
      <c r="AL37" s="34">
        <f ca="1">SUM(INDEX(ACTUAL!$C$7:$AL$17,MID($C37,3,3),1):INDEX(ACTUAL!$C$7:$AL$17,MID($C37,3,3),MID(AK$4,2,2)))</f>
        <v>0</v>
      </c>
      <c r="AM37" s="53">
        <f t="shared" ca="1" si="25"/>
        <v>0</v>
      </c>
      <c r="AN37" s="52">
        <f>SUM(INDEX(PLANNED!$C$7:$AL$17,MID($C37,3,3),1):INDEX(PLANNED!$C$7:$AL$17,MID($C37,3,3),MID(AN$4,2,2)))</f>
        <v>115.41630094043896</v>
      </c>
      <c r="AO37" s="34">
        <f ca="1">SUM(INDEX(ACTUAL!$C$7:$AL$17,MID($C37,3,3),1):INDEX(ACTUAL!$C$7:$AL$17,MID($C37,3,3),MID(AN$4,2,2)))</f>
        <v>0</v>
      </c>
      <c r="AP37" s="53">
        <f t="shared" ca="1" si="26"/>
        <v>0</v>
      </c>
      <c r="AQ37" s="52">
        <f>SUM(INDEX(PLANNED!$C$7:$AL$17,MID($C37,3,3),1):INDEX(PLANNED!$C$7:$AL$17,MID($C37,3,3),MID(AQ$4,2,2)))</f>
        <v>130.00000000000009</v>
      </c>
      <c r="AR37" s="34">
        <f ca="1">SUM(INDEX(ACTUAL!$C$7:$AL$17,MID($C37,3,3),1):INDEX(ACTUAL!$C$7:$AL$17,MID($C37,3,3),MID(AQ$4,2,2)))</f>
        <v>0</v>
      </c>
      <c r="AS37" s="53">
        <f t="shared" ca="1" si="27"/>
        <v>0</v>
      </c>
    </row>
    <row r="38" spans="3:45">
      <c r="C38" s="73" t="s">
        <v>15</v>
      </c>
      <c r="D38" s="52">
        <f>SUM(INDEX(PLANNED!$C$7:$AL$17,MID($C38,3,3),1):INDEX(PLANNED!$C$7:$AL$17,MID($C38,3,3),MID(D$4,2,2)))</f>
        <v>0.92857142857142838</v>
      </c>
      <c r="E38" s="34">
        <f ca="1">SUM(INDEX(ACTUAL!$C$7:$AL$17,MID($C38,3,3),1):INDEX(ACTUAL!$C$7:$AL$17,MID($C38,3,3),MID(D$4,2,2)))</f>
        <v>0</v>
      </c>
      <c r="F38" s="53">
        <f t="shared" ca="1" si="14"/>
        <v>0</v>
      </c>
      <c r="G38" s="52">
        <f>SUM(INDEX(PLANNED!$C$7:$AL$17,MID($C38,3,3),1):INDEX(PLANNED!$C$7:$AL$17,MID($C38,3,3),MID(G$4,2,2)))</f>
        <v>4.9857142857142849</v>
      </c>
      <c r="H38" s="34">
        <f ca="1">SUM(INDEX(ACTUAL!$C$7:$AL$17,MID($C38,3,3),1):INDEX(ACTUAL!$C$7:$AL$17,MID($C38,3,3),MID(G$4,2,2)))</f>
        <v>0</v>
      </c>
      <c r="I38" s="53">
        <f t="shared" ca="1" si="15"/>
        <v>0</v>
      </c>
      <c r="J38" s="52">
        <f>SUM(INDEX(PLANNED!$C$7:$AL$17,MID($C38,3,3),1):INDEX(PLANNED!$C$7:$AL$17,MID($C38,3,3),MID(J$4,2,2)))</f>
        <v>15.242857142857144</v>
      </c>
      <c r="K38" s="34">
        <f ca="1">SUM(INDEX(ACTUAL!$C$7:$AL$17,MID($C38,3,3),1):INDEX(ACTUAL!$C$7:$AL$17,MID($C38,3,3),MID(J$4,2,2)))</f>
        <v>0</v>
      </c>
      <c r="L38" s="53">
        <f t="shared" ca="1" si="16"/>
        <v>0</v>
      </c>
      <c r="M38" s="52">
        <f>SUM(INDEX(PLANNED!$C$7:$AL$17,MID($C38,3,3),1):INDEX(PLANNED!$C$7:$AL$17,MID($C38,3,3),MID(M$4,2,2)))</f>
        <v>26.681818181818183</v>
      </c>
      <c r="N38" s="34">
        <f ca="1">SUM(INDEX(ACTUAL!$C$7:$AL$17,MID($C38,3,3),1):INDEX(ACTUAL!$C$7:$AL$17,MID($C38,3,3),MID(M$4,2,2)))</f>
        <v>0</v>
      </c>
      <c r="O38" s="53">
        <f t="shared" ca="1" si="17"/>
        <v>0</v>
      </c>
      <c r="P38" s="52">
        <f>SUM(INDEX(PLANNED!$C$7:$AL$17,MID($C38,3,3),1):INDEX(PLANNED!$C$7:$AL$17,MID($C38,3,3),MID(P$4,2,2)))</f>
        <v>39.302597402597399</v>
      </c>
      <c r="Q38" s="34">
        <f ca="1">SUM(INDEX(ACTUAL!$C$7:$AL$17,MID($C38,3,3),1):INDEX(ACTUAL!$C$7:$AL$17,MID($C38,3,3),MID(P$4,2,2)))</f>
        <v>0</v>
      </c>
      <c r="R38" s="53">
        <f t="shared" ca="1" si="18"/>
        <v>0</v>
      </c>
      <c r="S38" s="52">
        <f>SUM(INDEX(PLANNED!$C$7:$AL$17,MID($C38,3,3),1):INDEX(PLANNED!$C$7:$AL$17,MID($C38,3,3),MID(S$4,2,2)))</f>
        <v>51.923376623376612</v>
      </c>
      <c r="T38" s="34">
        <f ca="1">SUM(INDEX(ACTUAL!$C$7:$AL$17,MID($C38,3,3),1):INDEX(ACTUAL!$C$7:$AL$17,MID($C38,3,3),MID(S$4,2,2)))</f>
        <v>0</v>
      </c>
      <c r="U38" s="53">
        <f t="shared" ca="1" si="19"/>
        <v>0</v>
      </c>
      <c r="V38" s="52">
        <f>SUM(INDEX(PLANNED!$C$7:$AL$17,MID($C38,3,3),1):INDEX(PLANNED!$C$7:$AL$17,MID($C38,3,3),MID(V$4,2,2)))</f>
        <v>64.544155844155824</v>
      </c>
      <c r="W38" s="34">
        <f ca="1">SUM(INDEX(ACTUAL!$C$7:$AL$17,MID($C38,3,3),1):INDEX(ACTUAL!$C$7:$AL$17,MID($C38,3,3),MID(V$4,2,2)))</f>
        <v>0</v>
      </c>
      <c r="X38" s="53">
        <f t="shared" ca="1" si="20"/>
        <v>0</v>
      </c>
      <c r="Y38" s="52">
        <f>SUM(INDEX(PLANNED!$C$7:$AL$17,MID($C38,3,3),1):INDEX(PLANNED!$C$7:$AL$17,MID($C38,3,3),MID(Y$4,2,2)))</f>
        <v>51.923376623376612</v>
      </c>
      <c r="Z38" s="34">
        <f ca="1">SUM(INDEX(ACTUAL!$C$7:$AL$17,MID($C38,3,3),1):INDEX(ACTUAL!$C$7:$AL$17,MID($C38,3,3),MID(Y$4,2,2)))</f>
        <v>0</v>
      </c>
      <c r="AA38" s="53">
        <f t="shared" ca="1" si="21"/>
        <v>0</v>
      </c>
      <c r="AB38" s="52">
        <f>SUM(INDEX(PLANNED!$C$7:$AL$17,MID($C38,3,3),1):INDEX(PLANNED!$C$7:$AL$17,MID($C38,3,3),MID(AB$4,2,2)))</f>
        <v>61.388961038961021</v>
      </c>
      <c r="AC38" s="34">
        <f ca="1">SUM(INDEX(ACTUAL!$C$7:$AL$17,MID($C38,3,3),1):INDEX(ACTUAL!$C$7:$AL$17,MID($C38,3,3),MID(AB$4,2,2)))</f>
        <v>0</v>
      </c>
      <c r="AD38" s="53">
        <f t="shared" ca="1" si="22"/>
        <v>0</v>
      </c>
      <c r="AE38" s="52">
        <f>SUM(INDEX(PLANNED!$C$7:$AL$17,MID($C38,3,3),1):INDEX(PLANNED!$C$7:$AL$17,MID($C38,3,3),MID(AE$4,2,2)))</f>
        <v>70.854545454545445</v>
      </c>
      <c r="AF38" s="34">
        <f ca="1">SUM(INDEX(ACTUAL!$C$7:$AL$17,MID($C38,3,3),1):INDEX(ACTUAL!$C$7:$AL$17,MID($C38,3,3),MID(AE$4,2,2)))</f>
        <v>0</v>
      </c>
      <c r="AG38" s="53">
        <f t="shared" ca="1" si="23"/>
        <v>0</v>
      </c>
      <c r="AH38" s="52">
        <f>SUM(INDEX(PLANNED!$C$7:$AL$17,MID($C38,3,3),1):INDEX(PLANNED!$C$7:$AL$17,MID($C38,3,3),MID(AH$4,2,2)))</f>
        <v>78.927272727272708</v>
      </c>
      <c r="AI38" s="34">
        <f ca="1">SUM(INDEX(ACTUAL!$C$7:$AL$17,MID($C38,3,3),1):INDEX(ACTUAL!$C$7:$AL$17,MID($C38,3,3),MID(AH$4,2,2)))</f>
        <v>0</v>
      </c>
      <c r="AJ38" s="53">
        <f t="shared" ca="1" si="24"/>
        <v>0</v>
      </c>
      <c r="AK38" s="52">
        <f>SUM(INDEX(PLANNED!$C$7:$AL$17,MID($C38,3,3),1):INDEX(PLANNED!$C$7:$AL$17,MID($C38,3,3),MID(AK$4,2,2)))</f>
        <v>86.999999999999972</v>
      </c>
      <c r="AL38" s="34">
        <f ca="1">SUM(INDEX(ACTUAL!$C$7:$AL$17,MID($C38,3,3),1):INDEX(ACTUAL!$C$7:$AL$17,MID($C38,3,3),MID(AK$4,2,2)))</f>
        <v>0</v>
      </c>
      <c r="AM38" s="53">
        <f t="shared" ca="1" si="25"/>
        <v>0</v>
      </c>
      <c r="AN38" s="52">
        <f>SUM(INDEX(PLANNED!$C$7:$AL$17,MID($C38,3,3),1):INDEX(PLANNED!$C$7:$AL$17,MID($C38,3,3),MID(AN$4,2,2)))</f>
        <v>76.23636363636362</v>
      </c>
      <c r="AO38" s="34">
        <f ca="1">SUM(INDEX(ACTUAL!$C$7:$AL$17,MID($C38,3,3),1):INDEX(ACTUAL!$C$7:$AL$17,MID($C38,3,3),MID(AN$4,2,2)))</f>
        <v>0</v>
      </c>
      <c r="AP38" s="53">
        <f t="shared" ca="1" si="26"/>
        <v>0</v>
      </c>
      <c r="AQ38" s="52">
        <f>SUM(INDEX(PLANNED!$C$7:$AL$17,MID($C38,3,3),1):INDEX(PLANNED!$C$7:$AL$17,MID($C38,3,3),MID(AQ$4,2,2)))</f>
        <v>86.999999999999972</v>
      </c>
      <c r="AR38" s="34">
        <f ca="1">SUM(INDEX(ACTUAL!$C$7:$AL$17,MID($C38,3,3),1):INDEX(ACTUAL!$C$7:$AL$17,MID($C38,3,3),MID(AQ$4,2,2)))</f>
        <v>0</v>
      </c>
      <c r="AS38" s="53">
        <f t="shared" ca="1" si="27"/>
        <v>0</v>
      </c>
    </row>
    <row r="39" spans="3:45">
      <c r="C39" s="154" t="s">
        <v>16</v>
      </c>
      <c r="D39" s="140"/>
      <c r="E39" s="141"/>
      <c r="F39" s="155"/>
      <c r="G39" s="140"/>
      <c r="H39" s="141"/>
      <c r="I39" s="155"/>
      <c r="J39" s="140"/>
      <c r="K39" s="141"/>
      <c r="L39" s="155"/>
      <c r="M39" s="140"/>
      <c r="N39" s="141"/>
      <c r="O39" s="155"/>
      <c r="P39" s="140"/>
      <c r="Q39" s="141"/>
      <c r="R39" s="155"/>
      <c r="S39" s="140"/>
      <c r="T39" s="141"/>
      <c r="U39" s="155"/>
      <c r="V39" s="140"/>
      <c r="W39" s="141"/>
      <c r="X39" s="155"/>
      <c r="Y39" s="140"/>
      <c r="Z39" s="141"/>
      <c r="AA39" s="155"/>
      <c r="AB39" s="140"/>
      <c r="AC39" s="141"/>
      <c r="AD39" s="155"/>
      <c r="AE39" s="140"/>
      <c r="AF39" s="141"/>
      <c r="AG39" s="155"/>
      <c r="AH39" s="140"/>
      <c r="AI39" s="141"/>
      <c r="AJ39" s="155"/>
      <c r="AK39" s="140"/>
      <c r="AL39" s="141"/>
      <c r="AM39" s="155"/>
      <c r="AN39" s="140"/>
      <c r="AO39" s="141"/>
      <c r="AP39" s="155"/>
      <c r="AQ39" s="140"/>
      <c r="AR39" s="141"/>
      <c r="AS39" s="155"/>
    </row>
    <row r="40" spans="3:45">
      <c r="C40" s="154" t="s">
        <v>189</v>
      </c>
      <c r="D40" s="140"/>
      <c r="E40" s="141"/>
      <c r="F40" s="155"/>
      <c r="G40" s="140"/>
      <c r="H40" s="141"/>
      <c r="I40" s="155"/>
      <c r="J40" s="140"/>
      <c r="K40" s="141"/>
      <c r="L40" s="155"/>
      <c r="M40" s="140"/>
      <c r="N40" s="141"/>
      <c r="O40" s="155"/>
      <c r="P40" s="140"/>
      <c r="Q40" s="141"/>
      <c r="R40" s="155"/>
      <c r="S40" s="140"/>
      <c r="T40" s="141"/>
      <c r="U40" s="155"/>
      <c r="V40" s="140"/>
      <c r="W40" s="141"/>
      <c r="X40" s="155"/>
      <c r="Y40" s="140"/>
      <c r="Z40" s="141"/>
      <c r="AA40" s="155"/>
      <c r="AB40" s="140"/>
      <c r="AC40" s="141"/>
      <c r="AD40" s="155"/>
      <c r="AE40" s="140"/>
      <c r="AF40" s="141"/>
      <c r="AG40" s="155"/>
      <c r="AH40" s="140"/>
      <c r="AI40" s="141"/>
      <c r="AJ40" s="155"/>
      <c r="AK40" s="140"/>
      <c r="AL40" s="141"/>
      <c r="AM40" s="155"/>
      <c r="AN40" s="140"/>
      <c r="AO40" s="141"/>
      <c r="AP40" s="155"/>
      <c r="AQ40" s="140"/>
      <c r="AR40" s="141"/>
      <c r="AS40" s="155"/>
    </row>
    <row r="41" spans="3:45">
      <c r="C41" s="154" t="s">
        <v>190</v>
      </c>
      <c r="D41" s="140"/>
      <c r="E41" s="141"/>
      <c r="F41" s="155"/>
      <c r="G41" s="140"/>
      <c r="H41" s="141"/>
      <c r="I41" s="155"/>
      <c r="J41" s="140"/>
      <c r="K41" s="141"/>
      <c r="L41" s="155"/>
      <c r="M41" s="140"/>
      <c r="N41" s="141"/>
      <c r="O41" s="155"/>
      <c r="P41" s="140"/>
      <c r="Q41" s="141"/>
      <c r="R41" s="155"/>
      <c r="S41" s="140"/>
      <c r="T41" s="141"/>
      <c r="U41" s="155"/>
      <c r="V41" s="140"/>
      <c r="W41" s="141"/>
      <c r="X41" s="155"/>
      <c r="Y41" s="140"/>
      <c r="Z41" s="141"/>
      <c r="AA41" s="155"/>
      <c r="AB41" s="140"/>
      <c r="AC41" s="141"/>
      <c r="AD41" s="155"/>
      <c r="AE41" s="140"/>
      <c r="AF41" s="141"/>
      <c r="AG41" s="155"/>
      <c r="AH41" s="140"/>
      <c r="AI41" s="141"/>
      <c r="AJ41" s="155"/>
      <c r="AK41" s="140"/>
      <c r="AL41" s="141"/>
      <c r="AM41" s="155"/>
      <c r="AN41" s="140"/>
      <c r="AO41" s="141"/>
      <c r="AP41" s="155"/>
      <c r="AQ41" s="140"/>
      <c r="AR41" s="141"/>
      <c r="AS41" s="155"/>
    </row>
    <row r="42" spans="3:45" ht="16" thickBot="1">
      <c r="C42" s="74" t="s">
        <v>191</v>
      </c>
      <c r="D42" s="54">
        <f>SUM(INDEX(PLANNED!$C$7:$AL$17,MID($C42,3,3),1):INDEX(PLANNED!$C$7:$AL$17,MID($C42,3,3),MID(D$4,2,2)))</f>
        <v>8.1078431372549016</v>
      </c>
      <c r="E42" s="55">
        <f ca="1">SUM(INDEX(ACTUAL!$C$7:$AL$17,MID($C42,3,3),1):INDEX(ACTUAL!$C$7:$AL$17,MID($C42,3,3),MID(D$4,2,2)))</f>
        <v>0</v>
      </c>
      <c r="F42" s="56">
        <f t="shared" ca="1" si="14"/>
        <v>0</v>
      </c>
      <c r="G42" s="54">
        <f>SUM(INDEX(PLANNED!$C$7:$AL$17,MID($C42,3,3),1):INDEX(PLANNED!$C$7:$AL$17,MID($C42,3,3),MID(G$4,2,2)))</f>
        <v>18.536173089925622</v>
      </c>
      <c r="H42" s="55">
        <f ca="1">SUM(INDEX(ACTUAL!$C$7:$AL$17,MID($C42,3,3),1):INDEX(ACTUAL!$C$7:$AL$17,MID($C42,3,3),MID(G$4,2,2)))</f>
        <v>0</v>
      </c>
      <c r="I42" s="56">
        <f t="shared" ca="1" si="15"/>
        <v>0</v>
      </c>
      <c r="J42" s="54">
        <f>SUM(INDEX(PLANNED!$C$7:$AL$17,MID($C42,3,3),1):INDEX(PLANNED!$C$7:$AL$17,MID($C42,3,3),MID(J$4,2,2)))</f>
        <v>30.102434077079106</v>
      </c>
      <c r="K42" s="55">
        <f ca="1">SUM(INDEX(ACTUAL!$C$7:$AL$17,MID($C42,3,3),1):INDEX(ACTUAL!$C$7:$AL$17,MID($C42,3,3),MID(J$4,2,2)))</f>
        <v>0</v>
      </c>
      <c r="L42" s="56">
        <f t="shared" ca="1" si="16"/>
        <v>0</v>
      </c>
      <c r="M42" s="54">
        <f>SUM(INDEX(PLANNED!$C$7:$AL$17,MID($C42,3,3),1):INDEX(PLANNED!$C$7:$AL$17,MID($C42,3,3),MID(M$4,2,2)))</f>
        <v>41.66869506423258</v>
      </c>
      <c r="N42" s="55">
        <f ca="1">SUM(INDEX(ACTUAL!$C$7:$AL$17,MID($C42,3,3),1):INDEX(ACTUAL!$C$7:$AL$17,MID($C42,3,3),MID(M$4,2,2)))</f>
        <v>0</v>
      </c>
      <c r="O42" s="56">
        <f t="shared" ca="1" si="17"/>
        <v>0</v>
      </c>
      <c r="P42" s="54">
        <f>SUM(INDEX(PLANNED!$C$7:$AL$17,MID($C42,3,3),1):INDEX(PLANNED!$C$7:$AL$17,MID($C42,3,3),MID(P$4,2,2)))</f>
        <v>53.23495605138605</v>
      </c>
      <c r="Q42" s="55">
        <f ca="1">SUM(INDEX(ACTUAL!$C$7:$AL$17,MID($C42,3,3),1):INDEX(ACTUAL!$C$7:$AL$17,MID($C42,3,3),MID(P$4,2,2)))</f>
        <v>0</v>
      </c>
      <c r="R42" s="56">
        <f t="shared" ca="1" si="18"/>
        <v>0</v>
      </c>
      <c r="S42" s="54">
        <f>SUM(INDEX(PLANNED!$C$7:$AL$17,MID($C42,3,3),1):INDEX(PLANNED!$C$7:$AL$17,MID($C42,3,3),MID(S$4,2,2)))</f>
        <v>64.801217038539519</v>
      </c>
      <c r="T42" s="55">
        <f ca="1">SUM(INDEX(ACTUAL!$C$7:$AL$17,MID($C42,3,3),1):INDEX(ACTUAL!$C$7:$AL$17,MID($C42,3,3),MID(S$4,2,2)))</f>
        <v>0</v>
      </c>
      <c r="U42" s="56">
        <f t="shared" ca="1" si="19"/>
        <v>0</v>
      </c>
      <c r="V42" s="54">
        <f>SUM(INDEX(PLANNED!$C$7:$AL$17,MID($C42,3,3),1):INDEX(PLANNED!$C$7:$AL$17,MID($C42,3,3),MID(V$4,2,2)))</f>
        <v>76.367478025693018</v>
      </c>
      <c r="W42" s="55">
        <f ca="1">SUM(INDEX(ACTUAL!$C$7:$AL$17,MID($C42,3,3),1):INDEX(ACTUAL!$C$7:$AL$17,MID($C42,3,3),MID(V$4,2,2)))</f>
        <v>0</v>
      </c>
      <c r="X42" s="56">
        <f t="shared" ca="1" si="20"/>
        <v>0</v>
      </c>
      <c r="Y42" s="54">
        <f>SUM(INDEX(PLANNED!$C$7:$AL$17,MID($C42,3,3),1):INDEX(PLANNED!$C$7:$AL$17,MID($C42,3,3),MID(Y$4,2,2)))</f>
        <v>64.801217038539519</v>
      </c>
      <c r="Z42" s="55">
        <f ca="1">SUM(INDEX(ACTUAL!$C$7:$AL$17,MID($C42,3,3),1):INDEX(ACTUAL!$C$7:$AL$17,MID($C42,3,3),MID(Y$4,2,2)))</f>
        <v>0</v>
      </c>
      <c r="AA42" s="56">
        <f t="shared" ca="1" si="21"/>
        <v>0</v>
      </c>
      <c r="AB42" s="54">
        <f>SUM(INDEX(PLANNED!$C$7:$AL$17,MID($C42,3,3),1):INDEX(PLANNED!$C$7:$AL$17,MID($C42,3,3),MID(AB$4,2,2)))</f>
        <v>73.475912778904643</v>
      </c>
      <c r="AC42" s="55">
        <f ca="1">SUM(INDEX(ACTUAL!$C$7:$AL$17,MID($C42,3,3),1):INDEX(ACTUAL!$C$7:$AL$17,MID($C42,3,3),MID(AB$4,2,2)))</f>
        <v>0</v>
      </c>
      <c r="AD42" s="56">
        <f t="shared" ca="1" si="22"/>
        <v>0</v>
      </c>
      <c r="AE42" s="54">
        <f>SUM(INDEX(PLANNED!$C$7:$AL$17,MID($C42,3,3),1):INDEX(PLANNED!$C$7:$AL$17,MID($C42,3,3),MID(AE$4,2,2)))</f>
        <v>82.150608519269767</v>
      </c>
      <c r="AF42" s="55">
        <f ca="1">SUM(INDEX(ACTUAL!$C$7:$AL$17,MID($C42,3,3),1):INDEX(ACTUAL!$C$7:$AL$17,MID($C42,3,3),MID(AE$4,2,2)))</f>
        <v>0</v>
      </c>
      <c r="AG42" s="56">
        <f t="shared" ca="1" si="23"/>
        <v>0</v>
      </c>
      <c r="AH42" s="54">
        <f>SUM(INDEX(PLANNED!$C$7:$AL$17,MID($C42,3,3),1):INDEX(PLANNED!$C$7:$AL$17,MID($C42,3,3),MID(AH$4,2,2)))</f>
        <v>90.825304259634891</v>
      </c>
      <c r="AI42" s="55">
        <f ca="1">SUM(INDEX(ACTUAL!$C$7:$AL$17,MID($C42,3,3),1):INDEX(ACTUAL!$C$7:$AL$17,MID($C42,3,3),MID(AH$4,2,2)))</f>
        <v>0</v>
      </c>
      <c r="AJ42" s="56">
        <f t="shared" ca="1" si="24"/>
        <v>0</v>
      </c>
      <c r="AK42" s="54">
        <f>SUM(INDEX(PLANNED!$C$7:$AL$17,MID($C42,3,3),1):INDEX(PLANNED!$C$7:$AL$17,MID($C42,3,3),MID(AK$4,2,2)))</f>
        <v>99.500000000000014</v>
      </c>
      <c r="AL42" s="55">
        <f ca="1">SUM(INDEX(ACTUAL!$C$7:$AL$17,MID($C42,3,3),1):INDEX(ACTUAL!$C$7:$AL$17,MID($C42,3,3),MID(AK$4,2,2)))</f>
        <v>0</v>
      </c>
      <c r="AM42" s="56">
        <f t="shared" ca="1" si="25"/>
        <v>0</v>
      </c>
      <c r="AN42" s="54">
        <f>SUM(INDEX(PLANNED!$C$7:$AL$17,MID($C42,3,3),1):INDEX(PLANNED!$C$7:$AL$17,MID($C42,3,3),MID(AN$4,2,2)))</f>
        <v>87.933739012846516</v>
      </c>
      <c r="AO42" s="55">
        <f ca="1">SUM(INDEX(ACTUAL!$C$7:$AL$17,MID($C42,3,3),1):INDEX(ACTUAL!$C$7:$AL$17,MID($C42,3,3),MID(AN$4,2,2)))</f>
        <v>0</v>
      </c>
      <c r="AP42" s="56">
        <f t="shared" ca="1" si="26"/>
        <v>0</v>
      </c>
      <c r="AQ42" s="54">
        <f>SUM(INDEX(PLANNED!$C$7:$AL$17,MID($C42,3,3),1):INDEX(PLANNED!$C$7:$AL$17,MID($C42,3,3),MID(AQ$4,2,2)))</f>
        <v>99.500000000000014</v>
      </c>
      <c r="AR42" s="55">
        <f ca="1">SUM(INDEX(ACTUAL!$C$7:$AL$17,MID($C42,3,3),1):INDEX(ACTUAL!$C$7:$AL$17,MID($C42,3,3),MID(AQ$4,2,2)))</f>
        <v>0</v>
      </c>
      <c r="AS42" s="56">
        <f t="shared" ca="1" si="27"/>
        <v>0</v>
      </c>
    </row>
  </sheetData>
  <sheetProtection selectLockedCells="1" selectUnlockedCells="1"/>
  <mergeCells count="28">
    <mergeCell ref="AQ4:AS4"/>
    <mergeCell ref="AN30:AP30"/>
    <mergeCell ref="AQ30:AS30"/>
    <mergeCell ref="D4:F4"/>
    <mergeCell ref="G4:I4"/>
    <mergeCell ref="J4:L4"/>
    <mergeCell ref="M4:O4"/>
    <mergeCell ref="P4:R4"/>
    <mergeCell ref="AK30:AM30"/>
    <mergeCell ref="AE4:AG4"/>
    <mergeCell ref="AH4:AJ4"/>
    <mergeCell ref="AK4:AM4"/>
    <mergeCell ref="S30:U30"/>
    <mergeCell ref="V30:X30"/>
    <mergeCell ref="Y30:AA30"/>
    <mergeCell ref="S4:U4"/>
    <mergeCell ref="V4:X4"/>
    <mergeCell ref="Y4:AA4"/>
    <mergeCell ref="AB4:AD4"/>
    <mergeCell ref="AN4:AP4"/>
    <mergeCell ref="AH30:AJ30"/>
    <mergeCell ref="AB30:AD30"/>
    <mergeCell ref="AE30:AG30"/>
    <mergeCell ref="D30:F30"/>
    <mergeCell ref="G30:I30"/>
    <mergeCell ref="J30:L30"/>
    <mergeCell ref="M30:O30"/>
    <mergeCell ref="P30:R30"/>
  </mergeCells>
  <conditionalFormatting sqref="F6:F22 I32:I42 L32:L42 O32:O42 F32:F42 R32:R42 U32:U42 X32:X42 AA32:AA42 AD32:AD42">
    <cfRule type="cellIs" dxfId="534" priority="89" operator="greaterThan">
      <formula>1.1</formula>
    </cfRule>
  </conditionalFormatting>
  <conditionalFormatting sqref="F6:F22 I32:I42 L32:L42 O32:O42 R32:R42 U32:U42 X32:X42 AA32:AA42 AD32:AD42 AG32:AG42">
    <cfRule type="cellIs" dxfId="533" priority="88" operator="lessThan">
      <formula>0.9</formula>
    </cfRule>
  </conditionalFormatting>
  <conditionalFormatting sqref="I23">
    <cfRule type="cellIs" dxfId="532" priority="53" operator="greaterThan">
      <formula>1.1</formula>
    </cfRule>
  </conditionalFormatting>
  <conditionalFormatting sqref="I23">
    <cfRule type="cellIs" dxfId="531" priority="52" operator="lessThan">
      <formula>0.9</formula>
    </cfRule>
  </conditionalFormatting>
  <conditionalFormatting sqref="L23">
    <cfRule type="cellIs" dxfId="530" priority="51" operator="greaterThan">
      <formula>1.1</formula>
    </cfRule>
  </conditionalFormatting>
  <conditionalFormatting sqref="L23">
    <cfRule type="cellIs" dxfId="529" priority="50" operator="lessThan">
      <formula>0.9</formula>
    </cfRule>
  </conditionalFormatting>
  <conditionalFormatting sqref="O23">
    <cfRule type="cellIs" dxfId="528" priority="49" operator="greaterThan">
      <formula>1.1</formula>
    </cfRule>
  </conditionalFormatting>
  <conditionalFormatting sqref="O23">
    <cfRule type="cellIs" dxfId="527" priority="48" operator="lessThan">
      <formula>0.9</formula>
    </cfRule>
  </conditionalFormatting>
  <conditionalFormatting sqref="F32:F42">
    <cfRule type="cellIs" dxfId="526" priority="47" operator="lessThan">
      <formula>0.9</formula>
    </cfRule>
  </conditionalFormatting>
  <conditionalFormatting sqref="R23">
    <cfRule type="cellIs" dxfId="525" priority="46" operator="greaterThan">
      <formula>1.1</formula>
    </cfRule>
  </conditionalFormatting>
  <conditionalFormatting sqref="R23">
    <cfRule type="cellIs" dxfId="524" priority="45" operator="lessThan">
      <formula>0.9</formula>
    </cfRule>
  </conditionalFormatting>
  <conditionalFormatting sqref="U23">
    <cfRule type="cellIs" dxfId="523" priority="44" operator="greaterThan">
      <formula>1.1</formula>
    </cfRule>
  </conditionalFormatting>
  <conditionalFormatting sqref="U23">
    <cfRule type="cellIs" dxfId="522" priority="43" operator="lessThan">
      <formula>0.9</formula>
    </cfRule>
  </conditionalFormatting>
  <conditionalFormatting sqref="X23">
    <cfRule type="cellIs" dxfId="521" priority="42" operator="greaterThan">
      <formula>1.1</formula>
    </cfRule>
  </conditionalFormatting>
  <conditionalFormatting sqref="X23">
    <cfRule type="cellIs" dxfId="520" priority="41" operator="lessThan">
      <formula>0.9</formula>
    </cfRule>
  </conditionalFormatting>
  <conditionalFormatting sqref="AA23">
    <cfRule type="cellIs" dxfId="519" priority="40" operator="greaterThan">
      <formula>1.1</formula>
    </cfRule>
  </conditionalFormatting>
  <conditionalFormatting sqref="AA23">
    <cfRule type="cellIs" dxfId="518" priority="39" operator="lessThan">
      <formula>0.9</formula>
    </cfRule>
  </conditionalFormatting>
  <conditionalFormatting sqref="AD23">
    <cfRule type="cellIs" dxfId="517" priority="38" operator="greaterThan">
      <formula>1.1</formula>
    </cfRule>
  </conditionalFormatting>
  <conditionalFormatting sqref="AD23">
    <cfRule type="cellIs" dxfId="516" priority="37" operator="lessThan">
      <formula>0.9</formula>
    </cfRule>
  </conditionalFormatting>
  <conditionalFormatting sqref="AG23">
    <cfRule type="cellIs" dxfId="515" priority="36" operator="greaterThan">
      <formula>1.1</formula>
    </cfRule>
  </conditionalFormatting>
  <conditionalFormatting sqref="AG23">
    <cfRule type="cellIs" dxfId="514" priority="35" operator="lessThan">
      <formula>0.9</formula>
    </cfRule>
  </conditionalFormatting>
  <conditionalFormatting sqref="AJ23">
    <cfRule type="cellIs" dxfId="513" priority="34" operator="greaterThan">
      <formula>1.1</formula>
    </cfRule>
  </conditionalFormatting>
  <conditionalFormatting sqref="AJ23">
    <cfRule type="cellIs" dxfId="512" priority="33" operator="lessThan">
      <formula>0.9</formula>
    </cfRule>
  </conditionalFormatting>
  <conditionalFormatting sqref="AM23">
    <cfRule type="cellIs" dxfId="511" priority="32" operator="greaterThan">
      <formula>1.1</formula>
    </cfRule>
  </conditionalFormatting>
  <conditionalFormatting sqref="AM23">
    <cfRule type="cellIs" dxfId="510" priority="31" operator="lessThan">
      <formula>0.9</formula>
    </cfRule>
  </conditionalFormatting>
  <conditionalFormatting sqref="AJ32:AJ42">
    <cfRule type="cellIs" dxfId="509" priority="30" operator="lessThan">
      <formula>0.9</formula>
    </cfRule>
  </conditionalFormatting>
  <conditionalFormatting sqref="AM32:AM42">
    <cfRule type="cellIs" dxfId="508" priority="29" operator="lessThan">
      <formula>0.9</formula>
    </cfRule>
  </conditionalFormatting>
  <conditionalFormatting sqref="I6:I22">
    <cfRule type="cellIs" dxfId="507" priority="28" operator="greaterThan">
      <formula>1.1</formula>
    </cfRule>
  </conditionalFormatting>
  <conditionalFormatting sqref="I6:I22">
    <cfRule type="cellIs" dxfId="506" priority="27" operator="lessThan">
      <formula>0.9</formula>
    </cfRule>
  </conditionalFormatting>
  <conditionalFormatting sqref="L6:L22">
    <cfRule type="cellIs" dxfId="505" priority="26" operator="greaterThan">
      <formula>1.1</formula>
    </cfRule>
  </conditionalFormatting>
  <conditionalFormatting sqref="L6:L22">
    <cfRule type="cellIs" dxfId="504" priority="25" operator="lessThan">
      <formula>0.9</formula>
    </cfRule>
  </conditionalFormatting>
  <conditionalFormatting sqref="O6:O22">
    <cfRule type="cellIs" dxfId="503" priority="24" operator="greaterThan">
      <formula>1.1</formula>
    </cfRule>
  </conditionalFormatting>
  <conditionalFormatting sqref="O6:O22">
    <cfRule type="cellIs" dxfId="502" priority="23" operator="lessThan">
      <formula>0.9</formula>
    </cfRule>
  </conditionalFormatting>
  <conditionalFormatting sqref="R6:R22">
    <cfRule type="cellIs" dxfId="501" priority="22" operator="greaterThan">
      <formula>1.1</formula>
    </cfRule>
  </conditionalFormatting>
  <conditionalFormatting sqref="R6:R22">
    <cfRule type="cellIs" dxfId="500" priority="21" operator="lessThan">
      <formula>0.9</formula>
    </cfRule>
  </conditionalFormatting>
  <conditionalFormatting sqref="U6:U22">
    <cfRule type="cellIs" dxfId="499" priority="20" operator="greaterThan">
      <formula>1.1</formula>
    </cfRule>
  </conditionalFormatting>
  <conditionalFormatting sqref="U6:U22">
    <cfRule type="cellIs" dxfId="498" priority="19" operator="lessThan">
      <formula>0.9</formula>
    </cfRule>
  </conditionalFormatting>
  <conditionalFormatting sqref="X6:X22">
    <cfRule type="cellIs" dxfId="497" priority="18" operator="greaterThan">
      <formula>1.1</formula>
    </cfRule>
  </conditionalFormatting>
  <conditionalFormatting sqref="X6:X22">
    <cfRule type="cellIs" dxfId="496" priority="17" operator="lessThan">
      <formula>0.9</formula>
    </cfRule>
  </conditionalFormatting>
  <conditionalFormatting sqref="AA6:AA22">
    <cfRule type="cellIs" dxfId="495" priority="16" operator="greaterThan">
      <formula>1.1</formula>
    </cfRule>
  </conditionalFormatting>
  <conditionalFormatting sqref="AA6:AA22">
    <cfRule type="cellIs" dxfId="494" priority="15" operator="lessThan">
      <formula>0.9</formula>
    </cfRule>
  </conditionalFormatting>
  <conditionalFormatting sqref="AD6:AD22">
    <cfRule type="cellIs" dxfId="493" priority="14" operator="greaterThan">
      <formula>1.1</formula>
    </cfRule>
  </conditionalFormatting>
  <conditionalFormatting sqref="AD6:AD22">
    <cfRule type="cellIs" dxfId="492" priority="13" operator="lessThan">
      <formula>0.9</formula>
    </cfRule>
  </conditionalFormatting>
  <conditionalFormatting sqref="AG6:AG22">
    <cfRule type="cellIs" dxfId="491" priority="12" operator="greaterThan">
      <formula>1.1</formula>
    </cfRule>
  </conditionalFormatting>
  <conditionalFormatting sqref="AG6:AG22">
    <cfRule type="cellIs" dxfId="490" priority="11" operator="lessThan">
      <formula>0.9</formula>
    </cfRule>
  </conditionalFormatting>
  <conditionalFormatting sqref="AJ6:AJ22">
    <cfRule type="cellIs" dxfId="489" priority="10" operator="greaterThan">
      <formula>1.1</formula>
    </cfRule>
  </conditionalFormatting>
  <conditionalFormatting sqref="AJ6:AJ22">
    <cfRule type="cellIs" dxfId="488" priority="9" operator="lessThan">
      <formula>0.9</formula>
    </cfRule>
  </conditionalFormatting>
  <conditionalFormatting sqref="AM6:AM22">
    <cfRule type="cellIs" dxfId="487" priority="8" operator="greaterThan">
      <formula>1.1</formula>
    </cfRule>
  </conditionalFormatting>
  <conditionalFormatting sqref="AM6:AM22">
    <cfRule type="cellIs" dxfId="486" priority="7" operator="lessThan">
      <formula>0.9</formula>
    </cfRule>
  </conditionalFormatting>
  <conditionalFormatting sqref="AP6:AP22">
    <cfRule type="cellIs" dxfId="485" priority="6" operator="greaterThan">
      <formula>1.1</formula>
    </cfRule>
  </conditionalFormatting>
  <conditionalFormatting sqref="AP6:AP22">
    <cfRule type="cellIs" dxfId="484" priority="5" operator="lessThan">
      <formula>0.9</formula>
    </cfRule>
  </conditionalFormatting>
  <conditionalFormatting sqref="AS6:AS22">
    <cfRule type="cellIs" dxfId="483" priority="4" operator="greaterThan">
      <formula>1.1</formula>
    </cfRule>
  </conditionalFormatting>
  <conditionalFormatting sqref="AS6:AS22">
    <cfRule type="cellIs" dxfId="482" priority="3" operator="lessThan">
      <formula>0.9</formula>
    </cfRule>
  </conditionalFormatting>
  <conditionalFormatting sqref="AP32:AP42 AS32:AS42">
    <cfRule type="cellIs" dxfId="481" priority="2" operator="greaterThan">
      <formula>1.1</formula>
    </cfRule>
  </conditionalFormatting>
  <conditionalFormatting sqref="AP32:AP42 AS32:AS42">
    <cfRule type="cellIs" dxfId="480" priority="1" operator="lessThan">
      <formula>0.9</formula>
    </cfRule>
  </conditionalFormatting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4">
    <tabColor rgb="FFFFC000"/>
  </sheetPr>
  <dimension ref="B1:AM256"/>
  <sheetViews>
    <sheetView workbookViewId="0">
      <selection activeCell="F46" sqref="F46"/>
    </sheetView>
  </sheetViews>
  <sheetFormatPr baseColWidth="10" defaultColWidth="11.5" defaultRowHeight="15"/>
  <cols>
    <col min="1" max="1" width="2.83203125" customWidth="1"/>
    <col min="2" max="2" width="13.83203125" customWidth="1"/>
    <col min="3" max="28" width="5.83203125" customWidth="1"/>
    <col min="29" max="29" width="6.1640625" bestFit="1" customWidth="1"/>
    <col min="30" max="39" width="5.83203125" customWidth="1"/>
  </cols>
  <sheetData>
    <row r="1" spans="2:39" ht="16" thickBot="1"/>
    <row r="2" spans="2:39" ht="15" customHeight="1">
      <c r="C2" s="187" t="s">
        <v>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4"/>
    </row>
    <row r="3" spans="2:39" ht="16" thickBot="1">
      <c r="C3" s="198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200"/>
    </row>
    <row r="5" spans="2:39">
      <c r="B5" s="32"/>
      <c r="C5" s="66">
        <v>1</v>
      </c>
      <c r="D5" s="66">
        <v>2</v>
      </c>
      <c r="E5" s="66">
        <v>3</v>
      </c>
      <c r="F5" s="66">
        <v>4</v>
      </c>
      <c r="G5" s="66">
        <v>5</v>
      </c>
      <c r="H5" s="66">
        <v>6</v>
      </c>
      <c r="I5" s="66">
        <v>7</v>
      </c>
      <c r="J5" s="66">
        <v>8</v>
      </c>
      <c r="K5" s="66">
        <v>9</v>
      </c>
      <c r="L5" s="66">
        <v>10</v>
      </c>
      <c r="M5" s="66">
        <v>11</v>
      </c>
      <c r="N5" s="66">
        <v>12</v>
      </c>
      <c r="O5" s="66">
        <v>13</v>
      </c>
      <c r="P5" s="66">
        <v>14</v>
      </c>
      <c r="Q5" s="66">
        <v>15</v>
      </c>
      <c r="R5" s="66">
        <v>16</v>
      </c>
      <c r="S5" s="66">
        <v>17</v>
      </c>
      <c r="T5" s="66">
        <v>18</v>
      </c>
      <c r="U5" s="66">
        <v>19</v>
      </c>
      <c r="V5" s="66">
        <v>20</v>
      </c>
      <c r="W5" s="66">
        <v>21</v>
      </c>
      <c r="X5" s="66">
        <v>22</v>
      </c>
      <c r="Y5" s="66">
        <v>23</v>
      </c>
      <c r="Z5" s="66">
        <v>24</v>
      </c>
      <c r="AA5" s="66">
        <v>25</v>
      </c>
      <c r="AB5" s="66">
        <v>26</v>
      </c>
      <c r="AC5" s="66">
        <v>27</v>
      </c>
      <c r="AD5" s="66">
        <v>28</v>
      </c>
      <c r="AE5" s="66">
        <v>29</v>
      </c>
      <c r="AF5" s="66">
        <v>30</v>
      </c>
      <c r="AG5" s="66">
        <v>31</v>
      </c>
      <c r="AH5" s="66">
        <v>32</v>
      </c>
      <c r="AI5" s="66">
        <v>33</v>
      </c>
      <c r="AJ5" s="66">
        <v>34</v>
      </c>
      <c r="AK5" s="66">
        <v>35</v>
      </c>
      <c r="AL5" s="66">
        <v>36</v>
      </c>
    </row>
    <row r="6" spans="2:39" s="64" customFormat="1" ht="16" thickBot="1">
      <c r="B6" s="84" t="s">
        <v>87</v>
      </c>
      <c r="C6" s="94">
        <f>SUM(C7:C17)</f>
        <v>11.444444444444446</v>
      </c>
      <c r="D6" s="94">
        <f t="shared" ref="D6:AL6" si="0">SUM(D7:D17)</f>
        <v>15.611111111111111</v>
      </c>
      <c r="E6" s="94">
        <f t="shared" si="0"/>
        <v>24.779751294457174</v>
      </c>
      <c r="F6" s="94">
        <f t="shared" si="0"/>
        <v>24.779751294457174</v>
      </c>
      <c r="G6" s="94">
        <f t="shared" si="0"/>
        <v>20.995268535836487</v>
      </c>
      <c r="H6" s="94">
        <f t="shared" si="0"/>
        <v>28.639164639732591</v>
      </c>
      <c r="I6" s="94">
        <f t="shared" si="0"/>
        <v>27.239164639732589</v>
      </c>
      <c r="J6" s="94">
        <f t="shared" si="0"/>
        <v>23.451808317893509</v>
      </c>
      <c r="K6" s="94">
        <f t="shared" si="0"/>
        <v>26.846353772438963</v>
      </c>
      <c r="L6" s="94">
        <f t="shared" si="0"/>
        <v>22.703496629581824</v>
      </c>
      <c r="M6" s="94">
        <f t="shared" si="0"/>
        <v>22.703496629581824</v>
      </c>
      <c r="N6" s="94">
        <f t="shared" si="0"/>
        <v>23.903496629581824</v>
      </c>
      <c r="O6" s="94">
        <f t="shared" si="0"/>
        <v>23.903496629581824</v>
      </c>
      <c r="P6" s="94">
        <f t="shared" si="0"/>
        <v>23.903496629581824</v>
      </c>
      <c r="Q6" s="94">
        <f t="shared" si="0"/>
        <v>26.448951175036374</v>
      </c>
      <c r="R6" s="94">
        <f t="shared" si="0"/>
        <v>26.448951175036374</v>
      </c>
      <c r="S6" s="94">
        <f t="shared" si="0"/>
        <v>26.448951175036374</v>
      </c>
      <c r="T6" s="94">
        <f t="shared" si="0"/>
        <v>26.448951175036374</v>
      </c>
      <c r="U6" s="94">
        <f t="shared" si="0"/>
        <v>26.448951175036374</v>
      </c>
      <c r="V6" s="94">
        <f t="shared" si="0"/>
        <v>26.448951175036374</v>
      </c>
      <c r="W6" s="94">
        <f t="shared" si="0"/>
        <v>26.448951175036374</v>
      </c>
      <c r="X6" s="94">
        <f t="shared" si="0"/>
        <v>26.448951175036374</v>
      </c>
      <c r="Y6" s="94">
        <f t="shared" si="0"/>
        <v>26.448951175036374</v>
      </c>
      <c r="Z6" s="94">
        <f t="shared" si="0"/>
        <v>26.448951175036374</v>
      </c>
      <c r="AA6" s="94">
        <f t="shared" si="0"/>
        <v>22.274708750793948</v>
      </c>
      <c r="AB6" s="94">
        <f t="shared" si="0"/>
        <v>22.274708750793948</v>
      </c>
      <c r="AC6" s="94">
        <f t="shared" si="0"/>
        <v>22.274708750793948</v>
      </c>
      <c r="AD6" s="94">
        <f t="shared" si="0"/>
        <v>18.456526932612128</v>
      </c>
      <c r="AE6" s="94">
        <f t="shared" si="0"/>
        <v>18.456526932612128</v>
      </c>
      <c r="AF6" s="94">
        <f t="shared" si="0"/>
        <v>18.456526932612128</v>
      </c>
      <c r="AG6" s="94">
        <f t="shared" si="0"/>
        <v>13.997695763780957</v>
      </c>
      <c r="AH6" s="94">
        <f t="shared" si="0"/>
        <v>13.997695763780957</v>
      </c>
      <c r="AI6" s="94">
        <f t="shared" si="0"/>
        <v>13.997695763780957</v>
      </c>
      <c r="AJ6" s="94">
        <f t="shared" si="0"/>
        <v>9.8064642366873596</v>
      </c>
      <c r="AK6" s="94">
        <f t="shared" si="0"/>
        <v>9.8064642366873596</v>
      </c>
      <c r="AL6" s="94">
        <f t="shared" si="0"/>
        <v>9.8064642366873596</v>
      </c>
      <c r="AM6" s="102">
        <f>SUM(AM7:AM17)</f>
        <v>779.00000000000011</v>
      </c>
    </row>
    <row r="7" spans="2:39">
      <c r="B7" s="65" t="s">
        <v>11</v>
      </c>
      <c r="C7" s="60">
        <f t="shared" ref="C7:L17" si="1">IF(SUMIF($B$19:$B$1039,$B7,C$19:C$1039),SUMIF($B$19:$B$1039,$B7,C$19:C$1039),"")</f>
        <v>1.0694444444444446</v>
      </c>
      <c r="D7" s="61">
        <f t="shared" si="1"/>
        <v>1.0694444444444446</v>
      </c>
      <c r="E7" s="61">
        <f t="shared" si="1"/>
        <v>1.0694444444444446</v>
      </c>
      <c r="F7" s="61">
        <f t="shared" si="1"/>
        <v>1.0694444444444446</v>
      </c>
      <c r="G7" s="61">
        <f t="shared" si="1"/>
        <v>1.0694444444444446</v>
      </c>
      <c r="H7" s="61">
        <f t="shared" si="1"/>
        <v>1.0694444444444446</v>
      </c>
      <c r="I7" s="61">
        <f t="shared" si="1"/>
        <v>1.0694444444444446</v>
      </c>
      <c r="J7" s="61">
        <f t="shared" si="1"/>
        <v>1.0694444444444446</v>
      </c>
      <c r="K7" s="61">
        <f t="shared" si="1"/>
        <v>1.0694444444444446</v>
      </c>
      <c r="L7" s="61">
        <f t="shared" si="1"/>
        <v>1.0694444444444446</v>
      </c>
      <c r="M7" s="61">
        <f t="shared" ref="M7:V17" si="2">IF(SUMIF($B$19:$B$1039,$B7,M$19:M$1039),SUMIF($B$19:$B$1039,$B7,M$19:M$1039),"")</f>
        <v>1.0694444444444446</v>
      </c>
      <c r="N7" s="61">
        <f t="shared" si="2"/>
        <v>1.0694444444444446</v>
      </c>
      <c r="O7" s="61">
        <f t="shared" si="2"/>
        <v>1.0694444444444446</v>
      </c>
      <c r="P7" s="61">
        <f t="shared" si="2"/>
        <v>1.0694444444444446</v>
      </c>
      <c r="Q7" s="61">
        <f t="shared" si="2"/>
        <v>1.0694444444444446</v>
      </c>
      <c r="R7" s="61">
        <f t="shared" si="2"/>
        <v>1.0694444444444446</v>
      </c>
      <c r="S7" s="61">
        <f t="shared" si="2"/>
        <v>1.0694444444444446</v>
      </c>
      <c r="T7" s="61">
        <f t="shared" si="2"/>
        <v>1.0694444444444446</v>
      </c>
      <c r="U7" s="61">
        <f t="shared" si="2"/>
        <v>1.0694444444444446</v>
      </c>
      <c r="V7" s="61">
        <f t="shared" si="2"/>
        <v>1.0694444444444446</v>
      </c>
      <c r="W7" s="61">
        <f t="shared" ref="W7:AF17" si="3">IF(SUMIF($B$19:$B$1039,$B7,W$19:W$1039),SUMIF($B$19:$B$1039,$B7,W$19:W$1039),"")</f>
        <v>1.0694444444444446</v>
      </c>
      <c r="X7" s="61">
        <f t="shared" si="3"/>
        <v>1.0694444444444446</v>
      </c>
      <c r="Y7" s="61">
        <f t="shared" si="3"/>
        <v>1.0694444444444446</v>
      </c>
      <c r="Z7" s="61">
        <f t="shared" si="3"/>
        <v>1.0694444444444446</v>
      </c>
      <c r="AA7" s="61">
        <f t="shared" si="3"/>
        <v>1.0694444444444446</v>
      </c>
      <c r="AB7" s="61">
        <f t="shared" si="3"/>
        <v>1.0694444444444446</v>
      </c>
      <c r="AC7" s="61">
        <f t="shared" si="3"/>
        <v>1.0694444444444446</v>
      </c>
      <c r="AD7" s="61">
        <f t="shared" si="3"/>
        <v>1.0694444444444446</v>
      </c>
      <c r="AE7" s="61">
        <f t="shared" si="3"/>
        <v>1.0694444444444446</v>
      </c>
      <c r="AF7" s="61">
        <f t="shared" si="3"/>
        <v>1.0694444444444446</v>
      </c>
      <c r="AG7" s="61">
        <f t="shared" ref="AG7:AL17" si="4">IF(SUMIF($B$19:$B$1039,$B7,AG$19:AG$1039),SUMIF($B$19:$B$1039,$B7,AG$19:AG$1039),"")</f>
        <v>1.0694444444444446</v>
      </c>
      <c r="AH7" s="61">
        <f t="shared" si="4"/>
        <v>1.0694444444444446</v>
      </c>
      <c r="AI7" s="61">
        <f t="shared" si="4"/>
        <v>1.0694444444444446</v>
      </c>
      <c r="AJ7" s="61">
        <f t="shared" si="4"/>
        <v>1.0694444444444446</v>
      </c>
      <c r="AK7" s="61">
        <f t="shared" si="4"/>
        <v>1.0694444444444446</v>
      </c>
      <c r="AL7" s="95">
        <f t="shared" si="4"/>
        <v>1.0694444444444446</v>
      </c>
      <c r="AM7" s="103">
        <f>SUM(C7:AL7)</f>
        <v>38.499999999999972</v>
      </c>
    </row>
    <row r="8" spans="2:39">
      <c r="B8" s="65" t="s">
        <v>12</v>
      </c>
      <c r="C8" s="52">
        <f t="shared" si="1"/>
        <v>8.25</v>
      </c>
      <c r="D8" s="34">
        <f t="shared" si="1"/>
        <v>12.416666666666664</v>
      </c>
      <c r="E8" s="34">
        <f t="shared" si="1"/>
        <v>16.55952380952381</v>
      </c>
      <c r="F8" s="34">
        <f t="shared" si="1"/>
        <v>16.55952380952381</v>
      </c>
      <c r="G8" s="34">
        <f t="shared" si="1"/>
        <v>10.80952380952381</v>
      </c>
      <c r="H8" s="34">
        <f t="shared" si="1"/>
        <v>10.80952380952381</v>
      </c>
      <c r="I8" s="34">
        <f t="shared" si="1"/>
        <v>8.3095238095238102</v>
      </c>
      <c r="J8" s="34">
        <f t="shared" si="1"/>
        <v>4.1428571428571415</v>
      </c>
      <c r="K8" s="34">
        <f t="shared" si="1"/>
        <v>4.1428571428571415</v>
      </c>
      <c r="L8" s="34" t="str">
        <f t="shared" si="1"/>
        <v/>
      </c>
      <c r="M8" s="34" t="str">
        <f t="shared" si="2"/>
        <v/>
      </c>
      <c r="N8" s="34" t="str">
        <f t="shared" si="2"/>
        <v/>
      </c>
      <c r="O8" s="34" t="str">
        <f t="shared" si="2"/>
        <v/>
      </c>
      <c r="P8" s="34" t="str">
        <f t="shared" si="2"/>
        <v/>
      </c>
      <c r="Q8" s="34" t="str">
        <f t="shared" si="2"/>
        <v/>
      </c>
      <c r="R8" s="34" t="str">
        <f t="shared" si="2"/>
        <v/>
      </c>
      <c r="S8" s="34" t="str">
        <f t="shared" si="2"/>
        <v/>
      </c>
      <c r="T8" s="34" t="str">
        <f t="shared" si="2"/>
        <v/>
      </c>
      <c r="U8" s="34" t="str">
        <f t="shared" si="2"/>
        <v/>
      </c>
      <c r="V8" s="34" t="str">
        <f t="shared" si="2"/>
        <v/>
      </c>
      <c r="W8" s="34" t="str">
        <f t="shared" si="3"/>
        <v/>
      </c>
      <c r="X8" s="34" t="str">
        <f t="shared" si="3"/>
        <v/>
      </c>
      <c r="Y8" s="34" t="str">
        <f t="shared" si="3"/>
        <v/>
      </c>
      <c r="Z8" s="34" t="str">
        <f t="shared" si="3"/>
        <v/>
      </c>
      <c r="AA8" s="34" t="str">
        <f t="shared" si="3"/>
        <v/>
      </c>
      <c r="AB8" s="34" t="str">
        <f t="shared" si="3"/>
        <v/>
      </c>
      <c r="AC8" s="34" t="str">
        <f t="shared" si="3"/>
        <v/>
      </c>
      <c r="AD8" s="34" t="str">
        <f t="shared" si="3"/>
        <v/>
      </c>
      <c r="AE8" s="34" t="str">
        <f t="shared" si="3"/>
        <v/>
      </c>
      <c r="AF8" s="34" t="str">
        <f t="shared" si="3"/>
        <v/>
      </c>
      <c r="AG8" s="34" t="str">
        <f t="shared" si="4"/>
        <v/>
      </c>
      <c r="AH8" s="34" t="str">
        <f t="shared" si="4"/>
        <v/>
      </c>
      <c r="AI8" s="34" t="str">
        <f t="shared" si="4"/>
        <v/>
      </c>
      <c r="AJ8" s="34" t="str">
        <f t="shared" si="4"/>
        <v/>
      </c>
      <c r="AK8" s="34" t="str">
        <f t="shared" si="4"/>
        <v/>
      </c>
      <c r="AL8" s="96" t="str">
        <f t="shared" si="4"/>
        <v/>
      </c>
      <c r="AM8" s="104">
        <f t="shared" ref="AM8:AM17" si="5">SUM(C8:AL8)</f>
        <v>92</v>
      </c>
    </row>
    <row r="9" spans="2:39">
      <c r="B9" s="65" t="s">
        <v>13</v>
      </c>
      <c r="C9" s="52" t="str">
        <f t="shared" si="1"/>
        <v/>
      </c>
      <c r="D9" s="34" t="str">
        <f t="shared" si="1"/>
        <v/>
      </c>
      <c r="E9" s="34">
        <f t="shared" si="1"/>
        <v>3.0909090909090913</v>
      </c>
      <c r="F9" s="34">
        <f t="shared" si="1"/>
        <v>3.0909090909090913</v>
      </c>
      <c r="G9" s="34">
        <f t="shared" si="1"/>
        <v>3.0909090909090913</v>
      </c>
      <c r="H9" s="34">
        <f t="shared" si="1"/>
        <v>7.1400000000000006</v>
      </c>
      <c r="I9" s="34">
        <f t="shared" si="1"/>
        <v>7.1400000000000006</v>
      </c>
      <c r="J9" s="34">
        <f t="shared" si="1"/>
        <v>7.1400000000000006</v>
      </c>
      <c r="K9" s="34">
        <f t="shared" si="1"/>
        <v>7.1400000000000006</v>
      </c>
      <c r="L9" s="34">
        <f t="shared" si="1"/>
        <v>7.1400000000000006</v>
      </c>
      <c r="M9" s="34">
        <f t="shared" si="2"/>
        <v>7.1400000000000006</v>
      </c>
      <c r="N9" s="34">
        <f t="shared" si="2"/>
        <v>7.1400000000000006</v>
      </c>
      <c r="O9" s="34">
        <f t="shared" si="2"/>
        <v>7.1400000000000006</v>
      </c>
      <c r="P9" s="34">
        <f t="shared" si="2"/>
        <v>7.1400000000000006</v>
      </c>
      <c r="Q9" s="34">
        <f t="shared" si="2"/>
        <v>7.1400000000000006</v>
      </c>
      <c r="R9" s="34">
        <f t="shared" si="2"/>
        <v>7.1400000000000006</v>
      </c>
      <c r="S9" s="34">
        <f t="shared" si="2"/>
        <v>7.1400000000000006</v>
      </c>
      <c r="T9" s="34">
        <f t="shared" si="2"/>
        <v>7.1400000000000006</v>
      </c>
      <c r="U9" s="34">
        <f t="shared" si="2"/>
        <v>7.1400000000000006</v>
      </c>
      <c r="V9" s="34">
        <f t="shared" si="2"/>
        <v>7.1400000000000006</v>
      </c>
      <c r="W9" s="34">
        <f t="shared" si="3"/>
        <v>7.1400000000000006</v>
      </c>
      <c r="X9" s="34">
        <f t="shared" si="3"/>
        <v>7.1400000000000006</v>
      </c>
      <c r="Y9" s="34">
        <f t="shared" si="3"/>
        <v>7.1400000000000006</v>
      </c>
      <c r="Z9" s="34">
        <f t="shared" si="3"/>
        <v>7.1400000000000006</v>
      </c>
      <c r="AA9" s="34">
        <f t="shared" si="3"/>
        <v>4.049090909090908</v>
      </c>
      <c r="AB9" s="34">
        <f t="shared" si="3"/>
        <v>4.049090909090908</v>
      </c>
      <c r="AC9" s="34">
        <f t="shared" si="3"/>
        <v>4.049090909090908</v>
      </c>
      <c r="AD9" s="34">
        <f t="shared" si="3"/>
        <v>0.64000000000000012</v>
      </c>
      <c r="AE9" s="34">
        <f t="shared" si="3"/>
        <v>0.64000000000000012</v>
      </c>
      <c r="AF9" s="34">
        <f t="shared" si="3"/>
        <v>0.64000000000000012</v>
      </c>
      <c r="AG9" s="34" t="str">
        <f t="shared" si="4"/>
        <v/>
      </c>
      <c r="AH9" s="34" t="str">
        <f t="shared" si="4"/>
        <v/>
      </c>
      <c r="AI9" s="34" t="str">
        <f t="shared" si="4"/>
        <v/>
      </c>
      <c r="AJ9" s="34" t="str">
        <f t="shared" si="4"/>
        <v/>
      </c>
      <c r="AK9" s="34" t="str">
        <f t="shared" si="4"/>
        <v/>
      </c>
      <c r="AL9" s="96" t="str">
        <f t="shared" si="4"/>
        <v/>
      </c>
      <c r="AM9" s="104">
        <f t="shared" si="5"/>
        <v>159</v>
      </c>
    </row>
    <row r="10" spans="2:39">
      <c r="B10" s="65" t="s">
        <v>17</v>
      </c>
      <c r="C10" s="52">
        <f t="shared" si="1"/>
        <v>0.58333333333333326</v>
      </c>
      <c r="D10" s="34">
        <f t="shared" si="1"/>
        <v>0.58333333333333326</v>
      </c>
      <c r="E10" s="34">
        <f t="shared" si="1"/>
        <v>1.0833333333333333</v>
      </c>
      <c r="F10" s="34">
        <f t="shared" si="1"/>
        <v>1.0833333333333333</v>
      </c>
      <c r="G10" s="34">
        <f t="shared" si="1"/>
        <v>1.0833333333333333</v>
      </c>
      <c r="H10" s="34">
        <f t="shared" si="1"/>
        <v>1.4924242424242427</v>
      </c>
      <c r="I10" s="34">
        <f t="shared" si="1"/>
        <v>1.4924242424242427</v>
      </c>
      <c r="J10" s="34">
        <f t="shared" si="1"/>
        <v>1.4924242424242427</v>
      </c>
      <c r="K10" s="34">
        <f t="shared" si="1"/>
        <v>2.4469696969696968</v>
      </c>
      <c r="L10" s="34">
        <f t="shared" si="1"/>
        <v>2.4469696969696968</v>
      </c>
      <c r="M10" s="34">
        <f t="shared" si="2"/>
        <v>2.4469696969696968</v>
      </c>
      <c r="N10" s="34">
        <f t="shared" si="2"/>
        <v>2.4469696969696968</v>
      </c>
      <c r="O10" s="34">
        <f t="shared" si="2"/>
        <v>2.4469696969696968</v>
      </c>
      <c r="P10" s="34">
        <f t="shared" si="2"/>
        <v>2.4469696969696968</v>
      </c>
      <c r="Q10" s="34">
        <f t="shared" si="2"/>
        <v>2.4469696969696968</v>
      </c>
      <c r="R10" s="34">
        <f t="shared" si="2"/>
        <v>2.4469696969696968</v>
      </c>
      <c r="S10" s="34">
        <f t="shared" si="2"/>
        <v>2.4469696969696968</v>
      </c>
      <c r="T10" s="34">
        <f t="shared" si="2"/>
        <v>2.4469696969696968</v>
      </c>
      <c r="U10" s="34">
        <f t="shared" si="2"/>
        <v>2.4469696969696968</v>
      </c>
      <c r="V10" s="34">
        <f t="shared" si="2"/>
        <v>2.4469696969696968</v>
      </c>
      <c r="W10" s="34">
        <f t="shared" si="3"/>
        <v>2.4469696969696968</v>
      </c>
      <c r="X10" s="34">
        <f t="shared" si="3"/>
        <v>2.4469696969696968</v>
      </c>
      <c r="Y10" s="34">
        <f t="shared" si="3"/>
        <v>2.4469696969696968</v>
      </c>
      <c r="Z10" s="34">
        <f t="shared" si="3"/>
        <v>2.4469696969696968</v>
      </c>
      <c r="AA10" s="34">
        <f t="shared" si="3"/>
        <v>1.3636363636363638</v>
      </c>
      <c r="AB10" s="34">
        <f t="shared" si="3"/>
        <v>1.3636363636363638</v>
      </c>
      <c r="AC10" s="34">
        <f t="shared" si="3"/>
        <v>1.3636363636363638</v>
      </c>
      <c r="AD10" s="34">
        <f t="shared" si="3"/>
        <v>0.95454545454545459</v>
      </c>
      <c r="AE10" s="34">
        <f t="shared" si="3"/>
        <v>0.95454545454545459</v>
      </c>
      <c r="AF10" s="34">
        <f t="shared" si="3"/>
        <v>0.95454545454545459</v>
      </c>
      <c r="AG10" s="34" t="str">
        <f t="shared" si="4"/>
        <v/>
      </c>
      <c r="AH10" s="34" t="str">
        <f t="shared" si="4"/>
        <v/>
      </c>
      <c r="AI10" s="34" t="str">
        <f t="shared" si="4"/>
        <v/>
      </c>
      <c r="AJ10" s="34" t="str">
        <f t="shared" si="4"/>
        <v/>
      </c>
      <c r="AK10" s="34" t="str">
        <f t="shared" si="4"/>
        <v/>
      </c>
      <c r="AL10" s="96" t="str">
        <f t="shared" si="4"/>
        <v/>
      </c>
      <c r="AM10" s="104">
        <f t="shared" si="5"/>
        <v>54.999999999999986</v>
      </c>
    </row>
    <row r="11" spans="2:39">
      <c r="B11" s="65" t="s">
        <v>14</v>
      </c>
      <c r="C11" s="52" t="str">
        <f t="shared" si="1"/>
        <v/>
      </c>
      <c r="D11" s="34" t="str">
        <f t="shared" si="1"/>
        <v/>
      </c>
      <c r="E11" s="34" t="str">
        <f t="shared" si="1"/>
        <v/>
      </c>
      <c r="F11" s="34" t="str">
        <f t="shared" si="1"/>
        <v/>
      </c>
      <c r="G11" s="34" t="str">
        <f t="shared" si="1"/>
        <v/>
      </c>
      <c r="H11" s="34">
        <f t="shared" si="1"/>
        <v>3.1857142857142859</v>
      </c>
      <c r="I11" s="34">
        <f t="shared" si="1"/>
        <v>3.1857142857142859</v>
      </c>
      <c r="J11" s="34">
        <f t="shared" si="1"/>
        <v>3.1857142857142859</v>
      </c>
      <c r="K11" s="34">
        <f t="shared" si="1"/>
        <v>4.6257142857142863</v>
      </c>
      <c r="L11" s="34">
        <f t="shared" si="1"/>
        <v>4.6257142857142863</v>
      </c>
      <c r="M11" s="34">
        <f t="shared" si="2"/>
        <v>4.6257142857142863</v>
      </c>
      <c r="N11" s="34">
        <f t="shared" si="2"/>
        <v>4.6257142857142863</v>
      </c>
      <c r="O11" s="34">
        <f t="shared" si="2"/>
        <v>4.6257142857142863</v>
      </c>
      <c r="P11" s="34">
        <f t="shared" si="2"/>
        <v>4.6257142857142863</v>
      </c>
      <c r="Q11" s="34">
        <f t="shared" si="2"/>
        <v>4.6257142857142863</v>
      </c>
      <c r="R11" s="34">
        <f t="shared" si="2"/>
        <v>4.6257142857142863</v>
      </c>
      <c r="S11" s="34">
        <f t="shared" si="2"/>
        <v>4.6257142857142863</v>
      </c>
      <c r="T11" s="34">
        <f t="shared" si="2"/>
        <v>4.6257142857142863</v>
      </c>
      <c r="U11" s="34">
        <f t="shared" si="2"/>
        <v>4.6257142857142863</v>
      </c>
      <c r="V11" s="34">
        <f t="shared" si="2"/>
        <v>4.6257142857142863</v>
      </c>
      <c r="W11" s="34">
        <f t="shared" si="3"/>
        <v>4.6257142857142863</v>
      </c>
      <c r="X11" s="34">
        <f t="shared" si="3"/>
        <v>4.6257142857142863</v>
      </c>
      <c r="Y11" s="34">
        <f t="shared" si="3"/>
        <v>4.6257142857142863</v>
      </c>
      <c r="Z11" s="34">
        <f t="shared" si="3"/>
        <v>4.6257142857142863</v>
      </c>
      <c r="AA11" s="34">
        <f t="shared" si="3"/>
        <v>4.6257142857142863</v>
      </c>
      <c r="AB11" s="34">
        <f t="shared" si="3"/>
        <v>4.6257142857142863</v>
      </c>
      <c r="AC11" s="34">
        <f t="shared" si="3"/>
        <v>4.6257142857142863</v>
      </c>
      <c r="AD11" s="34">
        <f t="shared" si="3"/>
        <v>4.6257142857142863</v>
      </c>
      <c r="AE11" s="34">
        <f t="shared" si="3"/>
        <v>4.6257142857142863</v>
      </c>
      <c r="AF11" s="34">
        <f t="shared" si="3"/>
        <v>4.6257142857142863</v>
      </c>
      <c r="AG11" s="34">
        <f t="shared" si="4"/>
        <v>2.2257142857142855</v>
      </c>
      <c r="AH11" s="34">
        <f t="shared" si="4"/>
        <v>2.2257142857142855</v>
      </c>
      <c r="AI11" s="34">
        <f t="shared" si="4"/>
        <v>2.2257142857142855</v>
      </c>
      <c r="AJ11" s="34" t="str">
        <f t="shared" si="4"/>
        <v/>
      </c>
      <c r="AK11" s="34" t="str">
        <f t="shared" si="4"/>
        <v/>
      </c>
      <c r="AL11" s="96" t="str">
        <f t="shared" si="4"/>
        <v/>
      </c>
      <c r="AM11" s="104">
        <f t="shared" si="5"/>
        <v>117.99999999999999</v>
      </c>
    </row>
    <row r="12" spans="2:39">
      <c r="B12" s="65" t="s">
        <v>18</v>
      </c>
      <c r="C12" s="52" t="str">
        <f t="shared" si="1"/>
        <v/>
      </c>
      <c r="D12" s="34" t="str">
        <f t="shared" si="1"/>
        <v/>
      </c>
      <c r="E12" s="34" t="str">
        <f t="shared" si="1"/>
        <v/>
      </c>
      <c r="F12" s="34" t="str">
        <f t="shared" si="1"/>
        <v/>
      </c>
      <c r="G12" s="34">
        <f t="shared" si="1"/>
        <v>1.9655172413793105</v>
      </c>
      <c r="H12" s="34">
        <f t="shared" si="1"/>
        <v>1.9655172413793105</v>
      </c>
      <c r="I12" s="34">
        <f t="shared" si="1"/>
        <v>1.9655172413793105</v>
      </c>
      <c r="J12" s="34">
        <f t="shared" si="1"/>
        <v>1.9655172413793105</v>
      </c>
      <c r="K12" s="34">
        <f t="shared" si="1"/>
        <v>1.9655172413793105</v>
      </c>
      <c r="L12" s="34">
        <f t="shared" si="1"/>
        <v>1.9655172413793105</v>
      </c>
      <c r="M12" s="34">
        <f t="shared" si="2"/>
        <v>1.9655172413793105</v>
      </c>
      <c r="N12" s="34">
        <f t="shared" si="2"/>
        <v>3.1655172413793102</v>
      </c>
      <c r="O12" s="34">
        <f t="shared" si="2"/>
        <v>3.1655172413793102</v>
      </c>
      <c r="P12" s="34">
        <f t="shared" si="2"/>
        <v>3.1655172413793102</v>
      </c>
      <c r="Q12" s="34">
        <f t="shared" si="2"/>
        <v>5.1200626959247666</v>
      </c>
      <c r="R12" s="34">
        <f t="shared" si="2"/>
        <v>5.1200626959247666</v>
      </c>
      <c r="S12" s="34">
        <f t="shared" si="2"/>
        <v>5.1200626959247666</v>
      </c>
      <c r="T12" s="34">
        <f t="shared" si="2"/>
        <v>5.1200626959247666</v>
      </c>
      <c r="U12" s="34">
        <f t="shared" si="2"/>
        <v>5.1200626959247666</v>
      </c>
      <c r="V12" s="34">
        <f t="shared" si="2"/>
        <v>5.1200626959247666</v>
      </c>
      <c r="W12" s="34">
        <f t="shared" si="3"/>
        <v>5.1200626959247666</v>
      </c>
      <c r="X12" s="34">
        <f t="shared" si="3"/>
        <v>5.1200626959247666</v>
      </c>
      <c r="Y12" s="34">
        <f t="shared" si="3"/>
        <v>5.1200626959247666</v>
      </c>
      <c r="Z12" s="34">
        <f t="shared" si="3"/>
        <v>5.1200626959247666</v>
      </c>
      <c r="AA12" s="34">
        <f t="shared" si="3"/>
        <v>5.1200626959247666</v>
      </c>
      <c r="AB12" s="34">
        <f t="shared" si="3"/>
        <v>5.1200626959247666</v>
      </c>
      <c r="AC12" s="34">
        <f t="shared" si="3"/>
        <v>5.1200626959247666</v>
      </c>
      <c r="AD12" s="34">
        <f t="shared" si="3"/>
        <v>5.1200626959247666</v>
      </c>
      <c r="AE12" s="34">
        <f t="shared" si="3"/>
        <v>5.1200626959247666</v>
      </c>
      <c r="AF12" s="34">
        <f t="shared" si="3"/>
        <v>5.1200626959247666</v>
      </c>
      <c r="AG12" s="34">
        <f t="shared" si="4"/>
        <v>5.1200626959247666</v>
      </c>
      <c r="AH12" s="34">
        <f t="shared" si="4"/>
        <v>5.1200626959247666</v>
      </c>
      <c r="AI12" s="34">
        <f t="shared" si="4"/>
        <v>5.1200626959247666</v>
      </c>
      <c r="AJ12" s="34">
        <f t="shared" si="4"/>
        <v>3.1545454545454539</v>
      </c>
      <c r="AK12" s="34">
        <f t="shared" si="4"/>
        <v>3.1545454545454539</v>
      </c>
      <c r="AL12" s="96">
        <f t="shared" si="4"/>
        <v>3.1545454545454539</v>
      </c>
      <c r="AM12" s="104">
        <f t="shared" si="5"/>
        <v>130.00000000000009</v>
      </c>
    </row>
    <row r="13" spans="2:39">
      <c r="B13" s="65" t="s">
        <v>15</v>
      </c>
      <c r="C13" s="52" t="str">
        <f t="shared" si="1"/>
        <v/>
      </c>
      <c r="D13" s="34" t="str">
        <f t="shared" si="1"/>
        <v/>
      </c>
      <c r="E13" s="34">
        <f t="shared" si="1"/>
        <v>0.46428571428571419</v>
      </c>
      <c r="F13" s="34">
        <f t="shared" si="1"/>
        <v>0.46428571428571419</v>
      </c>
      <c r="G13" s="34">
        <f t="shared" si="1"/>
        <v>0.46428571428571419</v>
      </c>
      <c r="H13" s="34">
        <f t="shared" si="1"/>
        <v>0.46428571428571419</v>
      </c>
      <c r="I13" s="34">
        <f t="shared" si="1"/>
        <v>1.5642857142857141</v>
      </c>
      <c r="J13" s="34">
        <f t="shared" si="1"/>
        <v>1.5642857142857141</v>
      </c>
      <c r="K13" s="34">
        <f t="shared" si="1"/>
        <v>2.5642857142857145</v>
      </c>
      <c r="L13" s="34">
        <f t="shared" si="1"/>
        <v>2.5642857142857145</v>
      </c>
      <c r="M13" s="34">
        <f t="shared" si="2"/>
        <v>2.5642857142857145</v>
      </c>
      <c r="N13" s="34">
        <f t="shared" si="2"/>
        <v>2.5642857142857145</v>
      </c>
      <c r="O13" s="34">
        <f t="shared" si="2"/>
        <v>2.5642857142857145</v>
      </c>
      <c r="P13" s="34">
        <f t="shared" si="2"/>
        <v>2.5642857142857145</v>
      </c>
      <c r="Q13" s="34">
        <f t="shared" si="2"/>
        <v>3.1551948051948058</v>
      </c>
      <c r="R13" s="34">
        <f t="shared" si="2"/>
        <v>3.1551948051948058</v>
      </c>
      <c r="S13" s="34">
        <f t="shared" si="2"/>
        <v>3.1551948051948058</v>
      </c>
      <c r="T13" s="34">
        <f t="shared" si="2"/>
        <v>3.1551948051948058</v>
      </c>
      <c r="U13" s="34">
        <f t="shared" si="2"/>
        <v>3.1551948051948058</v>
      </c>
      <c r="V13" s="34">
        <f t="shared" si="2"/>
        <v>3.1551948051948058</v>
      </c>
      <c r="W13" s="34">
        <f t="shared" si="3"/>
        <v>3.1551948051948058</v>
      </c>
      <c r="X13" s="34">
        <f t="shared" si="3"/>
        <v>3.1551948051948058</v>
      </c>
      <c r="Y13" s="34">
        <f t="shared" si="3"/>
        <v>3.1551948051948058</v>
      </c>
      <c r="Z13" s="34">
        <f t="shared" si="3"/>
        <v>3.1551948051948058</v>
      </c>
      <c r="AA13" s="34">
        <f t="shared" si="3"/>
        <v>3.1551948051948058</v>
      </c>
      <c r="AB13" s="34">
        <f t="shared" si="3"/>
        <v>3.1551948051948058</v>
      </c>
      <c r="AC13" s="34">
        <f t="shared" si="3"/>
        <v>3.1551948051948058</v>
      </c>
      <c r="AD13" s="34">
        <f t="shared" si="3"/>
        <v>3.1551948051948058</v>
      </c>
      <c r="AE13" s="34">
        <f t="shared" si="3"/>
        <v>3.1551948051948058</v>
      </c>
      <c r="AF13" s="34">
        <f t="shared" si="3"/>
        <v>3.1551948051948058</v>
      </c>
      <c r="AG13" s="34">
        <f t="shared" si="4"/>
        <v>2.6909090909090905</v>
      </c>
      <c r="AH13" s="34">
        <f t="shared" si="4"/>
        <v>2.6909090909090905</v>
      </c>
      <c r="AI13" s="34">
        <f t="shared" si="4"/>
        <v>2.6909090909090905</v>
      </c>
      <c r="AJ13" s="34">
        <f t="shared" si="4"/>
        <v>2.6909090909090905</v>
      </c>
      <c r="AK13" s="34">
        <f t="shared" si="4"/>
        <v>2.6909090909090905</v>
      </c>
      <c r="AL13" s="96">
        <f t="shared" si="4"/>
        <v>2.6909090909090905</v>
      </c>
      <c r="AM13" s="104">
        <f t="shared" si="5"/>
        <v>86.999999999999972</v>
      </c>
    </row>
    <row r="14" spans="2:39">
      <c r="B14" s="65" t="s">
        <v>16</v>
      </c>
      <c r="C14" s="140" t="str">
        <f t="shared" si="1"/>
        <v/>
      </c>
      <c r="D14" s="141" t="str">
        <f t="shared" si="1"/>
        <v/>
      </c>
      <c r="E14" s="141" t="str">
        <f t="shared" si="1"/>
        <v/>
      </c>
      <c r="F14" s="141" t="str">
        <f t="shared" si="1"/>
        <v/>
      </c>
      <c r="G14" s="141" t="str">
        <f t="shared" si="1"/>
        <v/>
      </c>
      <c r="H14" s="141" t="str">
        <f t="shared" si="1"/>
        <v/>
      </c>
      <c r="I14" s="141" t="str">
        <f t="shared" si="1"/>
        <v/>
      </c>
      <c r="J14" s="141" t="str">
        <f t="shared" si="1"/>
        <v/>
      </c>
      <c r="K14" s="141" t="str">
        <f t="shared" si="1"/>
        <v/>
      </c>
      <c r="L14" s="141" t="str">
        <f t="shared" si="1"/>
        <v/>
      </c>
      <c r="M14" s="141" t="str">
        <f t="shared" si="2"/>
        <v/>
      </c>
      <c r="N14" s="141" t="str">
        <f t="shared" si="2"/>
        <v/>
      </c>
      <c r="O14" s="141" t="str">
        <f t="shared" si="2"/>
        <v/>
      </c>
      <c r="P14" s="141" t="str">
        <f t="shared" si="2"/>
        <v/>
      </c>
      <c r="Q14" s="141" t="str">
        <f t="shared" si="2"/>
        <v/>
      </c>
      <c r="R14" s="141" t="str">
        <f t="shared" si="2"/>
        <v/>
      </c>
      <c r="S14" s="141" t="str">
        <f t="shared" si="2"/>
        <v/>
      </c>
      <c r="T14" s="141" t="str">
        <f t="shared" si="2"/>
        <v/>
      </c>
      <c r="U14" s="141" t="str">
        <f t="shared" si="2"/>
        <v/>
      </c>
      <c r="V14" s="141" t="str">
        <f t="shared" si="2"/>
        <v/>
      </c>
      <c r="W14" s="141" t="str">
        <f t="shared" si="3"/>
        <v/>
      </c>
      <c r="X14" s="141" t="str">
        <f t="shared" si="3"/>
        <v/>
      </c>
      <c r="Y14" s="141" t="str">
        <f t="shared" si="3"/>
        <v/>
      </c>
      <c r="Z14" s="141" t="str">
        <f t="shared" si="3"/>
        <v/>
      </c>
      <c r="AA14" s="141" t="str">
        <f t="shared" si="3"/>
        <v/>
      </c>
      <c r="AB14" s="141" t="str">
        <f t="shared" si="3"/>
        <v/>
      </c>
      <c r="AC14" s="141" t="str">
        <f t="shared" si="3"/>
        <v/>
      </c>
      <c r="AD14" s="141" t="str">
        <f t="shared" si="3"/>
        <v/>
      </c>
      <c r="AE14" s="141" t="str">
        <f t="shared" si="3"/>
        <v/>
      </c>
      <c r="AF14" s="141" t="str">
        <f t="shared" si="3"/>
        <v/>
      </c>
      <c r="AG14" s="141" t="str">
        <f t="shared" si="4"/>
        <v/>
      </c>
      <c r="AH14" s="141" t="str">
        <f t="shared" si="4"/>
        <v/>
      </c>
      <c r="AI14" s="141" t="str">
        <f t="shared" si="4"/>
        <v/>
      </c>
      <c r="AJ14" s="141" t="str">
        <f t="shared" si="4"/>
        <v/>
      </c>
      <c r="AK14" s="141" t="str">
        <f t="shared" si="4"/>
        <v/>
      </c>
      <c r="AL14" s="157" t="str">
        <f t="shared" si="4"/>
        <v/>
      </c>
      <c r="AM14" s="143">
        <f t="shared" si="5"/>
        <v>0</v>
      </c>
    </row>
    <row r="15" spans="2:39">
      <c r="B15" s="65" t="s">
        <v>189</v>
      </c>
      <c r="C15" s="140" t="str">
        <f t="shared" si="1"/>
        <v/>
      </c>
      <c r="D15" s="141" t="str">
        <f t="shared" si="1"/>
        <v/>
      </c>
      <c r="E15" s="141" t="str">
        <f t="shared" si="1"/>
        <v/>
      </c>
      <c r="F15" s="141" t="str">
        <f t="shared" si="1"/>
        <v/>
      </c>
      <c r="G15" s="141" t="str">
        <f t="shared" si="1"/>
        <v/>
      </c>
      <c r="H15" s="141" t="str">
        <f t="shared" si="1"/>
        <v/>
      </c>
      <c r="I15" s="141" t="str">
        <f t="shared" si="1"/>
        <v/>
      </c>
      <c r="J15" s="141" t="str">
        <f t="shared" si="1"/>
        <v/>
      </c>
      <c r="K15" s="141" t="str">
        <f t="shared" si="1"/>
        <v/>
      </c>
      <c r="L15" s="141" t="str">
        <f t="shared" si="1"/>
        <v/>
      </c>
      <c r="M15" s="141" t="str">
        <f t="shared" si="2"/>
        <v/>
      </c>
      <c r="N15" s="141" t="str">
        <f t="shared" si="2"/>
        <v/>
      </c>
      <c r="O15" s="141" t="str">
        <f t="shared" si="2"/>
        <v/>
      </c>
      <c r="P15" s="141" t="str">
        <f t="shared" si="2"/>
        <v/>
      </c>
      <c r="Q15" s="141" t="str">
        <f t="shared" si="2"/>
        <v/>
      </c>
      <c r="R15" s="141" t="str">
        <f t="shared" si="2"/>
        <v/>
      </c>
      <c r="S15" s="141" t="str">
        <f t="shared" si="2"/>
        <v/>
      </c>
      <c r="T15" s="141" t="str">
        <f t="shared" si="2"/>
        <v/>
      </c>
      <c r="U15" s="141" t="str">
        <f t="shared" si="2"/>
        <v/>
      </c>
      <c r="V15" s="141" t="str">
        <f t="shared" si="2"/>
        <v/>
      </c>
      <c r="W15" s="141" t="str">
        <f t="shared" si="3"/>
        <v/>
      </c>
      <c r="X15" s="141" t="str">
        <f t="shared" si="3"/>
        <v/>
      </c>
      <c r="Y15" s="141" t="str">
        <f t="shared" si="3"/>
        <v/>
      </c>
      <c r="Z15" s="141" t="str">
        <f t="shared" si="3"/>
        <v/>
      </c>
      <c r="AA15" s="141" t="str">
        <f t="shared" si="3"/>
        <v/>
      </c>
      <c r="AB15" s="141" t="str">
        <f t="shared" si="3"/>
        <v/>
      </c>
      <c r="AC15" s="141" t="str">
        <f t="shared" si="3"/>
        <v/>
      </c>
      <c r="AD15" s="141" t="str">
        <f t="shared" si="3"/>
        <v/>
      </c>
      <c r="AE15" s="141" t="str">
        <f t="shared" si="3"/>
        <v/>
      </c>
      <c r="AF15" s="141" t="str">
        <f t="shared" si="3"/>
        <v/>
      </c>
      <c r="AG15" s="141" t="str">
        <f t="shared" si="4"/>
        <v/>
      </c>
      <c r="AH15" s="141" t="str">
        <f t="shared" si="4"/>
        <v/>
      </c>
      <c r="AI15" s="141" t="str">
        <f t="shared" si="4"/>
        <v/>
      </c>
      <c r="AJ15" s="141" t="str">
        <f t="shared" si="4"/>
        <v/>
      </c>
      <c r="AK15" s="141" t="str">
        <f t="shared" si="4"/>
        <v/>
      </c>
      <c r="AL15" s="157" t="str">
        <f t="shared" si="4"/>
        <v/>
      </c>
      <c r="AM15" s="143">
        <f t="shared" si="5"/>
        <v>0</v>
      </c>
    </row>
    <row r="16" spans="2:39">
      <c r="B16" s="65" t="s">
        <v>190</v>
      </c>
      <c r="C16" s="140" t="str">
        <f t="shared" si="1"/>
        <v/>
      </c>
      <c r="D16" s="141" t="str">
        <f t="shared" si="1"/>
        <v/>
      </c>
      <c r="E16" s="141" t="str">
        <f t="shared" si="1"/>
        <v/>
      </c>
      <c r="F16" s="141" t="str">
        <f t="shared" si="1"/>
        <v/>
      </c>
      <c r="G16" s="141" t="str">
        <f t="shared" si="1"/>
        <v/>
      </c>
      <c r="H16" s="141" t="str">
        <f t="shared" si="1"/>
        <v/>
      </c>
      <c r="I16" s="141" t="str">
        <f t="shared" si="1"/>
        <v/>
      </c>
      <c r="J16" s="141" t="str">
        <f t="shared" si="1"/>
        <v/>
      </c>
      <c r="K16" s="141" t="str">
        <f t="shared" si="1"/>
        <v/>
      </c>
      <c r="L16" s="141" t="str">
        <f t="shared" si="1"/>
        <v/>
      </c>
      <c r="M16" s="141" t="str">
        <f t="shared" si="2"/>
        <v/>
      </c>
      <c r="N16" s="141" t="str">
        <f t="shared" si="2"/>
        <v/>
      </c>
      <c r="O16" s="141" t="str">
        <f t="shared" si="2"/>
        <v/>
      </c>
      <c r="P16" s="141" t="str">
        <f t="shared" si="2"/>
        <v/>
      </c>
      <c r="Q16" s="141" t="str">
        <f t="shared" si="2"/>
        <v/>
      </c>
      <c r="R16" s="141" t="str">
        <f t="shared" si="2"/>
        <v/>
      </c>
      <c r="S16" s="141" t="str">
        <f t="shared" si="2"/>
        <v/>
      </c>
      <c r="T16" s="141" t="str">
        <f t="shared" si="2"/>
        <v/>
      </c>
      <c r="U16" s="141" t="str">
        <f t="shared" si="2"/>
        <v/>
      </c>
      <c r="V16" s="141" t="str">
        <f t="shared" si="2"/>
        <v/>
      </c>
      <c r="W16" s="141" t="str">
        <f t="shared" si="3"/>
        <v/>
      </c>
      <c r="X16" s="141" t="str">
        <f t="shared" si="3"/>
        <v/>
      </c>
      <c r="Y16" s="141" t="str">
        <f t="shared" si="3"/>
        <v/>
      </c>
      <c r="Z16" s="141" t="str">
        <f t="shared" si="3"/>
        <v/>
      </c>
      <c r="AA16" s="141" t="str">
        <f t="shared" si="3"/>
        <v/>
      </c>
      <c r="AB16" s="141" t="str">
        <f t="shared" si="3"/>
        <v/>
      </c>
      <c r="AC16" s="141" t="str">
        <f t="shared" si="3"/>
        <v/>
      </c>
      <c r="AD16" s="141" t="str">
        <f t="shared" si="3"/>
        <v/>
      </c>
      <c r="AE16" s="141" t="str">
        <f t="shared" si="3"/>
        <v/>
      </c>
      <c r="AF16" s="141" t="str">
        <f t="shared" si="3"/>
        <v/>
      </c>
      <c r="AG16" s="141" t="str">
        <f t="shared" si="4"/>
        <v/>
      </c>
      <c r="AH16" s="141" t="str">
        <f t="shared" si="4"/>
        <v/>
      </c>
      <c r="AI16" s="141" t="str">
        <f t="shared" si="4"/>
        <v/>
      </c>
      <c r="AJ16" s="141" t="str">
        <f t="shared" si="4"/>
        <v/>
      </c>
      <c r="AK16" s="141" t="str">
        <f t="shared" si="4"/>
        <v/>
      </c>
      <c r="AL16" s="157" t="str">
        <f t="shared" si="4"/>
        <v/>
      </c>
      <c r="AM16" s="143">
        <f t="shared" si="5"/>
        <v>0</v>
      </c>
    </row>
    <row r="17" spans="2:39" ht="16" thickBot="1">
      <c r="B17" s="65" t="s">
        <v>191</v>
      </c>
      <c r="C17" s="54">
        <f t="shared" si="1"/>
        <v>1.541666666666667</v>
      </c>
      <c r="D17" s="55">
        <f t="shared" si="1"/>
        <v>1.541666666666667</v>
      </c>
      <c r="E17" s="55">
        <f t="shared" si="1"/>
        <v>2.5122549019607838</v>
      </c>
      <c r="F17" s="55">
        <f t="shared" si="1"/>
        <v>2.5122549019607838</v>
      </c>
      <c r="G17" s="55">
        <f t="shared" si="1"/>
        <v>2.5122549019607838</v>
      </c>
      <c r="H17" s="55">
        <f t="shared" si="1"/>
        <v>2.5122549019607838</v>
      </c>
      <c r="I17" s="55">
        <f t="shared" si="1"/>
        <v>2.5122549019607838</v>
      </c>
      <c r="J17" s="55">
        <f t="shared" si="1"/>
        <v>2.8915652467883701</v>
      </c>
      <c r="K17" s="55">
        <f t="shared" si="1"/>
        <v>2.8915652467883701</v>
      </c>
      <c r="L17" s="55">
        <f t="shared" si="1"/>
        <v>2.8915652467883701</v>
      </c>
      <c r="M17" s="55">
        <f t="shared" si="2"/>
        <v>2.8915652467883701</v>
      </c>
      <c r="N17" s="55">
        <f t="shared" si="2"/>
        <v>2.8915652467883701</v>
      </c>
      <c r="O17" s="55">
        <f t="shared" si="2"/>
        <v>2.8915652467883701</v>
      </c>
      <c r="P17" s="55">
        <f t="shared" si="2"/>
        <v>2.8915652467883701</v>
      </c>
      <c r="Q17" s="55">
        <f t="shared" si="2"/>
        <v>2.8915652467883701</v>
      </c>
      <c r="R17" s="55">
        <f t="shared" si="2"/>
        <v>2.8915652467883701</v>
      </c>
      <c r="S17" s="55">
        <f t="shared" si="2"/>
        <v>2.8915652467883701</v>
      </c>
      <c r="T17" s="55">
        <f t="shared" si="2"/>
        <v>2.8915652467883701</v>
      </c>
      <c r="U17" s="55">
        <f t="shared" si="2"/>
        <v>2.8915652467883701</v>
      </c>
      <c r="V17" s="55">
        <f t="shared" si="2"/>
        <v>2.8915652467883701</v>
      </c>
      <c r="W17" s="55">
        <f t="shared" si="3"/>
        <v>2.8915652467883701</v>
      </c>
      <c r="X17" s="55">
        <f t="shared" si="3"/>
        <v>2.8915652467883701</v>
      </c>
      <c r="Y17" s="55">
        <f t="shared" si="3"/>
        <v>2.8915652467883701</v>
      </c>
      <c r="Z17" s="55">
        <f t="shared" si="3"/>
        <v>2.8915652467883701</v>
      </c>
      <c r="AA17" s="55">
        <f t="shared" si="3"/>
        <v>2.8915652467883701</v>
      </c>
      <c r="AB17" s="55">
        <f t="shared" si="3"/>
        <v>2.8915652467883701</v>
      </c>
      <c r="AC17" s="55">
        <f t="shared" si="3"/>
        <v>2.8915652467883701</v>
      </c>
      <c r="AD17" s="55">
        <f t="shared" si="3"/>
        <v>2.8915652467883701</v>
      </c>
      <c r="AE17" s="55">
        <f t="shared" si="3"/>
        <v>2.8915652467883701</v>
      </c>
      <c r="AF17" s="55">
        <f t="shared" si="3"/>
        <v>2.8915652467883701</v>
      </c>
      <c r="AG17" s="55">
        <f t="shared" si="4"/>
        <v>2.8915652467883701</v>
      </c>
      <c r="AH17" s="55">
        <f t="shared" si="4"/>
        <v>2.8915652467883701</v>
      </c>
      <c r="AI17" s="55">
        <f t="shared" si="4"/>
        <v>2.8915652467883701</v>
      </c>
      <c r="AJ17" s="55">
        <f t="shared" si="4"/>
        <v>2.8915652467883701</v>
      </c>
      <c r="AK17" s="55">
        <f t="shared" si="4"/>
        <v>2.8915652467883701</v>
      </c>
      <c r="AL17" s="97">
        <f t="shared" si="4"/>
        <v>2.8915652467883701</v>
      </c>
      <c r="AM17" s="105">
        <f t="shared" si="5"/>
        <v>99.500000000000014</v>
      </c>
    </row>
    <row r="18" spans="2:39">
      <c r="B18" s="32"/>
    </row>
    <row r="20" spans="2:39">
      <c r="B20" s="32"/>
      <c r="C20" s="66">
        <v>1</v>
      </c>
      <c r="D20" s="66">
        <v>2</v>
      </c>
      <c r="E20" s="66">
        <v>3</v>
      </c>
      <c r="F20" s="66">
        <v>4</v>
      </c>
      <c r="G20" s="66">
        <v>5</v>
      </c>
      <c r="H20" s="66">
        <v>6</v>
      </c>
      <c r="I20" s="66">
        <v>7</v>
      </c>
      <c r="J20" s="66">
        <v>8</v>
      </c>
      <c r="K20" s="66">
        <v>9</v>
      </c>
      <c r="L20" s="66">
        <v>10</v>
      </c>
      <c r="M20" s="66">
        <v>11</v>
      </c>
      <c r="N20" s="66">
        <v>12</v>
      </c>
      <c r="O20" s="66">
        <v>13</v>
      </c>
      <c r="P20" s="66">
        <v>14</v>
      </c>
      <c r="Q20" s="66">
        <v>15</v>
      </c>
      <c r="R20" s="66">
        <v>16</v>
      </c>
      <c r="S20" s="66">
        <v>17</v>
      </c>
      <c r="T20" s="66">
        <v>18</v>
      </c>
      <c r="U20" s="66">
        <v>19</v>
      </c>
      <c r="V20" s="66">
        <v>20</v>
      </c>
      <c r="W20" s="66">
        <v>21</v>
      </c>
      <c r="X20" s="66">
        <v>22</v>
      </c>
      <c r="Y20" s="66">
        <v>23</v>
      </c>
      <c r="Z20" s="66">
        <v>24</v>
      </c>
      <c r="AA20" s="66">
        <v>25</v>
      </c>
      <c r="AB20" s="66">
        <v>26</v>
      </c>
      <c r="AC20" s="66">
        <v>27</v>
      </c>
      <c r="AD20" s="66">
        <v>28</v>
      </c>
      <c r="AE20" s="66">
        <v>29</v>
      </c>
      <c r="AF20" s="66">
        <v>30</v>
      </c>
      <c r="AG20" s="66">
        <v>31</v>
      </c>
      <c r="AH20" s="66">
        <v>32</v>
      </c>
      <c r="AI20" s="66">
        <v>33</v>
      </c>
      <c r="AJ20" s="66">
        <v>34</v>
      </c>
      <c r="AK20" s="66">
        <v>35</v>
      </c>
      <c r="AL20" s="66">
        <v>36</v>
      </c>
    </row>
    <row r="21" spans="2:39" s="64" customFormat="1" ht="16" thickBot="1">
      <c r="B21" s="71" t="s">
        <v>25</v>
      </c>
      <c r="C21" s="94">
        <v>1.0277777777777777</v>
      </c>
      <c r="D21" s="94">
        <v>1.3611111111111109</v>
      </c>
      <c r="E21" s="94">
        <v>2.1447245564892623</v>
      </c>
      <c r="F21" s="94">
        <v>2.1447245564892623</v>
      </c>
      <c r="G21" s="94">
        <v>2.2050693840754692</v>
      </c>
      <c r="H21" s="94">
        <v>3.1661083451144298</v>
      </c>
      <c r="I21" s="94">
        <v>3.0661083451144302</v>
      </c>
      <c r="J21" s="94">
        <v>2.7327750117810972</v>
      </c>
      <c r="K21" s="94">
        <v>3.3599178689239539</v>
      </c>
      <c r="L21" s="94">
        <v>2.7884892974953828</v>
      </c>
      <c r="M21" s="94">
        <v>2.7884892974953828</v>
      </c>
      <c r="N21" s="94">
        <v>2.9484892974953829</v>
      </c>
      <c r="O21" s="94">
        <v>2.9484892974953829</v>
      </c>
      <c r="P21" s="94">
        <v>2.9484892974953829</v>
      </c>
      <c r="Q21" s="94">
        <v>2.9939438429499283</v>
      </c>
      <c r="R21" s="94">
        <v>2.9939438429499283</v>
      </c>
      <c r="S21" s="94">
        <v>2.9939438429499283</v>
      </c>
      <c r="T21" s="94">
        <v>2.9939438429499283</v>
      </c>
      <c r="U21" s="94">
        <v>2.9939438429499283</v>
      </c>
      <c r="V21" s="94">
        <v>2.9939438429499283</v>
      </c>
      <c r="W21" s="94">
        <v>2.9939438429499283</v>
      </c>
      <c r="X21" s="94">
        <v>2.9939438429499283</v>
      </c>
      <c r="Y21" s="94">
        <v>2.9939438429499283</v>
      </c>
      <c r="Z21" s="94">
        <v>2.9939438429499283</v>
      </c>
      <c r="AA21" s="94">
        <v>2.9939438429499283</v>
      </c>
      <c r="AB21" s="94">
        <v>2.9939438429499283</v>
      </c>
      <c r="AC21" s="94">
        <v>2.9939438429499283</v>
      </c>
      <c r="AD21" s="94">
        <v>2.17576202476811</v>
      </c>
      <c r="AE21" s="94">
        <v>2.17576202476811</v>
      </c>
      <c r="AF21" s="94">
        <v>2.17576202476811</v>
      </c>
      <c r="AG21" s="94">
        <v>2.1400477390538239</v>
      </c>
      <c r="AH21" s="94">
        <v>2.1400477390538239</v>
      </c>
      <c r="AI21" s="94">
        <v>2.1400477390538239</v>
      </c>
      <c r="AJ21" s="94">
        <v>1.1668457686104745</v>
      </c>
      <c r="AK21" s="94">
        <v>1.1668457686104745</v>
      </c>
      <c r="AL21" s="94">
        <v>1.1668457686104745</v>
      </c>
      <c r="AM21" s="71">
        <v>90.999999999999986</v>
      </c>
    </row>
    <row r="22" spans="2:39">
      <c r="B22" s="65" t="s">
        <v>11</v>
      </c>
      <c r="C22" s="60">
        <v>0.55555555555555558</v>
      </c>
      <c r="D22" s="98">
        <v>0.55555555555555558</v>
      </c>
      <c r="E22" s="61">
        <v>0.55555555555555558</v>
      </c>
      <c r="F22" s="61">
        <v>0.55555555555555558</v>
      </c>
      <c r="G22" s="61">
        <v>0.55555555555555558</v>
      </c>
      <c r="H22" s="61">
        <v>0.55555555555555558</v>
      </c>
      <c r="I22" s="61">
        <v>0.55555555555555558</v>
      </c>
      <c r="J22" s="61">
        <v>0.55555555555555558</v>
      </c>
      <c r="K22" s="61">
        <v>0.55555555555555558</v>
      </c>
      <c r="L22" s="61">
        <v>0.55555555555555558</v>
      </c>
      <c r="M22" s="61">
        <v>0.55555555555555558</v>
      </c>
      <c r="N22" s="61">
        <v>0.55555555555555558</v>
      </c>
      <c r="O22" s="61">
        <v>0.55555555555555558</v>
      </c>
      <c r="P22" s="61">
        <v>0.55555555555555558</v>
      </c>
      <c r="Q22" s="61">
        <v>0.55555555555555558</v>
      </c>
      <c r="R22" s="61">
        <v>0.55555555555555558</v>
      </c>
      <c r="S22" s="61">
        <v>0.55555555555555558</v>
      </c>
      <c r="T22" s="61">
        <v>0.55555555555555558</v>
      </c>
      <c r="U22" s="61">
        <v>0.55555555555555558</v>
      </c>
      <c r="V22" s="61">
        <v>0.55555555555555558</v>
      </c>
      <c r="W22" s="61">
        <v>0.55555555555555558</v>
      </c>
      <c r="X22" s="61">
        <v>0.55555555555555558</v>
      </c>
      <c r="Y22" s="61">
        <v>0.55555555555555558</v>
      </c>
      <c r="Z22" s="61">
        <v>0.55555555555555558</v>
      </c>
      <c r="AA22" s="61">
        <v>0.55555555555555558</v>
      </c>
      <c r="AB22" s="61">
        <v>0.55555555555555558</v>
      </c>
      <c r="AC22" s="61">
        <v>0.55555555555555558</v>
      </c>
      <c r="AD22" s="61">
        <v>0.55555555555555558</v>
      </c>
      <c r="AE22" s="61">
        <v>0.55555555555555558</v>
      </c>
      <c r="AF22" s="61">
        <v>0.55555555555555558</v>
      </c>
      <c r="AG22" s="61">
        <v>0.55555555555555558</v>
      </c>
      <c r="AH22" s="61">
        <v>0.55555555555555558</v>
      </c>
      <c r="AI22" s="61">
        <v>0.55555555555555558</v>
      </c>
      <c r="AJ22" s="61">
        <v>0.55555555555555558</v>
      </c>
      <c r="AK22" s="61">
        <v>0.55555555555555558</v>
      </c>
      <c r="AL22" s="99">
        <v>0.55555555555555558</v>
      </c>
      <c r="AM22" s="68">
        <v>20.000000000000007</v>
      </c>
    </row>
    <row r="23" spans="2:39">
      <c r="B23" s="65" t="s">
        <v>12</v>
      </c>
      <c r="C23" s="52">
        <v>0.41666666666666663</v>
      </c>
      <c r="D23" s="34">
        <v>0.74999999999999989</v>
      </c>
      <c r="E23" s="34">
        <v>1.3214285714285712</v>
      </c>
      <c r="F23" s="34">
        <v>1.3214285714285712</v>
      </c>
      <c r="G23" s="34">
        <v>1.0714285714285714</v>
      </c>
      <c r="H23" s="34">
        <v>1.0714285714285714</v>
      </c>
      <c r="I23" s="34">
        <v>0.90476190476190466</v>
      </c>
      <c r="J23" s="34">
        <v>0.5714285714285714</v>
      </c>
      <c r="K23" s="34">
        <v>0.5714285714285714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100">
        <v>0</v>
      </c>
      <c r="AM23" s="69">
        <v>7.9999999999999982</v>
      </c>
    </row>
    <row r="24" spans="2:39">
      <c r="B24" s="65" t="s">
        <v>13</v>
      </c>
      <c r="C24" s="52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0.81818181818181812</v>
      </c>
      <c r="I24" s="34">
        <v>0.81818181818181812</v>
      </c>
      <c r="J24" s="34">
        <v>0.81818181818181812</v>
      </c>
      <c r="K24" s="34">
        <v>0.81818181818181812</v>
      </c>
      <c r="L24" s="34">
        <v>0.81818181818181812</v>
      </c>
      <c r="M24" s="34">
        <v>0.81818181818181812</v>
      </c>
      <c r="N24" s="34">
        <v>0.81818181818181812</v>
      </c>
      <c r="O24" s="34">
        <v>0.81818181818181812</v>
      </c>
      <c r="P24" s="34">
        <v>0.81818181818181812</v>
      </c>
      <c r="Q24" s="34">
        <v>0.81818181818181812</v>
      </c>
      <c r="R24" s="34">
        <v>0.81818181818181812</v>
      </c>
      <c r="S24" s="34">
        <v>0.81818181818181812</v>
      </c>
      <c r="T24" s="34">
        <v>0.81818181818181812</v>
      </c>
      <c r="U24" s="34">
        <v>0.81818181818181812</v>
      </c>
      <c r="V24" s="34">
        <v>0.81818181818181812</v>
      </c>
      <c r="W24" s="34">
        <v>0.81818181818181812</v>
      </c>
      <c r="X24" s="34">
        <v>0.81818181818181812</v>
      </c>
      <c r="Y24" s="34">
        <v>0.81818181818181812</v>
      </c>
      <c r="Z24" s="34">
        <v>0.81818181818181812</v>
      </c>
      <c r="AA24" s="34">
        <v>0.81818181818181812</v>
      </c>
      <c r="AB24" s="34">
        <v>0.81818181818181812</v>
      </c>
      <c r="AC24" s="34">
        <v>0.81818181818181812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100">
        <v>0</v>
      </c>
      <c r="AM24" s="69">
        <v>17.999999999999996</v>
      </c>
    </row>
    <row r="25" spans="2:39">
      <c r="B25" s="65" t="s">
        <v>17</v>
      </c>
      <c r="C25" s="52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100">
        <v>0</v>
      </c>
      <c r="AM25" s="69">
        <v>0</v>
      </c>
    </row>
    <row r="26" spans="2:39">
      <c r="B26" s="65" t="s">
        <v>14</v>
      </c>
      <c r="C26" s="52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0.14285714285714285</v>
      </c>
      <c r="I26" s="34">
        <v>0.14285714285714285</v>
      </c>
      <c r="J26" s="34">
        <v>0.14285714285714285</v>
      </c>
      <c r="K26" s="34">
        <v>0.66285714285714281</v>
      </c>
      <c r="L26" s="34">
        <v>0.66285714285714281</v>
      </c>
      <c r="M26" s="34">
        <v>0.66285714285714281</v>
      </c>
      <c r="N26" s="34">
        <v>0.66285714285714281</v>
      </c>
      <c r="O26" s="34">
        <v>0.66285714285714281</v>
      </c>
      <c r="P26" s="34">
        <v>0.66285714285714281</v>
      </c>
      <c r="Q26" s="34">
        <v>0.66285714285714281</v>
      </c>
      <c r="R26" s="34">
        <v>0.66285714285714281</v>
      </c>
      <c r="S26" s="34">
        <v>0.66285714285714281</v>
      </c>
      <c r="T26" s="34">
        <v>0.66285714285714281</v>
      </c>
      <c r="U26" s="34">
        <v>0.66285714285714281</v>
      </c>
      <c r="V26" s="34">
        <v>0.66285714285714281</v>
      </c>
      <c r="W26" s="34">
        <v>0.66285714285714281</v>
      </c>
      <c r="X26" s="34">
        <v>0.66285714285714281</v>
      </c>
      <c r="Y26" s="34">
        <v>0.66285714285714281</v>
      </c>
      <c r="Z26" s="34">
        <v>0.66285714285714281</v>
      </c>
      <c r="AA26" s="34">
        <v>0.66285714285714281</v>
      </c>
      <c r="AB26" s="34">
        <v>0.66285714285714281</v>
      </c>
      <c r="AC26" s="34">
        <v>0.66285714285714281</v>
      </c>
      <c r="AD26" s="34">
        <v>0.66285714285714281</v>
      </c>
      <c r="AE26" s="34">
        <v>0.66285714285714281</v>
      </c>
      <c r="AF26" s="34">
        <v>0.66285714285714281</v>
      </c>
      <c r="AG26" s="34">
        <v>0.66285714285714281</v>
      </c>
      <c r="AH26" s="34">
        <v>0.66285714285714281</v>
      </c>
      <c r="AI26" s="34">
        <v>0.66285714285714281</v>
      </c>
      <c r="AJ26" s="34">
        <v>0</v>
      </c>
      <c r="AK26" s="34">
        <v>0</v>
      </c>
      <c r="AL26" s="100">
        <v>0</v>
      </c>
      <c r="AM26" s="69">
        <v>16.999999999999989</v>
      </c>
    </row>
    <row r="27" spans="2:39">
      <c r="B27" s="65" t="s">
        <v>18</v>
      </c>
      <c r="C27" s="52">
        <v>0</v>
      </c>
      <c r="D27" s="34">
        <v>0</v>
      </c>
      <c r="E27" s="34">
        <v>0</v>
      </c>
      <c r="F27" s="34">
        <v>0</v>
      </c>
      <c r="G27" s="34">
        <v>0.31034482758620691</v>
      </c>
      <c r="H27" s="34">
        <v>0.31034482758620691</v>
      </c>
      <c r="I27" s="34">
        <v>0.31034482758620691</v>
      </c>
      <c r="J27" s="34">
        <v>0.31034482758620691</v>
      </c>
      <c r="K27" s="34">
        <v>0.31034482758620691</v>
      </c>
      <c r="L27" s="34">
        <v>0.31034482758620691</v>
      </c>
      <c r="M27" s="34">
        <v>0.31034482758620691</v>
      </c>
      <c r="N27" s="34">
        <v>0.47034482758620688</v>
      </c>
      <c r="O27" s="34">
        <v>0.47034482758620688</v>
      </c>
      <c r="P27" s="34">
        <v>0.47034482758620688</v>
      </c>
      <c r="Q27" s="34">
        <v>0.47034482758620688</v>
      </c>
      <c r="R27" s="34">
        <v>0.47034482758620688</v>
      </c>
      <c r="S27" s="34">
        <v>0.47034482758620688</v>
      </c>
      <c r="T27" s="34">
        <v>0.47034482758620688</v>
      </c>
      <c r="U27" s="34">
        <v>0.47034482758620688</v>
      </c>
      <c r="V27" s="34">
        <v>0.47034482758620688</v>
      </c>
      <c r="W27" s="34">
        <v>0.47034482758620688</v>
      </c>
      <c r="X27" s="34">
        <v>0.47034482758620688</v>
      </c>
      <c r="Y27" s="34">
        <v>0.47034482758620688</v>
      </c>
      <c r="Z27" s="34">
        <v>0.47034482758620688</v>
      </c>
      <c r="AA27" s="34">
        <v>0.47034482758620688</v>
      </c>
      <c r="AB27" s="34">
        <v>0.47034482758620688</v>
      </c>
      <c r="AC27" s="34">
        <v>0.47034482758620688</v>
      </c>
      <c r="AD27" s="34">
        <v>0.47034482758620688</v>
      </c>
      <c r="AE27" s="34">
        <v>0.47034482758620688</v>
      </c>
      <c r="AF27" s="34">
        <v>0.47034482758620688</v>
      </c>
      <c r="AG27" s="34">
        <v>0.47034482758620688</v>
      </c>
      <c r="AH27" s="34">
        <v>0.47034482758620688</v>
      </c>
      <c r="AI27" s="34">
        <v>0.47034482758620688</v>
      </c>
      <c r="AJ27" s="34">
        <v>0.16</v>
      </c>
      <c r="AK27" s="34">
        <v>0.16</v>
      </c>
      <c r="AL27" s="100">
        <v>0.16</v>
      </c>
      <c r="AM27" s="69">
        <v>12.999999999999995</v>
      </c>
    </row>
    <row r="28" spans="2:39">
      <c r="B28" s="65" t="s">
        <v>15</v>
      </c>
      <c r="C28" s="52">
        <v>0</v>
      </c>
      <c r="D28" s="34">
        <v>0</v>
      </c>
      <c r="E28" s="34">
        <v>3.5714285714285712E-2</v>
      </c>
      <c r="F28" s="34">
        <v>3.5714285714285712E-2</v>
      </c>
      <c r="G28" s="34">
        <v>3.5714285714285712E-2</v>
      </c>
      <c r="H28" s="34">
        <v>3.5714285714285712E-2</v>
      </c>
      <c r="I28" s="34">
        <v>0.10238095238095238</v>
      </c>
      <c r="J28" s="34">
        <v>0.10238095238095238</v>
      </c>
      <c r="K28" s="34">
        <v>0.2095238095238095</v>
      </c>
      <c r="L28" s="34">
        <v>0.2095238095238095</v>
      </c>
      <c r="M28" s="34">
        <v>0.2095238095238095</v>
      </c>
      <c r="N28" s="34">
        <v>0.2095238095238095</v>
      </c>
      <c r="O28" s="34">
        <v>0.2095238095238095</v>
      </c>
      <c r="P28" s="34">
        <v>0.2095238095238095</v>
      </c>
      <c r="Q28" s="34">
        <v>0.25497835497835497</v>
      </c>
      <c r="R28" s="34">
        <v>0.25497835497835497</v>
      </c>
      <c r="S28" s="34">
        <v>0.25497835497835497</v>
      </c>
      <c r="T28" s="34">
        <v>0.25497835497835497</v>
      </c>
      <c r="U28" s="34">
        <v>0.25497835497835497</v>
      </c>
      <c r="V28" s="34">
        <v>0.25497835497835497</v>
      </c>
      <c r="W28" s="34">
        <v>0.25497835497835497</v>
      </c>
      <c r="X28" s="34">
        <v>0.25497835497835497</v>
      </c>
      <c r="Y28" s="34">
        <v>0.25497835497835497</v>
      </c>
      <c r="Z28" s="34">
        <v>0.25497835497835497</v>
      </c>
      <c r="AA28" s="34">
        <v>0.25497835497835497</v>
      </c>
      <c r="AB28" s="34">
        <v>0.25497835497835497</v>
      </c>
      <c r="AC28" s="34">
        <v>0.25497835497835497</v>
      </c>
      <c r="AD28" s="34">
        <v>0.25497835497835497</v>
      </c>
      <c r="AE28" s="34">
        <v>0.25497835497835497</v>
      </c>
      <c r="AF28" s="34">
        <v>0.25497835497835497</v>
      </c>
      <c r="AG28" s="34">
        <v>0.21926406926406927</v>
      </c>
      <c r="AH28" s="34">
        <v>0.21926406926406927</v>
      </c>
      <c r="AI28" s="34">
        <v>0.21926406926406927</v>
      </c>
      <c r="AJ28" s="34">
        <v>0.21926406926406927</v>
      </c>
      <c r="AK28" s="34">
        <v>0.21926406926406927</v>
      </c>
      <c r="AL28" s="100">
        <v>0.21926406926406927</v>
      </c>
      <c r="AM28" s="69">
        <v>6.9999999999999973</v>
      </c>
    </row>
    <row r="29" spans="2:39">
      <c r="B29" s="65" t="s">
        <v>16</v>
      </c>
      <c r="C29" s="140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2"/>
      <c r="AM29" s="156"/>
    </row>
    <row r="30" spans="2:39">
      <c r="B30" s="65" t="s">
        <v>189</v>
      </c>
      <c r="C30" s="140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2"/>
      <c r="AM30" s="156"/>
    </row>
    <row r="31" spans="2:39">
      <c r="B31" s="65" t="s">
        <v>190</v>
      </c>
      <c r="C31" s="140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2"/>
      <c r="AM31" s="156"/>
    </row>
    <row r="32" spans="2:39" ht="16" thickBot="1">
      <c r="B32" s="65" t="s">
        <v>191</v>
      </c>
      <c r="C32" s="54">
        <v>5.5555555555555552E-2</v>
      </c>
      <c r="D32" s="55">
        <v>5.5555555555555552E-2</v>
      </c>
      <c r="E32" s="55">
        <v>0.23202614379084968</v>
      </c>
      <c r="F32" s="55">
        <v>0.23202614379084968</v>
      </c>
      <c r="G32" s="55">
        <v>0.23202614379084968</v>
      </c>
      <c r="H32" s="55">
        <v>0.23202614379084968</v>
      </c>
      <c r="I32" s="55">
        <v>0.23202614379084968</v>
      </c>
      <c r="J32" s="55">
        <v>0.23202614379084968</v>
      </c>
      <c r="K32" s="55">
        <v>0.23202614379084968</v>
      </c>
      <c r="L32" s="55">
        <v>0.23202614379084968</v>
      </c>
      <c r="M32" s="55">
        <v>0.23202614379084968</v>
      </c>
      <c r="N32" s="55">
        <v>0.23202614379084968</v>
      </c>
      <c r="O32" s="55">
        <v>0.23202614379084968</v>
      </c>
      <c r="P32" s="55">
        <v>0.23202614379084968</v>
      </c>
      <c r="Q32" s="55">
        <v>0.23202614379084968</v>
      </c>
      <c r="R32" s="55">
        <v>0.23202614379084968</v>
      </c>
      <c r="S32" s="55">
        <v>0.23202614379084968</v>
      </c>
      <c r="T32" s="55">
        <v>0.23202614379084968</v>
      </c>
      <c r="U32" s="55">
        <v>0.23202614379084968</v>
      </c>
      <c r="V32" s="55">
        <v>0.23202614379084968</v>
      </c>
      <c r="W32" s="55">
        <v>0.23202614379084968</v>
      </c>
      <c r="X32" s="55">
        <v>0.23202614379084968</v>
      </c>
      <c r="Y32" s="55">
        <v>0.23202614379084968</v>
      </c>
      <c r="Z32" s="55">
        <v>0.23202614379084968</v>
      </c>
      <c r="AA32" s="55">
        <v>0.23202614379084968</v>
      </c>
      <c r="AB32" s="55">
        <v>0.23202614379084968</v>
      </c>
      <c r="AC32" s="55">
        <v>0.23202614379084968</v>
      </c>
      <c r="AD32" s="55">
        <v>0.23202614379084968</v>
      </c>
      <c r="AE32" s="55">
        <v>0.23202614379084968</v>
      </c>
      <c r="AF32" s="55">
        <v>0.23202614379084968</v>
      </c>
      <c r="AG32" s="55">
        <v>0.23202614379084968</v>
      </c>
      <c r="AH32" s="55">
        <v>0.23202614379084968</v>
      </c>
      <c r="AI32" s="55">
        <v>0.23202614379084968</v>
      </c>
      <c r="AJ32" s="55">
        <v>0.23202614379084968</v>
      </c>
      <c r="AK32" s="55">
        <v>0.23202614379084968</v>
      </c>
      <c r="AL32" s="101">
        <v>0.23202614379084968</v>
      </c>
      <c r="AM32" s="70">
        <v>8.0000000000000018</v>
      </c>
    </row>
    <row r="34" spans="2:39">
      <c r="B34" s="32"/>
      <c r="C34" s="66">
        <v>1</v>
      </c>
      <c r="D34" s="66">
        <v>2</v>
      </c>
      <c r="E34" s="66">
        <v>3</v>
      </c>
      <c r="F34" s="66">
        <v>4</v>
      </c>
      <c r="G34" s="66">
        <v>5</v>
      </c>
      <c r="H34" s="66">
        <v>6</v>
      </c>
      <c r="I34" s="66">
        <v>7</v>
      </c>
      <c r="J34" s="66">
        <v>8</v>
      </c>
      <c r="K34" s="66">
        <v>9</v>
      </c>
      <c r="L34" s="66">
        <v>10</v>
      </c>
      <c r="M34" s="66">
        <v>11</v>
      </c>
      <c r="N34" s="66">
        <v>12</v>
      </c>
      <c r="O34" s="66">
        <v>13</v>
      </c>
      <c r="P34" s="66">
        <v>14</v>
      </c>
      <c r="Q34" s="66">
        <v>15</v>
      </c>
      <c r="R34" s="66">
        <v>16</v>
      </c>
      <c r="S34" s="66">
        <v>17</v>
      </c>
      <c r="T34" s="66">
        <v>18</v>
      </c>
      <c r="U34" s="66">
        <v>19</v>
      </c>
      <c r="V34" s="66">
        <v>20</v>
      </c>
      <c r="W34" s="66">
        <v>21</v>
      </c>
      <c r="X34" s="66">
        <v>22</v>
      </c>
      <c r="Y34" s="66">
        <v>23</v>
      </c>
      <c r="Z34" s="66">
        <v>24</v>
      </c>
      <c r="AA34" s="66">
        <v>25</v>
      </c>
      <c r="AB34" s="66">
        <v>26</v>
      </c>
      <c r="AC34" s="66">
        <v>27</v>
      </c>
      <c r="AD34" s="66">
        <v>28</v>
      </c>
      <c r="AE34" s="66">
        <v>29</v>
      </c>
      <c r="AF34" s="66">
        <v>30</v>
      </c>
      <c r="AG34" s="66">
        <v>31</v>
      </c>
      <c r="AH34" s="66">
        <v>32</v>
      </c>
      <c r="AI34" s="66">
        <v>33</v>
      </c>
      <c r="AJ34" s="66">
        <v>34</v>
      </c>
      <c r="AK34" s="66">
        <v>35</v>
      </c>
      <c r="AL34" s="66">
        <v>36</v>
      </c>
    </row>
    <row r="35" spans="2:39" s="64" customFormat="1" ht="16" thickBot="1">
      <c r="B35" s="71" t="s">
        <v>93</v>
      </c>
      <c r="C35" s="94">
        <v>0.69444444444444453</v>
      </c>
      <c r="D35" s="94">
        <v>0.86111111111111116</v>
      </c>
      <c r="E35" s="94">
        <v>1.1537008742891097</v>
      </c>
      <c r="F35" s="94">
        <v>1.1537008742891097</v>
      </c>
      <c r="G35" s="94">
        <v>0.75714915015117867</v>
      </c>
      <c r="H35" s="94">
        <v>1.2449413579433863</v>
      </c>
      <c r="I35" s="94">
        <v>1.2449413579433863</v>
      </c>
      <c r="J35" s="94">
        <v>1.1127574498974093</v>
      </c>
      <c r="K35" s="94">
        <v>1.4709392680792277</v>
      </c>
      <c r="L35" s="94">
        <v>1.3280821252220845</v>
      </c>
      <c r="M35" s="94">
        <v>1.3280821252220845</v>
      </c>
      <c r="N35" s="94">
        <v>1.3280821252220845</v>
      </c>
      <c r="O35" s="94">
        <v>1.3280821252220845</v>
      </c>
      <c r="P35" s="94">
        <v>1.3280821252220845</v>
      </c>
      <c r="Q35" s="94">
        <v>1.3280821252220845</v>
      </c>
      <c r="R35" s="94">
        <v>1.3280821252220845</v>
      </c>
      <c r="S35" s="94">
        <v>1.3280821252220845</v>
      </c>
      <c r="T35" s="94">
        <v>1.3280821252220845</v>
      </c>
      <c r="U35" s="94">
        <v>1.3280821252220845</v>
      </c>
      <c r="V35" s="94">
        <v>1.3280821252220845</v>
      </c>
      <c r="W35" s="94">
        <v>1.3280821252220845</v>
      </c>
      <c r="X35" s="94">
        <v>1.3280821252220845</v>
      </c>
      <c r="Y35" s="94">
        <v>1.3280821252220845</v>
      </c>
      <c r="Z35" s="94">
        <v>1.3280821252220845</v>
      </c>
      <c r="AA35" s="94">
        <v>1.1538397009796606</v>
      </c>
      <c r="AB35" s="94">
        <v>1.1538397009796606</v>
      </c>
      <c r="AC35" s="94">
        <v>1.1538397009796606</v>
      </c>
      <c r="AD35" s="94">
        <v>1.0174760646160239</v>
      </c>
      <c r="AE35" s="94">
        <v>1.0174760646160239</v>
      </c>
      <c r="AF35" s="94">
        <v>1.0174760646160239</v>
      </c>
      <c r="AG35" s="94">
        <v>0.41929424643420588</v>
      </c>
      <c r="AH35" s="94">
        <v>0.41929424643420588</v>
      </c>
      <c r="AI35" s="94">
        <v>0.41929424643420588</v>
      </c>
      <c r="AJ35" s="94">
        <v>0.20441739914356546</v>
      </c>
      <c r="AK35" s="94">
        <v>0.20441739914356546</v>
      </c>
      <c r="AL35" s="94">
        <v>0.20441739914356546</v>
      </c>
      <c r="AM35" s="71">
        <v>38</v>
      </c>
    </row>
    <row r="36" spans="2:39">
      <c r="B36" s="65" t="s">
        <v>11</v>
      </c>
      <c r="C36" s="60">
        <v>5.5555555555555552E-2</v>
      </c>
      <c r="D36" s="98">
        <v>5.5555555555555552E-2</v>
      </c>
      <c r="E36" s="61">
        <v>5.5555555555555552E-2</v>
      </c>
      <c r="F36" s="61">
        <v>5.5555555555555552E-2</v>
      </c>
      <c r="G36" s="61">
        <v>5.5555555555555552E-2</v>
      </c>
      <c r="H36" s="61">
        <v>5.5555555555555552E-2</v>
      </c>
      <c r="I36" s="61">
        <v>5.5555555555555552E-2</v>
      </c>
      <c r="J36" s="61">
        <v>5.5555555555555552E-2</v>
      </c>
      <c r="K36" s="61">
        <v>5.5555555555555552E-2</v>
      </c>
      <c r="L36" s="61">
        <v>5.5555555555555552E-2</v>
      </c>
      <c r="M36" s="61">
        <v>5.5555555555555552E-2</v>
      </c>
      <c r="N36" s="61">
        <v>5.5555555555555552E-2</v>
      </c>
      <c r="O36" s="61">
        <v>5.5555555555555552E-2</v>
      </c>
      <c r="P36" s="61">
        <v>5.5555555555555552E-2</v>
      </c>
      <c r="Q36" s="61">
        <v>5.5555555555555552E-2</v>
      </c>
      <c r="R36" s="61">
        <v>5.5555555555555552E-2</v>
      </c>
      <c r="S36" s="61">
        <v>5.5555555555555552E-2</v>
      </c>
      <c r="T36" s="61">
        <v>5.5555555555555552E-2</v>
      </c>
      <c r="U36" s="61">
        <v>5.5555555555555552E-2</v>
      </c>
      <c r="V36" s="61">
        <v>5.5555555555555552E-2</v>
      </c>
      <c r="W36" s="61">
        <v>5.5555555555555552E-2</v>
      </c>
      <c r="X36" s="61">
        <v>5.5555555555555552E-2</v>
      </c>
      <c r="Y36" s="61">
        <v>5.5555555555555552E-2</v>
      </c>
      <c r="Z36" s="61">
        <v>5.5555555555555552E-2</v>
      </c>
      <c r="AA36" s="61">
        <v>5.5555555555555552E-2</v>
      </c>
      <c r="AB36" s="61">
        <v>5.5555555555555552E-2</v>
      </c>
      <c r="AC36" s="61">
        <v>5.5555555555555552E-2</v>
      </c>
      <c r="AD36" s="61">
        <v>5.5555555555555552E-2</v>
      </c>
      <c r="AE36" s="61">
        <v>5.5555555555555552E-2</v>
      </c>
      <c r="AF36" s="61">
        <v>5.5555555555555552E-2</v>
      </c>
      <c r="AG36" s="61">
        <v>5.5555555555555552E-2</v>
      </c>
      <c r="AH36" s="61">
        <v>5.5555555555555552E-2</v>
      </c>
      <c r="AI36" s="61">
        <v>5.5555555555555552E-2</v>
      </c>
      <c r="AJ36" s="61">
        <v>5.5555555555555552E-2</v>
      </c>
      <c r="AK36" s="61">
        <v>5.5555555555555552E-2</v>
      </c>
      <c r="AL36" s="99">
        <v>5.5555555555555552E-2</v>
      </c>
      <c r="AM36" s="68">
        <v>2.0000000000000004</v>
      </c>
    </row>
    <row r="37" spans="2:39">
      <c r="B37" s="65" t="s">
        <v>12</v>
      </c>
      <c r="C37" s="52">
        <v>0.5</v>
      </c>
      <c r="D37" s="34">
        <v>0.66666666666666663</v>
      </c>
      <c r="E37" s="34">
        <v>0.80952380952380953</v>
      </c>
      <c r="F37" s="34">
        <v>0.80952380952380953</v>
      </c>
      <c r="G37" s="34">
        <v>0.30952380952380953</v>
      </c>
      <c r="H37" s="34">
        <v>0.30952380952380953</v>
      </c>
      <c r="I37" s="34">
        <v>0.30952380952380953</v>
      </c>
      <c r="J37" s="34">
        <v>0.14285714285714285</v>
      </c>
      <c r="K37" s="34">
        <v>0.14285714285714285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100">
        <v>0</v>
      </c>
      <c r="AM37" s="69">
        <v>3.9999999999999991</v>
      </c>
    </row>
    <row r="38" spans="2:39">
      <c r="B38" s="65" t="s">
        <v>13</v>
      </c>
      <c r="C38" s="52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0.3254545454545455</v>
      </c>
      <c r="I38" s="34">
        <v>0.3254545454545455</v>
      </c>
      <c r="J38" s="34">
        <v>0.3254545454545455</v>
      </c>
      <c r="K38" s="34">
        <v>0.3254545454545455</v>
      </c>
      <c r="L38" s="34">
        <v>0.3254545454545455</v>
      </c>
      <c r="M38" s="34">
        <v>0.3254545454545455</v>
      </c>
      <c r="N38" s="34">
        <v>0.3254545454545455</v>
      </c>
      <c r="O38" s="34">
        <v>0.3254545454545455</v>
      </c>
      <c r="P38" s="34">
        <v>0.3254545454545455</v>
      </c>
      <c r="Q38" s="34">
        <v>0.3254545454545455</v>
      </c>
      <c r="R38" s="34">
        <v>0.3254545454545455</v>
      </c>
      <c r="S38" s="34">
        <v>0.3254545454545455</v>
      </c>
      <c r="T38" s="34">
        <v>0.3254545454545455</v>
      </c>
      <c r="U38" s="34">
        <v>0.3254545454545455</v>
      </c>
      <c r="V38" s="34">
        <v>0.3254545454545455</v>
      </c>
      <c r="W38" s="34">
        <v>0.3254545454545455</v>
      </c>
      <c r="X38" s="34">
        <v>0.3254545454545455</v>
      </c>
      <c r="Y38" s="34">
        <v>0.3254545454545455</v>
      </c>
      <c r="Z38" s="34">
        <v>0.3254545454545455</v>
      </c>
      <c r="AA38" s="34">
        <v>0.3254545454545455</v>
      </c>
      <c r="AB38" s="34">
        <v>0.3254545454545455</v>
      </c>
      <c r="AC38" s="34">
        <v>0.3254545454545455</v>
      </c>
      <c r="AD38" s="34">
        <v>0.28000000000000003</v>
      </c>
      <c r="AE38" s="34">
        <v>0.28000000000000003</v>
      </c>
      <c r="AF38" s="34">
        <v>0.28000000000000003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100">
        <v>0</v>
      </c>
      <c r="AM38" s="69">
        <v>8</v>
      </c>
    </row>
    <row r="39" spans="2:39">
      <c r="B39" s="65" t="s">
        <v>17</v>
      </c>
      <c r="C39" s="52">
        <v>8.3333333333333329E-2</v>
      </c>
      <c r="D39" s="34">
        <v>8.3333333333333329E-2</v>
      </c>
      <c r="E39" s="34">
        <v>0.17424242424242425</v>
      </c>
      <c r="F39" s="34">
        <v>0.17424242424242425</v>
      </c>
      <c r="G39" s="34">
        <v>0.17424242424242425</v>
      </c>
      <c r="H39" s="34">
        <v>0.26515151515151514</v>
      </c>
      <c r="I39" s="34">
        <v>0.26515151515151514</v>
      </c>
      <c r="J39" s="34">
        <v>0.26515151515151514</v>
      </c>
      <c r="K39" s="34">
        <v>0.58333333333333326</v>
      </c>
      <c r="L39" s="34">
        <v>0.58333333333333326</v>
      </c>
      <c r="M39" s="34">
        <v>0.58333333333333326</v>
      </c>
      <c r="N39" s="34">
        <v>0.58333333333333326</v>
      </c>
      <c r="O39" s="34">
        <v>0.58333333333333326</v>
      </c>
      <c r="P39" s="34">
        <v>0.58333333333333326</v>
      </c>
      <c r="Q39" s="34">
        <v>0.58333333333333326</v>
      </c>
      <c r="R39" s="34">
        <v>0.58333333333333326</v>
      </c>
      <c r="S39" s="34">
        <v>0.58333333333333326</v>
      </c>
      <c r="T39" s="34">
        <v>0.58333333333333326</v>
      </c>
      <c r="U39" s="34">
        <v>0.58333333333333326</v>
      </c>
      <c r="V39" s="34">
        <v>0.58333333333333326</v>
      </c>
      <c r="W39" s="34">
        <v>0.58333333333333326</v>
      </c>
      <c r="X39" s="34">
        <v>0.58333333333333326</v>
      </c>
      <c r="Y39" s="34">
        <v>0.58333333333333326</v>
      </c>
      <c r="Z39" s="34">
        <v>0.58333333333333326</v>
      </c>
      <c r="AA39" s="34">
        <v>0.40909090909090906</v>
      </c>
      <c r="AB39" s="34">
        <v>0.40909090909090906</v>
      </c>
      <c r="AC39" s="34">
        <v>0.40909090909090906</v>
      </c>
      <c r="AD39" s="34">
        <v>0.31818181818181818</v>
      </c>
      <c r="AE39" s="34">
        <v>0.31818181818181818</v>
      </c>
      <c r="AF39" s="34">
        <v>0.31818181818181818</v>
      </c>
      <c r="AG39" s="34">
        <v>0</v>
      </c>
      <c r="AH39" s="34">
        <v>0</v>
      </c>
      <c r="AI39" s="34">
        <v>0</v>
      </c>
      <c r="AJ39" s="34">
        <v>0</v>
      </c>
      <c r="AK39" s="34">
        <v>0</v>
      </c>
      <c r="AL39" s="100">
        <v>0</v>
      </c>
      <c r="AM39" s="69">
        <v>12.999999999999998</v>
      </c>
    </row>
    <row r="40" spans="2:39">
      <c r="B40" s="65" t="s">
        <v>14</v>
      </c>
      <c r="C40" s="52">
        <v>0</v>
      </c>
      <c r="D40" s="34">
        <v>0</v>
      </c>
      <c r="E40" s="34">
        <v>0</v>
      </c>
      <c r="F40" s="34">
        <v>0</v>
      </c>
      <c r="G40" s="34">
        <v>0</v>
      </c>
      <c r="H40" s="34">
        <v>7.1428571428571425E-2</v>
      </c>
      <c r="I40" s="34">
        <v>7.1428571428571425E-2</v>
      </c>
      <c r="J40" s="34">
        <v>7.1428571428571425E-2</v>
      </c>
      <c r="K40" s="34">
        <v>0.11142857142857143</v>
      </c>
      <c r="L40" s="34">
        <v>0.11142857142857143</v>
      </c>
      <c r="M40" s="34">
        <v>0.11142857142857143</v>
      </c>
      <c r="N40" s="34">
        <v>0.11142857142857143</v>
      </c>
      <c r="O40" s="34">
        <v>0.11142857142857143</v>
      </c>
      <c r="P40" s="34">
        <v>0.11142857142857143</v>
      </c>
      <c r="Q40" s="34">
        <v>0.11142857142857143</v>
      </c>
      <c r="R40" s="34">
        <v>0.11142857142857143</v>
      </c>
      <c r="S40" s="34">
        <v>0.11142857142857143</v>
      </c>
      <c r="T40" s="34">
        <v>0.11142857142857143</v>
      </c>
      <c r="U40" s="34">
        <v>0.11142857142857143</v>
      </c>
      <c r="V40" s="34">
        <v>0.11142857142857143</v>
      </c>
      <c r="W40" s="34">
        <v>0.11142857142857143</v>
      </c>
      <c r="X40" s="34">
        <v>0.11142857142857143</v>
      </c>
      <c r="Y40" s="34">
        <v>0.11142857142857143</v>
      </c>
      <c r="Z40" s="34">
        <v>0.11142857142857143</v>
      </c>
      <c r="AA40" s="34">
        <v>0.11142857142857143</v>
      </c>
      <c r="AB40" s="34">
        <v>0.11142857142857143</v>
      </c>
      <c r="AC40" s="34">
        <v>0.11142857142857143</v>
      </c>
      <c r="AD40" s="34">
        <v>0.11142857142857143</v>
      </c>
      <c r="AE40" s="34">
        <v>0.11142857142857143</v>
      </c>
      <c r="AF40" s="34">
        <v>0.11142857142857143</v>
      </c>
      <c r="AG40" s="34">
        <v>0.11142857142857143</v>
      </c>
      <c r="AH40" s="34">
        <v>0.11142857142857143</v>
      </c>
      <c r="AI40" s="34">
        <v>0.11142857142857143</v>
      </c>
      <c r="AJ40" s="34">
        <v>0</v>
      </c>
      <c r="AK40" s="34">
        <v>0</v>
      </c>
      <c r="AL40" s="100">
        <v>0</v>
      </c>
      <c r="AM40" s="69">
        <v>2.9999999999999982</v>
      </c>
    </row>
    <row r="41" spans="2:39">
      <c r="B41" s="65" t="s">
        <v>18</v>
      </c>
      <c r="C41" s="52">
        <v>0</v>
      </c>
      <c r="D41" s="34">
        <v>0</v>
      </c>
      <c r="E41" s="34">
        <v>0</v>
      </c>
      <c r="F41" s="34">
        <v>0</v>
      </c>
      <c r="G41" s="34">
        <v>0.10344827586206896</v>
      </c>
      <c r="H41" s="34">
        <v>0.10344827586206896</v>
      </c>
      <c r="I41" s="34">
        <v>0.10344827586206896</v>
      </c>
      <c r="J41" s="34">
        <v>0.10344827586206896</v>
      </c>
      <c r="K41" s="34">
        <v>0.10344827586206896</v>
      </c>
      <c r="L41" s="34">
        <v>0.10344827586206896</v>
      </c>
      <c r="M41" s="34">
        <v>0.10344827586206896</v>
      </c>
      <c r="N41" s="34">
        <v>0.10344827586206896</v>
      </c>
      <c r="O41" s="34">
        <v>0.10344827586206896</v>
      </c>
      <c r="P41" s="34">
        <v>0.10344827586206896</v>
      </c>
      <c r="Q41" s="34">
        <v>0.10344827586206896</v>
      </c>
      <c r="R41" s="34">
        <v>0.10344827586206896</v>
      </c>
      <c r="S41" s="34">
        <v>0.10344827586206896</v>
      </c>
      <c r="T41" s="34">
        <v>0.10344827586206896</v>
      </c>
      <c r="U41" s="34">
        <v>0.10344827586206896</v>
      </c>
      <c r="V41" s="34">
        <v>0.10344827586206896</v>
      </c>
      <c r="W41" s="34">
        <v>0.10344827586206896</v>
      </c>
      <c r="X41" s="34">
        <v>0.10344827586206896</v>
      </c>
      <c r="Y41" s="34">
        <v>0.10344827586206896</v>
      </c>
      <c r="Z41" s="34">
        <v>0.10344827586206896</v>
      </c>
      <c r="AA41" s="34">
        <v>0.10344827586206896</v>
      </c>
      <c r="AB41" s="34">
        <v>0.10344827586206896</v>
      </c>
      <c r="AC41" s="34">
        <v>0.10344827586206896</v>
      </c>
      <c r="AD41" s="34">
        <v>0.10344827586206896</v>
      </c>
      <c r="AE41" s="34">
        <v>0.10344827586206896</v>
      </c>
      <c r="AF41" s="34">
        <v>0.10344827586206896</v>
      </c>
      <c r="AG41" s="34">
        <v>0.10344827586206896</v>
      </c>
      <c r="AH41" s="34">
        <v>0.10344827586206896</v>
      </c>
      <c r="AI41" s="34">
        <v>0.10344827586206896</v>
      </c>
      <c r="AJ41" s="34">
        <v>0</v>
      </c>
      <c r="AK41" s="34">
        <v>0</v>
      </c>
      <c r="AL41" s="100">
        <v>0</v>
      </c>
      <c r="AM41" s="69">
        <v>3</v>
      </c>
    </row>
    <row r="42" spans="2:39">
      <c r="B42" s="65" t="s">
        <v>15</v>
      </c>
      <c r="C42" s="52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100">
        <v>0</v>
      </c>
      <c r="AM42" s="69">
        <v>0</v>
      </c>
    </row>
    <row r="43" spans="2:39">
      <c r="B43" s="65" t="s">
        <v>16</v>
      </c>
      <c r="C43" s="140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2"/>
      <c r="AM43" s="156"/>
    </row>
    <row r="44" spans="2:39">
      <c r="B44" s="65" t="s">
        <v>189</v>
      </c>
      <c r="C44" s="140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2"/>
      <c r="AM44" s="156"/>
    </row>
    <row r="45" spans="2:39">
      <c r="B45" s="65" t="s">
        <v>190</v>
      </c>
      <c r="C45" s="140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2"/>
      <c r="AM45" s="156"/>
    </row>
    <row r="46" spans="2:39" ht="16" thickBot="1">
      <c r="B46" s="65" t="s">
        <v>191</v>
      </c>
      <c r="C46" s="54">
        <v>5.5555555555555552E-2</v>
      </c>
      <c r="D46" s="55">
        <v>5.5555555555555552E-2</v>
      </c>
      <c r="E46" s="55">
        <v>0.11437908496732026</v>
      </c>
      <c r="F46" s="55">
        <v>0.11437908496732026</v>
      </c>
      <c r="G46" s="55">
        <v>0.11437908496732026</v>
      </c>
      <c r="H46" s="55">
        <v>0.11437908496732026</v>
      </c>
      <c r="I46" s="55">
        <v>0.11437908496732026</v>
      </c>
      <c r="J46" s="55">
        <v>0.14886184358800991</v>
      </c>
      <c r="K46" s="55">
        <v>0.14886184358800991</v>
      </c>
      <c r="L46" s="55">
        <v>0.14886184358800991</v>
      </c>
      <c r="M46" s="55">
        <v>0.14886184358800991</v>
      </c>
      <c r="N46" s="55">
        <v>0.14886184358800991</v>
      </c>
      <c r="O46" s="55">
        <v>0.14886184358800991</v>
      </c>
      <c r="P46" s="55">
        <v>0.14886184358800991</v>
      </c>
      <c r="Q46" s="55">
        <v>0.14886184358800991</v>
      </c>
      <c r="R46" s="55">
        <v>0.14886184358800991</v>
      </c>
      <c r="S46" s="55">
        <v>0.14886184358800991</v>
      </c>
      <c r="T46" s="55">
        <v>0.14886184358800991</v>
      </c>
      <c r="U46" s="55">
        <v>0.14886184358800991</v>
      </c>
      <c r="V46" s="55">
        <v>0.14886184358800991</v>
      </c>
      <c r="W46" s="55">
        <v>0.14886184358800991</v>
      </c>
      <c r="X46" s="55">
        <v>0.14886184358800991</v>
      </c>
      <c r="Y46" s="55">
        <v>0.14886184358800991</v>
      </c>
      <c r="Z46" s="55">
        <v>0.14886184358800991</v>
      </c>
      <c r="AA46" s="55">
        <v>0.14886184358800991</v>
      </c>
      <c r="AB46" s="55">
        <v>0.14886184358800991</v>
      </c>
      <c r="AC46" s="55">
        <v>0.14886184358800991</v>
      </c>
      <c r="AD46" s="55">
        <v>0.14886184358800991</v>
      </c>
      <c r="AE46" s="55">
        <v>0.14886184358800991</v>
      </c>
      <c r="AF46" s="55">
        <v>0.14886184358800991</v>
      </c>
      <c r="AG46" s="55">
        <v>0.14886184358800991</v>
      </c>
      <c r="AH46" s="55">
        <v>0.14886184358800991</v>
      </c>
      <c r="AI46" s="55">
        <v>0.14886184358800991</v>
      </c>
      <c r="AJ46" s="55">
        <v>0.14886184358800991</v>
      </c>
      <c r="AK46" s="55">
        <v>0.14886184358800991</v>
      </c>
      <c r="AL46" s="101">
        <v>0.14886184358800991</v>
      </c>
      <c r="AM46" s="70">
        <v>5</v>
      </c>
    </row>
    <row r="48" spans="2:39">
      <c r="B48" s="32"/>
      <c r="C48" s="66">
        <v>1</v>
      </c>
      <c r="D48" s="66">
        <v>2</v>
      </c>
      <c r="E48" s="66">
        <v>3</v>
      </c>
      <c r="F48" s="66">
        <v>4</v>
      </c>
      <c r="G48" s="66">
        <v>5</v>
      </c>
      <c r="H48" s="66">
        <v>6</v>
      </c>
      <c r="I48" s="66">
        <v>7</v>
      </c>
      <c r="J48" s="66">
        <v>8</v>
      </c>
      <c r="K48" s="66">
        <v>9</v>
      </c>
      <c r="L48" s="66">
        <v>10</v>
      </c>
      <c r="M48" s="66">
        <v>11</v>
      </c>
      <c r="N48" s="66">
        <v>12</v>
      </c>
      <c r="O48" s="66">
        <v>13</v>
      </c>
      <c r="P48" s="66">
        <v>14</v>
      </c>
      <c r="Q48" s="66">
        <v>15</v>
      </c>
      <c r="R48" s="66">
        <v>16</v>
      </c>
      <c r="S48" s="66">
        <v>17</v>
      </c>
      <c r="T48" s="66">
        <v>18</v>
      </c>
      <c r="U48" s="66">
        <v>19</v>
      </c>
      <c r="V48" s="66">
        <v>20</v>
      </c>
      <c r="W48" s="66">
        <v>21</v>
      </c>
      <c r="X48" s="66">
        <v>22</v>
      </c>
      <c r="Y48" s="66">
        <v>23</v>
      </c>
      <c r="Z48" s="66">
        <v>24</v>
      </c>
      <c r="AA48" s="66">
        <v>25</v>
      </c>
      <c r="AB48" s="66">
        <v>26</v>
      </c>
      <c r="AC48" s="66">
        <v>27</v>
      </c>
      <c r="AD48" s="66">
        <v>28</v>
      </c>
      <c r="AE48" s="66">
        <v>29</v>
      </c>
      <c r="AF48" s="66">
        <v>30</v>
      </c>
      <c r="AG48" s="66">
        <v>31</v>
      </c>
      <c r="AH48" s="66">
        <v>32</v>
      </c>
      <c r="AI48" s="66">
        <v>33</v>
      </c>
      <c r="AJ48" s="66">
        <v>34</v>
      </c>
      <c r="AK48" s="66">
        <v>35</v>
      </c>
      <c r="AL48" s="66">
        <v>36</v>
      </c>
    </row>
    <row r="49" spans="2:39" s="64" customFormat="1" ht="16" thickBot="1">
      <c r="B49" s="71" t="s">
        <v>94</v>
      </c>
      <c r="C49" s="94">
        <v>0.44444444444444442</v>
      </c>
      <c r="D49" s="94">
        <v>0.44444444444444442</v>
      </c>
      <c r="E49" s="94">
        <v>0.61671335200746968</v>
      </c>
      <c r="F49" s="94">
        <v>0.61671335200746968</v>
      </c>
      <c r="G49" s="94">
        <v>0.50464438649022825</v>
      </c>
      <c r="H49" s="94">
        <v>0.50464438649022825</v>
      </c>
      <c r="I49" s="94">
        <v>0.33797771982356162</v>
      </c>
      <c r="J49" s="94">
        <v>0.4069432370649409</v>
      </c>
      <c r="K49" s="94">
        <v>0.45239778251948637</v>
      </c>
      <c r="L49" s="94">
        <v>0.30954063966234352</v>
      </c>
      <c r="M49" s="94">
        <v>0.30954063966234352</v>
      </c>
      <c r="N49" s="94">
        <v>0.62954063966234353</v>
      </c>
      <c r="O49" s="94">
        <v>0.62954063966234353</v>
      </c>
      <c r="P49" s="94">
        <v>0.62954063966234353</v>
      </c>
      <c r="Q49" s="94">
        <v>0.81135882148052518</v>
      </c>
      <c r="R49" s="94">
        <v>0.81135882148052518</v>
      </c>
      <c r="S49" s="94">
        <v>0.81135882148052518</v>
      </c>
      <c r="T49" s="94">
        <v>0.81135882148052518</v>
      </c>
      <c r="U49" s="94">
        <v>0.81135882148052518</v>
      </c>
      <c r="V49" s="94">
        <v>0.81135882148052518</v>
      </c>
      <c r="W49" s="94">
        <v>0.81135882148052518</v>
      </c>
      <c r="X49" s="94">
        <v>0.81135882148052518</v>
      </c>
      <c r="Y49" s="94">
        <v>0.81135882148052518</v>
      </c>
      <c r="Z49" s="94">
        <v>0.81135882148052518</v>
      </c>
      <c r="AA49" s="94">
        <v>0.81135882148052518</v>
      </c>
      <c r="AB49" s="94">
        <v>0.81135882148052518</v>
      </c>
      <c r="AC49" s="94">
        <v>0.81135882148052518</v>
      </c>
      <c r="AD49" s="94">
        <v>0.81135882148052518</v>
      </c>
      <c r="AE49" s="94">
        <v>0.81135882148052518</v>
      </c>
      <c r="AF49" s="94">
        <v>0.81135882148052518</v>
      </c>
      <c r="AG49" s="94">
        <v>0.76590427602597977</v>
      </c>
      <c r="AH49" s="94">
        <v>0.76590427602597977</v>
      </c>
      <c r="AI49" s="94">
        <v>0.76590427602597977</v>
      </c>
      <c r="AJ49" s="94">
        <v>0.62797324154322132</v>
      </c>
      <c r="AK49" s="94">
        <v>0.62797324154322132</v>
      </c>
      <c r="AL49" s="94">
        <v>0.62797324154322132</v>
      </c>
      <c r="AM49" s="71">
        <v>23.999999999999993</v>
      </c>
    </row>
    <row r="50" spans="2:39">
      <c r="B50" s="65" t="s">
        <v>11</v>
      </c>
      <c r="C50" s="60">
        <v>0</v>
      </c>
      <c r="D50" s="98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1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61">
        <v>0</v>
      </c>
      <c r="AA50" s="61">
        <v>0</v>
      </c>
      <c r="AB50" s="61">
        <v>0</v>
      </c>
      <c r="AC50" s="61">
        <v>0</v>
      </c>
      <c r="AD50" s="61">
        <v>0</v>
      </c>
      <c r="AE50" s="61">
        <v>0</v>
      </c>
      <c r="AF50" s="61">
        <v>0</v>
      </c>
      <c r="AG50" s="61">
        <v>0</v>
      </c>
      <c r="AH50" s="61">
        <v>0</v>
      </c>
      <c r="AI50" s="61">
        <v>0</v>
      </c>
      <c r="AJ50" s="61">
        <v>0</v>
      </c>
      <c r="AK50" s="61">
        <v>0</v>
      </c>
      <c r="AL50" s="99">
        <v>0</v>
      </c>
      <c r="AM50" s="68">
        <v>0</v>
      </c>
    </row>
    <row r="51" spans="2:39">
      <c r="B51" s="65" t="s">
        <v>12</v>
      </c>
      <c r="C51" s="52">
        <v>0.41666666666666663</v>
      </c>
      <c r="D51" s="34">
        <v>0.41666666666666663</v>
      </c>
      <c r="E51" s="34">
        <v>0.55952380952380953</v>
      </c>
      <c r="F51" s="34">
        <v>0.55952380952380953</v>
      </c>
      <c r="G51" s="34">
        <v>0.30952380952380953</v>
      </c>
      <c r="H51" s="34">
        <v>0.30952380952380953</v>
      </c>
      <c r="I51" s="34">
        <v>0.14285714285714285</v>
      </c>
      <c r="J51" s="34">
        <v>0.14285714285714285</v>
      </c>
      <c r="K51" s="34">
        <v>0.14285714285714285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100">
        <v>0</v>
      </c>
      <c r="AM51" s="69">
        <v>2.9999999999999996</v>
      </c>
    </row>
    <row r="52" spans="2:39">
      <c r="B52" s="65" t="s">
        <v>13</v>
      </c>
      <c r="C52" s="52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100">
        <v>0</v>
      </c>
      <c r="AM52" s="69">
        <v>0</v>
      </c>
    </row>
    <row r="53" spans="2:39">
      <c r="B53" s="65" t="s">
        <v>17</v>
      </c>
      <c r="C53" s="52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4.5454545454545456E-2</v>
      </c>
      <c r="L53" s="34">
        <v>4.5454545454545456E-2</v>
      </c>
      <c r="M53" s="34">
        <v>4.5454545454545456E-2</v>
      </c>
      <c r="N53" s="34">
        <v>4.5454545454545456E-2</v>
      </c>
      <c r="O53" s="34">
        <v>4.5454545454545456E-2</v>
      </c>
      <c r="P53" s="34">
        <v>4.5454545454545456E-2</v>
      </c>
      <c r="Q53" s="34">
        <v>4.5454545454545456E-2</v>
      </c>
      <c r="R53" s="34">
        <v>4.5454545454545456E-2</v>
      </c>
      <c r="S53" s="34">
        <v>4.5454545454545456E-2</v>
      </c>
      <c r="T53" s="34">
        <v>4.5454545454545456E-2</v>
      </c>
      <c r="U53" s="34">
        <v>4.5454545454545456E-2</v>
      </c>
      <c r="V53" s="34">
        <v>4.5454545454545456E-2</v>
      </c>
      <c r="W53" s="34">
        <v>4.5454545454545456E-2</v>
      </c>
      <c r="X53" s="34">
        <v>4.5454545454545456E-2</v>
      </c>
      <c r="Y53" s="34">
        <v>4.5454545454545456E-2</v>
      </c>
      <c r="Z53" s="34">
        <v>4.5454545454545456E-2</v>
      </c>
      <c r="AA53" s="34">
        <v>4.5454545454545456E-2</v>
      </c>
      <c r="AB53" s="34">
        <v>4.5454545454545456E-2</v>
      </c>
      <c r="AC53" s="34">
        <v>4.5454545454545456E-2</v>
      </c>
      <c r="AD53" s="34">
        <v>4.5454545454545456E-2</v>
      </c>
      <c r="AE53" s="34">
        <v>4.5454545454545456E-2</v>
      </c>
      <c r="AF53" s="34">
        <v>4.5454545454545456E-2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100">
        <v>0</v>
      </c>
      <c r="AM53" s="69">
        <v>0.99999999999999967</v>
      </c>
    </row>
    <row r="54" spans="2:39">
      <c r="B54" s="65" t="s">
        <v>14</v>
      </c>
      <c r="C54" s="52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100">
        <v>0</v>
      </c>
      <c r="AM54" s="69">
        <v>0</v>
      </c>
    </row>
    <row r="55" spans="2:39">
      <c r="B55" s="65" t="s">
        <v>18</v>
      </c>
      <c r="C55" s="52">
        <v>0</v>
      </c>
      <c r="D55" s="34">
        <v>0</v>
      </c>
      <c r="E55" s="34">
        <v>0</v>
      </c>
      <c r="F55" s="34">
        <v>0</v>
      </c>
      <c r="G55" s="34">
        <v>0.13793103448275862</v>
      </c>
      <c r="H55" s="34">
        <v>0.13793103448275862</v>
      </c>
      <c r="I55" s="34">
        <v>0.13793103448275862</v>
      </c>
      <c r="J55" s="34">
        <v>0.13793103448275862</v>
      </c>
      <c r="K55" s="34">
        <v>0.13793103448275862</v>
      </c>
      <c r="L55" s="34">
        <v>0.13793103448275862</v>
      </c>
      <c r="M55" s="34">
        <v>0.13793103448275862</v>
      </c>
      <c r="N55" s="34">
        <v>0.45793103448275863</v>
      </c>
      <c r="O55" s="34">
        <v>0.45793103448275863</v>
      </c>
      <c r="P55" s="34">
        <v>0.45793103448275863</v>
      </c>
      <c r="Q55" s="34">
        <v>0.63974921630094039</v>
      </c>
      <c r="R55" s="34">
        <v>0.63974921630094039</v>
      </c>
      <c r="S55" s="34">
        <v>0.63974921630094039</v>
      </c>
      <c r="T55" s="34">
        <v>0.63974921630094039</v>
      </c>
      <c r="U55" s="34">
        <v>0.63974921630094039</v>
      </c>
      <c r="V55" s="34">
        <v>0.63974921630094039</v>
      </c>
      <c r="W55" s="34">
        <v>0.63974921630094039</v>
      </c>
      <c r="X55" s="34">
        <v>0.63974921630094039</v>
      </c>
      <c r="Y55" s="34">
        <v>0.63974921630094039</v>
      </c>
      <c r="Z55" s="34">
        <v>0.63974921630094039</v>
      </c>
      <c r="AA55" s="34">
        <v>0.63974921630094039</v>
      </c>
      <c r="AB55" s="34">
        <v>0.63974921630094039</v>
      </c>
      <c r="AC55" s="34">
        <v>0.63974921630094039</v>
      </c>
      <c r="AD55" s="34">
        <v>0.63974921630094039</v>
      </c>
      <c r="AE55" s="34">
        <v>0.63974921630094039</v>
      </c>
      <c r="AF55" s="34">
        <v>0.63974921630094039</v>
      </c>
      <c r="AG55" s="34">
        <v>0.63974921630094039</v>
      </c>
      <c r="AH55" s="34">
        <v>0.63974921630094039</v>
      </c>
      <c r="AI55" s="34">
        <v>0.63974921630094039</v>
      </c>
      <c r="AJ55" s="34">
        <v>0.50181818181818183</v>
      </c>
      <c r="AK55" s="34">
        <v>0.50181818181818183</v>
      </c>
      <c r="AL55" s="100">
        <v>0.50181818181818183</v>
      </c>
      <c r="AM55" s="69">
        <v>15.999999999999993</v>
      </c>
    </row>
    <row r="56" spans="2:39">
      <c r="B56" s="65" t="s">
        <v>15</v>
      </c>
      <c r="C56" s="52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100">
        <v>0</v>
      </c>
      <c r="AM56" s="69">
        <v>0</v>
      </c>
    </row>
    <row r="57" spans="2:39">
      <c r="B57" s="65" t="s">
        <v>16</v>
      </c>
      <c r="C57" s="140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2"/>
      <c r="AM57" s="156"/>
    </row>
    <row r="58" spans="2:39">
      <c r="B58" s="65" t="s">
        <v>189</v>
      </c>
      <c r="C58" s="140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2"/>
      <c r="AM58" s="156"/>
    </row>
    <row r="59" spans="2:39">
      <c r="B59" s="65" t="s">
        <v>190</v>
      </c>
      <c r="C59" s="140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141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2"/>
      <c r="AM59" s="156"/>
    </row>
    <row r="60" spans="2:39" ht="16" thickBot="1">
      <c r="B60" s="65" t="s">
        <v>191</v>
      </c>
      <c r="C60" s="54">
        <v>2.7777777777777776E-2</v>
      </c>
      <c r="D60" s="55">
        <v>2.7777777777777776E-2</v>
      </c>
      <c r="E60" s="55">
        <v>5.7189542483660129E-2</v>
      </c>
      <c r="F60" s="55">
        <v>5.7189542483660129E-2</v>
      </c>
      <c r="G60" s="55">
        <v>5.7189542483660129E-2</v>
      </c>
      <c r="H60" s="55">
        <v>5.7189542483660129E-2</v>
      </c>
      <c r="I60" s="55">
        <v>5.7189542483660129E-2</v>
      </c>
      <c r="J60" s="55">
        <v>0.12615505972503943</v>
      </c>
      <c r="K60" s="55">
        <v>0.12615505972503943</v>
      </c>
      <c r="L60" s="55">
        <v>0.12615505972503943</v>
      </c>
      <c r="M60" s="55">
        <v>0.12615505972503943</v>
      </c>
      <c r="N60" s="55">
        <v>0.12615505972503943</v>
      </c>
      <c r="O60" s="55">
        <v>0.12615505972503943</v>
      </c>
      <c r="P60" s="55">
        <v>0.12615505972503943</v>
      </c>
      <c r="Q60" s="55">
        <v>0.12615505972503943</v>
      </c>
      <c r="R60" s="55">
        <v>0.12615505972503943</v>
      </c>
      <c r="S60" s="55">
        <v>0.12615505972503943</v>
      </c>
      <c r="T60" s="55">
        <v>0.12615505972503943</v>
      </c>
      <c r="U60" s="55">
        <v>0.12615505972503943</v>
      </c>
      <c r="V60" s="55">
        <v>0.12615505972503943</v>
      </c>
      <c r="W60" s="55">
        <v>0.12615505972503943</v>
      </c>
      <c r="X60" s="55">
        <v>0.12615505972503943</v>
      </c>
      <c r="Y60" s="55">
        <v>0.12615505972503943</v>
      </c>
      <c r="Z60" s="55">
        <v>0.12615505972503943</v>
      </c>
      <c r="AA60" s="55">
        <v>0.12615505972503943</v>
      </c>
      <c r="AB60" s="55">
        <v>0.12615505972503943</v>
      </c>
      <c r="AC60" s="55">
        <v>0.12615505972503943</v>
      </c>
      <c r="AD60" s="55">
        <v>0.12615505972503943</v>
      </c>
      <c r="AE60" s="55">
        <v>0.12615505972503943</v>
      </c>
      <c r="AF60" s="55">
        <v>0.12615505972503943</v>
      </c>
      <c r="AG60" s="55">
        <v>0.12615505972503943</v>
      </c>
      <c r="AH60" s="55">
        <v>0.12615505972503943</v>
      </c>
      <c r="AI60" s="55">
        <v>0.12615505972503943</v>
      </c>
      <c r="AJ60" s="55">
        <v>0.12615505972503943</v>
      </c>
      <c r="AK60" s="55">
        <v>0.12615505972503943</v>
      </c>
      <c r="AL60" s="101">
        <v>0.12615505972503943</v>
      </c>
      <c r="AM60" s="70">
        <v>3.9999999999999982</v>
      </c>
    </row>
    <row r="62" spans="2:39">
      <c r="B62" s="32"/>
      <c r="C62" s="66">
        <v>1</v>
      </c>
      <c r="D62" s="66">
        <v>2</v>
      </c>
      <c r="E62" s="66">
        <v>3</v>
      </c>
      <c r="F62" s="66">
        <v>4</v>
      </c>
      <c r="G62" s="66">
        <v>5</v>
      </c>
      <c r="H62" s="66">
        <v>6</v>
      </c>
      <c r="I62" s="66">
        <v>7</v>
      </c>
      <c r="J62" s="66">
        <v>8</v>
      </c>
      <c r="K62" s="66">
        <v>9</v>
      </c>
      <c r="L62" s="66">
        <v>10</v>
      </c>
      <c r="M62" s="66">
        <v>11</v>
      </c>
      <c r="N62" s="66">
        <v>12</v>
      </c>
      <c r="O62" s="66">
        <v>13</v>
      </c>
      <c r="P62" s="66">
        <v>14</v>
      </c>
      <c r="Q62" s="66">
        <v>15</v>
      </c>
      <c r="R62" s="66">
        <v>16</v>
      </c>
      <c r="S62" s="66">
        <v>17</v>
      </c>
      <c r="T62" s="66">
        <v>18</v>
      </c>
      <c r="U62" s="66">
        <v>19</v>
      </c>
      <c r="V62" s="66">
        <v>20</v>
      </c>
      <c r="W62" s="66">
        <v>21</v>
      </c>
      <c r="X62" s="66">
        <v>22</v>
      </c>
      <c r="Y62" s="66">
        <v>23</v>
      </c>
      <c r="Z62" s="66">
        <v>24</v>
      </c>
      <c r="AA62" s="66">
        <v>25</v>
      </c>
      <c r="AB62" s="66">
        <v>26</v>
      </c>
      <c r="AC62" s="66">
        <v>27</v>
      </c>
      <c r="AD62" s="66">
        <v>28</v>
      </c>
      <c r="AE62" s="66">
        <v>29</v>
      </c>
      <c r="AF62" s="66">
        <v>30</v>
      </c>
      <c r="AG62" s="66">
        <v>31</v>
      </c>
      <c r="AH62" s="66">
        <v>32</v>
      </c>
      <c r="AI62" s="66">
        <v>33</v>
      </c>
      <c r="AJ62" s="66">
        <v>34</v>
      </c>
      <c r="AK62" s="66">
        <v>35</v>
      </c>
      <c r="AL62" s="66">
        <v>36</v>
      </c>
    </row>
    <row r="63" spans="2:39" s="64" customFormat="1" ht="16" thickBot="1">
      <c r="B63" s="71" t="s">
        <v>95</v>
      </c>
      <c r="C63" s="94">
        <v>0.4861111111111111</v>
      </c>
      <c r="D63" s="94">
        <v>0.4861111111111111</v>
      </c>
      <c r="E63" s="94">
        <v>0.65838001867413631</v>
      </c>
      <c r="F63" s="94">
        <v>0.65838001867413631</v>
      </c>
      <c r="G63" s="94">
        <v>0.64975932901896394</v>
      </c>
      <c r="H63" s="94">
        <v>0.64975932901896394</v>
      </c>
      <c r="I63" s="94">
        <v>0.48309266235229725</v>
      </c>
      <c r="J63" s="94">
        <v>0.51757542097298692</v>
      </c>
      <c r="K63" s="94">
        <v>0.65393905733662328</v>
      </c>
      <c r="L63" s="94">
        <v>0.51108191447948037</v>
      </c>
      <c r="M63" s="94">
        <v>0.51108191447948037</v>
      </c>
      <c r="N63" s="94">
        <v>0.91108191447948039</v>
      </c>
      <c r="O63" s="94">
        <v>0.91108191447948039</v>
      </c>
      <c r="P63" s="94">
        <v>0.91108191447948039</v>
      </c>
      <c r="Q63" s="94">
        <v>1.0929000962976623</v>
      </c>
      <c r="R63" s="94">
        <v>1.0929000962976623</v>
      </c>
      <c r="S63" s="94">
        <v>1.0929000962976623</v>
      </c>
      <c r="T63" s="94">
        <v>1.0929000962976623</v>
      </c>
      <c r="U63" s="94">
        <v>1.0929000962976623</v>
      </c>
      <c r="V63" s="94">
        <v>1.0929000962976623</v>
      </c>
      <c r="W63" s="94">
        <v>1.0929000962976623</v>
      </c>
      <c r="X63" s="94">
        <v>1.0929000962976623</v>
      </c>
      <c r="Y63" s="94">
        <v>1.0929000962976623</v>
      </c>
      <c r="Z63" s="94">
        <v>1.0929000962976623</v>
      </c>
      <c r="AA63" s="94">
        <v>1.0512334296309955</v>
      </c>
      <c r="AB63" s="94">
        <v>1.0512334296309955</v>
      </c>
      <c r="AC63" s="94">
        <v>1.0512334296309955</v>
      </c>
      <c r="AD63" s="94">
        <v>1.0512334296309955</v>
      </c>
      <c r="AE63" s="94">
        <v>1.0512334296309955</v>
      </c>
      <c r="AF63" s="94">
        <v>1.0512334296309955</v>
      </c>
      <c r="AG63" s="94">
        <v>0.91486979326735918</v>
      </c>
      <c r="AH63" s="94">
        <v>0.91486979326735918</v>
      </c>
      <c r="AI63" s="94">
        <v>0.91486979326735918</v>
      </c>
      <c r="AJ63" s="94">
        <v>0.67349048292253155</v>
      </c>
      <c r="AK63" s="94">
        <v>0.67349048292253155</v>
      </c>
      <c r="AL63" s="94">
        <v>0.67349048292253155</v>
      </c>
      <c r="AM63" s="71">
        <v>31.000000000000007</v>
      </c>
    </row>
    <row r="64" spans="2:39">
      <c r="B64" s="65" t="s">
        <v>11</v>
      </c>
      <c r="C64" s="60">
        <v>0</v>
      </c>
      <c r="D64" s="98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99">
        <v>0</v>
      </c>
      <c r="AM64" s="68">
        <v>0</v>
      </c>
    </row>
    <row r="65" spans="2:39">
      <c r="B65" s="65" t="s">
        <v>12</v>
      </c>
      <c r="C65" s="52">
        <v>0.41666666666666663</v>
      </c>
      <c r="D65" s="34">
        <v>0.41666666666666663</v>
      </c>
      <c r="E65" s="34">
        <v>0.55952380952380953</v>
      </c>
      <c r="F65" s="34">
        <v>0.55952380952380953</v>
      </c>
      <c r="G65" s="34">
        <v>0.30952380952380953</v>
      </c>
      <c r="H65" s="34">
        <v>0.30952380952380953</v>
      </c>
      <c r="I65" s="34">
        <v>0.14285714285714285</v>
      </c>
      <c r="J65" s="34">
        <v>0.14285714285714285</v>
      </c>
      <c r="K65" s="34">
        <v>0.14285714285714285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100">
        <v>0</v>
      </c>
      <c r="AM65" s="69">
        <v>2.9999999999999996</v>
      </c>
    </row>
    <row r="66" spans="2:39">
      <c r="B66" s="65" t="s">
        <v>13</v>
      </c>
      <c r="C66" s="52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100">
        <v>0</v>
      </c>
      <c r="AM66" s="69">
        <v>0</v>
      </c>
    </row>
    <row r="67" spans="2:39">
      <c r="B67" s="65" t="s">
        <v>17</v>
      </c>
      <c r="C67" s="52">
        <v>4.1666666666666664E-2</v>
      </c>
      <c r="D67" s="34">
        <v>4.1666666666666664E-2</v>
      </c>
      <c r="E67" s="34">
        <v>4.1666666666666664E-2</v>
      </c>
      <c r="F67" s="34">
        <v>4.1666666666666664E-2</v>
      </c>
      <c r="G67" s="34">
        <v>4.1666666666666664E-2</v>
      </c>
      <c r="H67" s="34">
        <v>4.1666666666666664E-2</v>
      </c>
      <c r="I67" s="34">
        <v>4.1666666666666664E-2</v>
      </c>
      <c r="J67" s="34">
        <v>4.1666666666666664E-2</v>
      </c>
      <c r="K67" s="34">
        <v>0.17803030303030301</v>
      </c>
      <c r="L67" s="34">
        <v>0.17803030303030301</v>
      </c>
      <c r="M67" s="34">
        <v>0.17803030303030301</v>
      </c>
      <c r="N67" s="34">
        <v>0.17803030303030301</v>
      </c>
      <c r="O67" s="34">
        <v>0.17803030303030301</v>
      </c>
      <c r="P67" s="34">
        <v>0.17803030303030301</v>
      </c>
      <c r="Q67" s="34">
        <v>0.17803030303030301</v>
      </c>
      <c r="R67" s="34">
        <v>0.17803030303030301</v>
      </c>
      <c r="S67" s="34">
        <v>0.17803030303030301</v>
      </c>
      <c r="T67" s="34">
        <v>0.17803030303030301</v>
      </c>
      <c r="U67" s="34">
        <v>0.17803030303030301</v>
      </c>
      <c r="V67" s="34">
        <v>0.17803030303030301</v>
      </c>
      <c r="W67" s="34">
        <v>0.17803030303030301</v>
      </c>
      <c r="X67" s="34">
        <v>0.17803030303030301</v>
      </c>
      <c r="Y67" s="34">
        <v>0.17803030303030301</v>
      </c>
      <c r="Z67" s="34">
        <v>0.17803030303030301</v>
      </c>
      <c r="AA67" s="34">
        <v>0.13636363636363635</v>
      </c>
      <c r="AB67" s="34">
        <v>0.13636363636363635</v>
      </c>
      <c r="AC67" s="34">
        <v>0.13636363636363635</v>
      </c>
      <c r="AD67" s="34">
        <v>0.13636363636363635</v>
      </c>
      <c r="AE67" s="34">
        <v>0.13636363636363635</v>
      </c>
      <c r="AF67" s="34">
        <v>0.13636363636363635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100">
        <v>0</v>
      </c>
      <c r="AM67" s="69">
        <v>4</v>
      </c>
    </row>
    <row r="68" spans="2:39">
      <c r="B68" s="65" t="s">
        <v>14</v>
      </c>
      <c r="C68" s="52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100">
        <v>0</v>
      </c>
      <c r="AM68" s="69">
        <v>0</v>
      </c>
    </row>
    <row r="69" spans="2:39">
      <c r="B69" s="65" t="s">
        <v>18</v>
      </c>
      <c r="C69" s="52">
        <v>0</v>
      </c>
      <c r="D69" s="34">
        <v>0</v>
      </c>
      <c r="E69" s="34">
        <v>0</v>
      </c>
      <c r="F69" s="34">
        <v>0</v>
      </c>
      <c r="G69" s="34">
        <v>0.2413793103448276</v>
      </c>
      <c r="H69" s="34">
        <v>0.2413793103448276</v>
      </c>
      <c r="I69" s="34">
        <v>0.2413793103448276</v>
      </c>
      <c r="J69" s="34">
        <v>0.2413793103448276</v>
      </c>
      <c r="K69" s="34">
        <v>0.2413793103448276</v>
      </c>
      <c r="L69" s="34">
        <v>0.2413793103448276</v>
      </c>
      <c r="M69" s="34">
        <v>0.2413793103448276</v>
      </c>
      <c r="N69" s="34">
        <v>0.64137931034482765</v>
      </c>
      <c r="O69" s="34">
        <v>0.64137931034482765</v>
      </c>
      <c r="P69" s="34">
        <v>0.64137931034482765</v>
      </c>
      <c r="Q69" s="34">
        <v>0.82319749216300941</v>
      </c>
      <c r="R69" s="34">
        <v>0.82319749216300941</v>
      </c>
      <c r="S69" s="34">
        <v>0.82319749216300941</v>
      </c>
      <c r="T69" s="34">
        <v>0.82319749216300941</v>
      </c>
      <c r="U69" s="34">
        <v>0.82319749216300941</v>
      </c>
      <c r="V69" s="34">
        <v>0.82319749216300941</v>
      </c>
      <c r="W69" s="34">
        <v>0.82319749216300941</v>
      </c>
      <c r="X69" s="34">
        <v>0.82319749216300941</v>
      </c>
      <c r="Y69" s="34">
        <v>0.82319749216300941</v>
      </c>
      <c r="Z69" s="34">
        <v>0.82319749216300941</v>
      </c>
      <c r="AA69" s="34">
        <v>0.82319749216300941</v>
      </c>
      <c r="AB69" s="34">
        <v>0.82319749216300941</v>
      </c>
      <c r="AC69" s="34">
        <v>0.82319749216300941</v>
      </c>
      <c r="AD69" s="34">
        <v>0.82319749216300941</v>
      </c>
      <c r="AE69" s="34">
        <v>0.82319749216300941</v>
      </c>
      <c r="AF69" s="34">
        <v>0.82319749216300941</v>
      </c>
      <c r="AG69" s="34">
        <v>0.82319749216300941</v>
      </c>
      <c r="AH69" s="34">
        <v>0.82319749216300941</v>
      </c>
      <c r="AI69" s="34">
        <v>0.82319749216300941</v>
      </c>
      <c r="AJ69" s="34">
        <v>0.58181818181818179</v>
      </c>
      <c r="AK69" s="34">
        <v>0.58181818181818179</v>
      </c>
      <c r="AL69" s="100">
        <v>0.58181818181818179</v>
      </c>
      <c r="AM69" s="69">
        <v>21.000000000000004</v>
      </c>
    </row>
    <row r="70" spans="2:39">
      <c r="B70" s="65" t="s">
        <v>15</v>
      </c>
      <c r="C70" s="52">
        <v>0</v>
      </c>
      <c r="D70" s="34">
        <v>0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100">
        <v>0</v>
      </c>
      <c r="AM70" s="69">
        <v>0</v>
      </c>
    </row>
    <row r="71" spans="2:39">
      <c r="B71" s="65" t="s">
        <v>16</v>
      </c>
      <c r="C71" s="140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2"/>
      <c r="AM71" s="156"/>
    </row>
    <row r="72" spans="2:39">
      <c r="B72" s="65" t="s">
        <v>189</v>
      </c>
      <c r="C72" s="140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2"/>
      <c r="AM72" s="156"/>
    </row>
    <row r="73" spans="2:39">
      <c r="B73" s="65" t="s">
        <v>190</v>
      </c>
      <c r="C73" s="140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2"/>
      <c r="AM73" s="156"/>
    </row>
    <row r="74" spans="2:39" ht="16" thickBot="1">
      <c r="B74" s="65" t="s">
        <v>191</v>
      </c>
      <c r="C74" s="54">
        <v>2.7777777777777776E-2</v>
      </c>
      <c r="D74" s="55">
        <v>2.7777777777777776E-2</v>
      </c>
      <c r="E74" s="55">
        <v>5.7189542483660129E-2</v>
      </c>
      <c r="F74" s="55">
        <v>5.7189542483660129E-2</v>
      </c>
      <c r="G74" s="55">
        <v>5.7189542483660129E-2</v>
      </c>
      <c r="H74" s="55">
        <v>5.7189542483660129E-2</v>
      </c>
      <c r="I74" s="55">
        <v>5.7189542483660129E-2</v>
      </c>
      <c r="J74" s="55">
        <v>9.167230110434979E-2</v>
      </c>
      <c r="K74" s="55">
        <v>9.167230110434979E-2</v>
      </c>
      <c r="L74" s="55">
        <v>9.167230110434979E-2</v>
      </c>
      <c r="M74" s="55">
        <v>9.167230110434979E-2</v>
      </c>
      <c r="N74" s="55">
        <v>9.167230110434979E-2</v>
      </c>
      <c r="O74" s="55">
        <v>9.167230110434979E-2</v>
      </c>
      <c r="P74" s="55">
        <v>9.167230110434979E-2</v>
      </c>
      <c r="Q74" s="55">
        <v>9.167230110434979E-2</v>
      </c>
      <c r="R74" s="55">
        <v>9.167230110434979E-2</v>
      </c>
      <c r="S74" s="55">
        <v>9.167230110434979E-2</v>
      </c>
      <c r="T74" s="55">
        <v>9.167230110434979E-2</v>
      </c>
      <c r="U74" s="55">
        <v>9.167230110434979E-2</v>
      </c>
      <c r="V74" s="55">
        <v>9.167230110434979E-2</v>
      </c>
      <c r="W74" s="55">
        <v>9.167230110434979E-2</v>
      </c>
      <c r="X74" s="55">
        <v>9.167230110434979E-2</v>
      </c>
      <c r="Y74" s="55">
        <v>9.167230110434979E-2</v>
      </c>
      <c r="Z74" s="55">
        <v>9.167230110434979E-2</v>
      </c>
      <c r="AA74" s="55">
        <v>9.167230110434979E-2</v>
      </c>
      <c r="AB74" s="55">
        <v>9.167230110434979E-2</v>
      </c>
      <c r="AC74" s="55">
        <v>9.167230110434979E-2</v>
      </c>
      <c r="AD74" s="55">
        <v>9.167230110434979E-2</v>
      </c>
      <c r="AE74" s="55">
        <v>9.167230110434979E-2</v>
      </c>
      <c r="AF74" s="55">
        <v>9.167230110434979E-2</v>
      </c>
      <c r="AG74" s="55">
        <v>9.167230110434979E-2</v>
      </c>
      <c r="AH74" s="55">
        <v>9.167230110434979E-2</v>
      </c>
      <c r="AI74" s="55">
        <v>9.167230110434979E-2</v>
      </c>
      <c r="AJ74" s="55">
        <v>9.167230110434979E-2</v>
      </c>
      <c r="AK74" s="55">
        <v>9.167230110434979E-2</v>
      </c>
      <c r="AL74" s="101">
        <v>9.167230110434979E-2</v>
      </c>
      <c r="AM74" s="70">
        <v>3.0000000000000018</v>
      </c>
    </row>
    <row r="76" spans="2:39">
      <c r="B76" s="32"/>
      <c r="C76" s="66">
        <v>1</v>
      </c>
      <c r="D76" s="66">
        <v>2</v>
      </c>
      <c r="E76" s="66">
        <v>3</v>
      </c>
      <c r="F76" s="66">
        <v>4</v>
      </c>
      <c r="G76" s="66">
        <v>5</v>
      </c>
      <c r="H76" s="66">
        <v>6</v>
      </c>
      <c r="I76" s="66">
        <v>7</v>
      </c>
      <c r="J76" s="66">
        <v>8</v>
      </c>
      <c r="K76" s="66">
        <v>9</v>
      </c>
      <c r="L76" s="66">
        <v>10</v>
      </c>
      <c r="M76" s="66">
        <v>11</v>
      </c>
      <c r="N76" s="66">
        <v>12</v>
      </c>
      <c r="O76" s="66">
        <v>13</v>
      </c>
      <c r="P76" s="66">
        <v>14</v>
      </c>
      <c r="Q76" s="66">
        <v>15</v>
      </c>
      <c r="R76" s="66">
        <v>16</v>
      </c>
      <c r="S76" s="66">
        <v>17</v>
      </c>
      <c r="T76" s="66">
        <v>18</v>
      </c>
      <c r="U76" s="66">
        <v>19</v>
      </c>
      <c r="V76" s="66">
        <v>20</v>
      </c>
      <c r="W76" s="66">
        <v>21</v>
      </c>
      <c r="X76" s="66">
        <v>22</v>
      </c>
      <c r="Y76" s="66">
        <v>23</v>
      </c>
      <c r="Z76" s="66">
        <v>24</v>
      </c>
      <c r="AA76" s="66">
        <v>25</v>
      </c>
      <c r="AB76" s="66">
        <v>26</v>
      </c>
      <c r="AC76" s="66">
        <v>27</v>
      </c>
      <c r="AD76" s="66">
        <v>28</v>
      </c>
      <c r="AE76" s="66">
        <v>29</v>
      </c>
      <c r="AF76" s="66">
        <v>30</v>
      </c>
      <c r="AG76" s="66">
        <v>31</v>
      </c>
      <c r="AH76" s="66">
        <v>32</v>
      </c>
      <c r="AI76" s="66">
        <v>33</v>
      </c>
      <c r="AJ76" s="66">
        <v>34</v>
      </c>
      <c r="AK76" s="66">
        <v>35</v>
      </c>
      <c r="AL76" s="66">
        <v>36</v>
      </c>
    </row>
    <row r="77" spans="2:39" s="64" customFormat="1" ht="16" thickBot="1">
      <c r="B77" s="71" t="s">
        <v>31</v>
      </c>
      <c r="C77" s="94">
        <v>0.45833333333333337</v>
      </c>
      <c r="D77" s="94">
        <v>1.125</v>
      </c>
      <c r="E77" s="94">
        <v>1.213235294117647</v>
      </c>
      <c r="F77" s="94">
        <v>1.213235294117647</v>
      </c>
      <c r="G77" s="94">
        <v>1.0666835699797159</v>
      </c>
      <c r="H77" s="94">
        <v>1.8394108427069886</v>
      </c>
      <c r="I77" s="94">
        <v>1.8394108427069886</v>
      </c>
      <c r="J77" s="94">
        <v>1.1727441760403221</v>
      </c>
      <c r="K77" s="94">
        <v>1.1727441760403221</v>
      </c>
      <c r="L77" s="94">
        <v>1.1727441760403221</v>
      </c>
      <c r="M77" s="94">
        <v>1.1727441760403221</v>
      </c>
      <c r="N77" s="94">
        <v>1.1727441760403221</v>
      </c>
      <c r="O77" s="94">
        <v>1.1727441760403221</v>
      </c>
      <c r="P77" s="94">
        <v>1.1727441760403221</v>
      </c>
      <c r="Q77" s="94">
        <v>1.1727441760403221</v>
      </c>
      <c r="R77" s="94">
        <v>1.1727441760403221</v>
      </c>
      <c r="S77" s="94">
        <v>1.1727441760403221</v>
      </c>
      <c r="T77" s="94">
        <v>1.1727441760403221</v>
      </c>
      <c r="U77" s="94">
        <v>1.1727441760403221</v>
      </c>
      <c r="V77" s="94">
        <v>1.1727441760403221</v>
      </c>
      <c r="W77" s="94">
        <v>1.1727441760403221</v>
      </c>
      <c r="X77" s="94">
        <v>1.1727441760403221</v>
      </c>
      <c r="Y77" s="94">
        <v>1.1727441760403221</v>
      </c>
      <c r="Z77" s="94">
        <v>1.1727441760403221</v>
      </c>
      <c r="AA77" s="94">
        <v>1.1727441760403221</v>
      </c>
      <c r="AB77" s="94">
        <v>1.1727441760403221</v>
      </c>
      <c r="AC77" s="94">
        <v>1.1727441760403221</v>
      </c>
      <c r="AD77" s="94">
        <v>0.40001690331304934</v>
      </c>
      <c r="AE77" s="94">
        <v>0.40001690331304934</v>
      </c>
      <c r="AF77" s="94">
        <v>0.40001690331304934</v>
      </c>
      <c r="AG77" s="94">
        <v>0.40001690331304934</v>
      </c>
      <c r="AH77" s="94">
        <v>0.40001690331304934</v>
      </c>
      <c r="AI77" s="94">
        <v>0.40001690331304934</v>
      </c>
      <c r="AJ77" s="94">
        <v>0.29656862745098039</v>
      </c>
      <c r="AK77" s="94">
        <v>0.29656862745098039</v>
      </c>
      <c r="AL77" s="94">
        <v>0.29656862745098039</v>
      </c>
      <c r="AM77" s="71">
        <v>35.500000000000007</v>
      </c>
    </row>
    <row r="78" spans="2:39">
      <c r="B78" s="65" t="s">
        <v>11</v>
      </c>
      <c r="C78" s="60">
        <v>2.7777777777777776E-2</v>
      </c>
      <c r="D78" s="98">
        <v>2.7777777777777776E-2</v>
      </c>
      <c r="E78" s="61">
        <v>2.7777777777777776E-2</v>
      </c>
      <c r="F78" s="61">
        <v>2.7777777777777776E-2</v>
      </c>
      <c r="G78" s="61">
        <v>2.7777777777777776E-2</v>
      </c>
      <c r="H78" s="61">
        <v>2.7777777777777776E-2</v>
      </c>
      <c r="I78" s="61">
        <v>2.7777777777777776E-2</v>
      </c>
      <c r="J78" s="61">
        <v>2.7777777777777776E-2</v>
      </c>
      <c r="K78" s="61">
        <v>2.7777777777777776E-2</v>
      </c>
      <c r="L78" s="61">
        <v>2.7777777777777776E-2</v>
      </c>
      <c r="M78" s="61">
        <v>2.7777777777777776E-2</v>
      </c>
      <c r="N78" s="61">
        <v>2.7777777777777776E-2</v>
      </c>
      <c r="O78" s="61">
        <v>2.7777777777777776E-2</v>
      </c>
      <c r="P78" s="61">
        <v>2.7777777777777776E-2</v>
      </c>
      <c r="Q78" s="61">
        <v>2.7777777777777776E-2</v>
      </c>
      <c r="R78" s="61">
        <v>2.7777777777777776E-2</v>
      </c>
      <c r="S78" s="61">
        <v>2.7777777777777776E-2</v>
      </c>
      <c r="T78" s="61">
        <v>2.7777777777777776E-2</v>
      </c>
      <c r="U78" s="61">
        <v>2.7777777777777776E-2</v>
      </c>
      <c r="V78" s="61">
        <v>2.7777777777777776E-2</v>
      </c>
      <c r="W78" s="61">
        <v>2.7777777777777776E-2</v>
      </c>
      <c r="X78" s="61">
        <v>2.7777777777777776E-2</v>
      </c>
      <c r="Y78" s="61">
        <v>2.7777777777777776E-2</v>
      </c>
      <c r="Z78" s="61">
        <v>2.7777777777777776E-2</v>
      </c>
      <c r="AA78" s="61">
        <v>2.7777777777777776E-2</v>
      </c>
      <c r="AB78" s="61">
        <v>2.7777777777777776E-2</v>
      </c>
      <c r="AC78" s="61">
        <v>2.7777777777777776E-2</v>
      </c>
      <c r="AD78" s="61">
        <v>2.7777777777777776E-2</v>
      </c>
      <c r="AE78" s="61">
        <v>2.7777777777777776E-2</v>
      </c>
      <c r="AF78" s="61">
        <v>2.7777777777777776E-2</v>
      </c>
      <c r="AG78" s="61">
        <v>2.7777777777777776E-2</v>
      </c>
      <c r="AH78" s="61">
        <v>2.7777777777777776E-2</v>
      </c>
      <c r="AI78" s="61">
        <v>2.7777777777777776E-2</v>
      </c>
      <c r="AJ78" s="61">
        <v>2.7777777777777776E-2</v>
      </c>
      <c r="AK78" s="61">
        <v>2.7777777777777776E-2</v>
      </c>
      <c r="AL78" s="99">
        <v>2.7777777777777776E-2</v>
      </c>
      <c r="AM78" s="68">
        <v>1.0000000000000002</v>
      </c>
    </row>
    <row r="79" spans="2:39">
      <c r="B79" s="65" t="s">
        <v>12</v>
      </c>
      <c r="C79" s="52">
        <v>0.25</v>
      </c>
      <c r="D79" s="34">
        <v>0.91666666666666663</v>
      </c>
      <c r="E79" s="34">
        <v>0.91666666666666663</v>
      </c>
      <c r="F79" s="34">
        <v>0.91666666666666663</v>
      </c>
      <c r="G79" s="34">
        <v>0.66666666666666663</v>
      </c>
      <c r="H79" s="34">
        <v>0.66666666666666663</v>
      </c>
      <c r="I79" s="34">
        <v>0.66666666666666663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100">
        <v>0</v>
      </c>
      <c r="AM79" s="69">
        <v>5</v>
      </c>
    </row>
    <row r="80" spans="2:39">
      <c r="B80" s="65" t="s">
        <v>13</v>
      </c>
      <c r="C80" s="52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0.77272727272727271</v>
      </c>
      <c r="I80" s="34">
        <v>0.77272727272727271</v>
      </c>
      <c r="J80" s="34">
        <v>0.77272727272727271</v>
      </c>
      <c r="K80" s="34">
        <v>0.77272727272727271</v>
      </c>
      <c r="L80" s="34">
        <v>0.77272727272727271</v>
      </c>
      <c r="M80" s="34">
        <v>0.77272727272727271</v>
      </c>
      <c r="N80" s="34">
        <v>0.77272727272727271</v>
      </c>
      <c r="O80" s="34">
        <v>0.77272727272727271</v>
      </c>
      <c r="P80" s="34">
        <v>0.77272727272727271</v>
      </c>
      <c r="Q80" s="34">
        <v>0.77272727272727271</v>
      </c>
      <c r="R80" s="34">
        <v>0.77272727272727271</v>
      </c>
      <c r="S80" s="34">
        <v>0.77272727272727271</v>
      </c>
      <c r="T80" s="34">
        <v>0.77272727272727271</v>
      </c>
      <c r="U80" s="34">
        <v>0.77272727272727271</v>
      </c>
      <c r="V80" s="34">
        <v>0.77272727272727271</v>
      </c>
      <c r="W80" s="34">
        <v>0.77272727272727271</v>
      </c>
      <c r="X80" s="34">
        <v>0.77272727272727271</v>
      </c>
      <c r="Y80" s="34">
        <v>0.77272727272727271</v>
      </c>
      <c r="Z80" s="34">
        <v>0.77272727272727271</v>
      </c>
      <c r="AA80" s="34">
        <v>0.77272727272727271</v>
      </c>
      <c r="AB80" s="34">
        <v>0.77272727272727271</v>
      </c>
      <c r="AC80" s="34">
        <v>0.77272727272727271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100">
        <v>0</v>
      </c>
      <c r="AM80" s="69">
        <v>17.000000000000004</v>
      </c>
    </row>
    <row r="81" spans="2:39">
      <c r="B81" s="65" t="s">
        <v>17</v>
      </c>
      <c r="C81" s="52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100">
        <v>0</v>
      </c>
      <c r="AM81" s="69">
        <v>0</v>
      </c>
    </row>
    <row r="82" spans="2:39">
      <c r="B82" s="65" t="s">
        <v>14</v>
      </c>
      <c r="C82" s="52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100">
        <v>0</v>
      </c>
      <c r="AM82" s="69">
        <v>0</v>
      </c>
    </row>
    <row r="83" spans="2:39">
      <c r="B83" s="65" t="s">
        <v>18</v>
      </c>
      <c r="C83" s="52">
        <v>0</v>
      </c>
      <c r="D83" s="34">
        <v>0</v>
      </c>
      <c r="E83" s="34">
        <v>0</v>
      </c>
      <c r="F83" s="34">
        <v>0</v>
      </c>
      <c r="G83" s="34">
        <v>0.10344827586206896</v>
      </c>
      <c r="H83" s="34">
        <v>0.10344827586206896</v>
      </c>
      <c r="I83" s="34">
        <v>0.10344827586206896</v>
      </c>
      <c r="J83" s="34">
        <v>0.10344827586206896</v>
      </c>
      <c r="K83" s="34">
        <v>0.10344827586206896</v>
      </c>
      <c r="L83" s="34">
        <v>0.10344827586206896</v>
      </c>
      <c r="M83" s="34">
        <v>0.10344827586206896</v>
      </c>
      <c r="N83" s="34">
        <v>0.10344827586206896</v>
      </c>
      <c r="O83" s="34">
        <v>0.10344827586206896</v>
      </c>
      <c r="P83" s="34">
        <v>0.10344827586206896</v>
      </c>
      <c r="Q83" s="34">
        <v>0.10344827586206896</v>
      </c>
      <c r="R83" s="34">
        <v>0.10344827586206896</v>
      </c>
      <c r="S83" s="34">
        <v>0.10344827586206896</v>
      </c>
      <c r="T83" s="34">
        <v>0.10344827586206896</v>
      </c>
      <c r="U83" s="34">
        <v>0.10344827586206896</v>
      </c>
      <c r="V83" s="34">
        <v>0.10344827586206896</v>
      </c>
      <c r="W83" s="34">
        <v>0.10344827586206896</v>
      </c>
      <c r="X83" s="34">
        <v>0.10344827586206896</v>
      </c>
      <c r="Y83" s="34">
        <v>0.10344827586206896</v>
      </c>
      <c r="Z83" s="34">
        <v>0.10344827586206896</v>
      </c>
      <c r="AA83" s="34">
        <v>0.10344827586206896</v>
      </c>
      <c r="AB83" s="34">
        <v>0.10344827586206896</v>
      </c>
      <c r="AC83" s="34">
        <v>0.10344827586206896</v>
      </c>
      <c r="AD83" s="34">
        <v>0.10344827586206896</v>
      </c>
      <c r="AE83" s="34">
        <v>0.10344827586206896</v>
      </c>
      <c r="AF83" s="34">
        <v>0.10344827586206896</v>
      </c>
      <c r="AG83" s="34">
        <v>0.10344827586206896</v>
      </c>
      <c r="AH83" s="34">
        <v>0.10344827586206896</v>
      </c>
      <c r="AI83" s="34">
        <v>0.10344827586206896</v>
      </c>
      <c r="AJ83" s="34">
        <v>0</v>
      </c>
      <c r="AK83" s="34">
        <v>0</v>
      </c>
      <c r="AL83" s="100">
        <v>0</v>
      </c>
      <c r="AM83" s="69">
        <v>3</v>
      </c>
    </row>
    <row r="84" spans="2:39">
      <c r="B84" s="65" t="s">
        <v>15</v>
      </c>
      <c r="C84" s="52">
        <v>0</v>
      </c>
      <c r="D84" s="34">
        <v>0</v>
      </c>
      <c r="E84" s="34">
        <v>0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100">
        <v>0</v>
      </c>
      <c r="AM84" s="69">
        <v>0</v>
      </c>
    </row>
    <row r="85" spans="2:39">
      <c r="B85" s="65" t="s">
        <v>16</v>
      </c>
      <c r="C85" s="140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2"/>
      <c r="AM85" s="156"/>
    </row>
    <row r="86" spans="2:39">
      <c r="B86" s="65" t="s">
        <v>189</v>
      </c>
      <c r="C86" s="140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2"/>
      <c r="AM86" s="156"/>
    </row>
    <row r="87" spans="2:39">
      <c r="B87" s="65" t="s">
        <v>190</v>
      </c>
      <c r="C87" s="140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2"/>
      <c r="AM87" s="156"/>
    </row>
    <row r="88" spans="2:39" ht="16" thickBot="1">
      <c r="B88" s="65" t="s">
        <v>191</v>
      </c>
      <c r="C88" s="54">
        <v>0.18055555555555555</v>
      </c>
      <c r="D88" s="55">
        <v>0.18055555555555555</v>
      </c>
      <c r="E88" s="55">
        <v>0.2687908496732026</v>
      </c>
      <c r="F88" s="55">
        <v>0.2687908496732026</v>
      </c>
      <c r="G88" s="55">
        <v>0.2687908496732026</v>
      </c>
      <c r="H88" s="55">
        <v>0.2687908496732026</v>
      </c>
      <c r="I88" s="55">
        <v>0.2687908496732026</v>
      </c>
      <c r="J88" s="55">
        <v>0.2687908496732026</v>
      </c>
      <c r="K88" s="55">
        <v>0.2687908496732026</v>
      </c>
      <c r="L88" s="55">
        <v>0.2687908496732026</v>
      </c>
      <c r="M88" s="55">
        <v>0.2687908496732026</v>
      </c>
      <c r="N88" s="55">
        <v>0.2687908496732026</v>
      </c>
      <c r="O88" s="55">
        <v>0.2687908496732026</v>
      </c>
      <c r="P88" s="55">
        <v>0.2687908496732026</v>
      </c>
      <c r="Q88" s="55">
        <v>0.2687908496732026</v>
      </c>
      <c r="R88" s="55">
        <v>0.2687908496732026</v>
      </c>
      <c r="S88" s="55">
        <v>0.2687908496732026</v>
      </c>
      <c r="T88" s="55">
        <v>0.2687908496732026</v>
      </c>
      <c r="U88" s="55">
        <v>0.2687908496732026</v>
      </c>
      <c r="V88" s="55">
        <v>0.2687908496732026</v>
      </c>
      <c r="W88" s="55">
        <v>0.2687908496732026</v>
      </c>
      <c r="X88" s="55">
        <v>0.2687908496732026</v>
      </c>
      <c r="Y88" s="55">
        <v>0.2687908496732026</v>
      </c>
      <c r="Z88" s="55">
        <v>0.2687908496732026</v>
      </c>
      <c r="AA88" s="55">
        <v>0.2687908496732026</v>
      </c>
      <c r="AB88" s="55">
        <v>0.2687908496732026</v>
      </c>
      <c r="AC88" s="55">
        <v>0.2687908496732026</v>
      </c>
      <c r="AD88" s="55">
        <v>0.2687908496732026</v>
      </c>
      <c r="AE88" s="55">
        <v>0.2687908496732026</v>
      </c>
      <c r="AF88" s="55">
        <v>0.2687908496732026</v>
      </c>
      <c r="AG88" s="55">
        <v>0.2687908496732026</v>
      </c>
      <c r="AH88" s="55">
        <v>0.2687908496732026</v>
      </c>
      <c r="AI88" s="55">
        <v>0.2687908496732026</v>
      </c>
      <c r="AJ88" s="55">
        <v>0.2687908496732026</v>
      </c>
      <c r="AK88" s="55">
        <v>0.2687908496732026</v>
      </c>
      <c r="AL88" s="101">
        <v>0.2687908496732026</v>
      </c>
      <c r="AM88" s="70">
        <v>9.5000000000000018</v>
      </c>
    </row>
    <row r="90" spans="2:39">
      <c r="B90" s="32"/>
      <c r="C90" s="66">
        <v>1</v>
      </c>
      <c r="D90" s="66">
        <v>2</v>
      </c>
      <c r="E90" s="66">
        <v>3</v>
      </c>
      <c r="F90" s="66">
        <v>4</v>
      </c>
      <c r="G90" s="66">
        <v>5</v>
      </c>
      <c r="H90" s="66">
        <v>6</v>
      </c>
      <c r="I90" s="66">
        <v>7</v>
      </c>
      <c r="J90" s="66">
        <v>8</v>
      </c>
      <c r="K90" s="66">
        <v>9</v>
      </c>
      <c r="L90" s="66">
        <v>10</v>
      </c>
      <c r="M90" s="66">
        <v>11</v>
      </c>
      <c r="N90" s="66">
        <v>12</v>
      </c>
      <c r="O90" s="66">
        <v>13</v>
      </c>
      <c r="P90" s="66">
        <v>14</v>
      </c>
      <c r="Q90" s="66">
        <v>15</v>
      </c>
      <c r="R90" s="66">
        <v>16</v>
      </c>
      <c r="S90" s="66">
        <v>17</v>
      </c>
      <c r="T90" s="66">
        <v>18</v>
      </c>
      <c r="U90" s="66">
        <v>19</v>
      </c>
      <c r="V90" s="66">
        <v>20</v>
      </c>
      <c r="W90" s="66">
        <v>21</v>
      </c>
      <c r="X90" s="66">
        <v>22</v>
      </c>
      <c r="Y90" s="66">
        <v>23</v>
      </c>
      <c r="Z90" s="66">
        <v>24</v>
      </c>
      <c r="AA90" s="66">
        <v>25</v>
      </c>
      <c r="AB90" s="66">
        <v>26</v>
      </c>
      <c r="AC90" s="66">
        <v>27</v>
      </c>
      <c r="AD90" s="66">
        <v>28</v>
      </c>
      <c r="AE90" s="66">
        <v>29</v>
      </c>
      <c r="AF90" s="66">
        <v>30</v>
      </c>
      <c r="AG90" s="66">
        <v>31</v>
      </c>
      <c r="AH90" s="66">
        <v>32</v>
      </c>
      <c r="AI90" s="66">
        <v>33</v>
      </c>
      <c r="AJ90" s="66">
        <v>34</v>
      </c>
      <c r="AK90" s="66">
        <v>35</v>
      </c>
      <c r="AL90" s="66">
        <v>36</v>
      </c>
    </row>
    <row r="91" spans="2:39" s="64" customFormat="1" ht="16" thickBot="1">
      <c r="B91" s="71" t="s">
        <v>96</v>
      </c>
      <c r="C91" s="94">
        <v>0.54166666666666663</v>
      </c>
      <c r="D91" s="94">
        <v>0.70833333333333326</v>
      </c>
      <c r="E91" s="94">
        <v>0.97514005602240894</v>
      </c>
      <c r="F91" s="94">
        <v>0.97514005602240894</v>
      </c>
      <c r="G91" s="94">
        <v>0.97514005602240894</v>
      </c>
      <c r="H91" s="94">
        <v>1.135140056022409</v>
      </c>
      <c r="I91" s="94">
        <v>1.0351400560224091</v>
      </c>
      <c r="J91" s="94">
        <v>1.0408871824591905</v>
      </c>
      <c r="K91" s="94">
        <v>1.1675105590825672</v>
      </c>
      <c r="L91" s="94">
        <v>1.0246534162254244</v>
      </c>
      <c r="M91" s="94">
        <v>1.0246534162254244</v>
      </c>
      <c r="N91" s="94">
        <v>1.1846534162254243</v>
      </c>
      <c r="O91" s="94">
        <v>1.1846534162254243</v>
      </c>
      <c r="P91" s="94">
        <v>1.1846534162254243</v>
      </c>
      <c r="Q91" s="94">
        <v>1.4119261434981516</v>
      </c>
      <c r="R91" s="94">
        <v>1.4119261434981516</v>
      </c>
      <c r="S91" s="94">
        <v>1.4119261434981516</v>
      </c>
      <c r="T91" s="94">
        <v>1.4119261434981516</v>
      </c>
      <c r="U91" s="94">
        <v>1.4119261434981516</v>
      </c>
      <c r="V91" s="94">
        <v>1.4119261434981516</v>
      </c>
      <c r="W91" s="94">
        <v>1.4119261434981516</v>
      </c>
      <c r="X91" s="94">
        <v>1.4119261434981516</v>
      </c>
      <c r="Y91" s="94">
        <v>1.4119261434981516</v>
      </c>
      <c r="Z91" s="94">
        <v>1.4119261434981516</v>
      </c>
      <c r="AA91" s="94">
        <v>1.3285928101648183</v>
      </c>
      <c r="AB91" s="94">
        <v>1.3285928101648183</v>
      </c>
      <c r="AC91" s="94">
        <v>1.3285928101648183</v>
      </c>
      <c r="AD91" s="94">
        <v>1.3285928101648183</v>
      </c>
      <c r="AE91" s="94">
        <v>1.3285928101648183</v>
      </c>
      <c r="AF91" s="94">
        <v>1.3285928101648183</v>
      </c>
      <c r="AG91" s="94">
        <v>1.0419694335414418</v>
      </c>
      <c r="AH91" s="94">
        <v>1.0419694335414418</v>
      </c>
      <c r="AI91" s="94">
        <v>1.0419694335414418</v>
      </c>
      <c r="AJ91" s="94">
        <v>1.0419694335414418</v>
      </c>
      <c r="AK91" s="94">
        <v>1.0419694335414418</v>
      </c>
      <c r="AL91" s="94">
        <v>1.0419694335414418</v>
      </c>
      <c r="AM91" s="71">
        <v>42.5</v>
      </c>
    </row>
    <row r="92" spans="2:39">
      <c r="B92" s="65" t="s">
        <v>11</v>
      </c>
      <c r="C92" s="60">
        <v>9.7222222222222224E-2</v>
      </c>
      <c r="D92" s="98">
        <v>9.7222222222222224E-2</v>
      </c>
      <c r="E92" s="61">
        <v>9.7222222222222224E-2</v>
      </c>
      <c r="F92" s="61">
        <v>9.7222222222222224E-2</v>
      </c>
      <c r="G92" s="61">
        <v>9.7222222222222224E-2</v>
      </c>
      <c r="H92" s="61">
        <v>9.7222222222222224E-2</v>
      </c>
      <c r="I92" s="61">
        <v>9.7222222222222224E-2</v>
      </c>
      <c r="J92" s="61">
        <v>9.7222222222222224E-2</v>
      </c>
      <c r="K92" s="61">
        <v>9.7222222222222224E-2</v>
      </c>
      <c r="L92" s="61">
        <v>9.7222222222222224E-2</v>
      </c>
      <c r="M92" s="61">
        <v>9.7222222222222224E-2</v>
      </c>
      <c r="N92" s="61">
        <v>9.7222222222222224E-2</v>
      </c>
      <c r="O92" s="61">
        <v>9.7222222222222224E-2</v>
      </c>
      <c r="P92" s="61">
        <v>9.7222222222222224E-2</v>
      </c>
      <c r="Q92" s="61">
        <v>9.7222222222222224E-2</v>
      </c>
      <c r="R92" s="61">
        <v>9.7222222222222224E-2</v>
      </c>
      <c r="S92" s="61">
        <v>9.7222222222222224E-2</v>
      </c>
      <c r="T92" s="61">
        <v>9.7222222222222224E-2</v>
      </c>
      <c r="U92" s="61">
        <v>9.7222222222222224E-2</v>
      </c>
      <c r="V92" s="61">
        <v>9.7222222222222224E-2</v>
      </c>
      <c r="W92" s="61">
        <v>9.7222222222222224E-2</v>
      </c>
      <c r="X92" s="61">
        <v>9.7222222222222224E-2</v>
      </c>
      <c r="Y92" s="61">
        <v>9.7222222222222224E-2</v>
      </c>
      <c r="Z92" s="61">
        <v>9.7222222222222224E-2</v>
      </c>
      <c r="AA92" s="61">
        <v>9.7222222222222224E-2</v>
      </c>
      <c r="AB92" s="61">
        <v>9.7222222222222224E-2</v>
      </c>
      <c r="AC92" s="61">
        <v>9.7222222222222224E-2</v>
      </c>
      <c r="AD92" s="61">
        <v>9.7222222222222224E-2</v>
      </c>
      <c r="AE92" s="61">
        <v>9.7222222222222224E-2</v>
      </c>
      <c r="AF92" s="61">
        <v>9.7222222222222224E-2</v>
      </c>
      <c r="AG92" s="61">
        <v>9.7222222222222224E-2</v>
      </c>
      <c r="AH92" s="61">
        <v>9.7222222222222224E-2</v>
      </c>
      <c r="AI92" s="61">
        <v>9.7222222222222224E-2</v>
      </c>
      <c r="AJ92" s="61">
        <v>9.7222222222222224E-2</v>
      </c>
      <c r="AK92" s="61">
        <v>9.7222222222222224E-2</v>
      </c>
      <c r="AL92" s="99">
        <v>9.7222222222222224E-2</v>
      </c>
      <c r="AM92" s="68">
        <v>3.5000000000000022</v>
      </c>
    </row>
    <row r="93" spans="2:39">
      <c r="B93" s="65" t="s">
        <v>12</v>
      </c>
      <c r="C93" s="52">
        <v>0.16666666666666666</v>
      </c>
      <c r="D93" s="34">
        <v>0.33333333333333331</v>
      </c>
      <c r="E93" s="34">
        <v>0.47619047619047616</v>
      </c>
      <c r="F93" s="34">
        <v>0.47619047619047616</v>
      </c>
      <c r="G93" s="34">
        <v>0.47619047619047616</v>
      </c>
      <c r="H93" s="34">
        <v>0.47619047619047616</v>
      </c>
      <c r="I93" s="34">
        <v>0.30952380952380953</v>
      </c>
      <c r="J93" s="34">
        <v>0.14285714285714285</v>
      </c>
      <c r="K93" s="34">
        <v>0.14285714285714285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100">
        <v>0</v>
      </c>
      <c r="AM93" s="69">
        <v>3</v>
      </c>
    </row>
    <row r="94" spans="2:39">
      <c r="B94" s="65" t="s">
        <v>13</v>
      </c>
      <c r="C94" s="52">
        <v>0</v>
      </c>
      <c r="D94" s="34">
        <v>0</v>
      </c>
      <c r="E94" s="34">
        <v>0</v>
      </c>
      <c r="F94" s="34">
        <v>0</v>
      </c>
      <c r="G94" s="34">
        <v>0</v>
      </c>
      <c r="H94" s="34">
        <v>0.16</v>
      </c>
      <c r="I94" s="34">
        <v>0.16</v>
      </c>
      <c r="J94" s="34">
        <v>0.16</v>
      </c>
      <c r="K94" s="34">
        <v>0.16</v>
      </c>
      <c r="L94" s="34">
        <v>0.16</v>
      </c>
      <c r="M94" s="34">
        <v>0.16</v>
      </c>
      <c r="N94" s="34">
        <v>0.16</v>
      </c>
      <c r="O94" s="34">
        <v>0.16</v>
      </c>
      <c r="P94" s="34">
        <v>0.16</v>
      </c>
      <c r="Q94" s="34">
        <v>0.16</v>
      </c>
      <c r="R94" s="34">
        <v>0.16</v>
      </c>
      <c r="S94" s="34">
        <v>0.16</v>
      </c>
      <c r="T94" s="34">
        <v>0.16</v>
      </c>
      <c r="U94" s="34">
        <v>0.16</v>
      </c>
      <c r="V94" s="34">
        <v>0.16</v>
      </c>
      <c r="W94" s="34">
        <v>0.16</v>
      </c>
      <c r="X94" s="34">
        <v>0.16</v>
      </c>
      <c r="Y94" s="34">
        <v>0.16</v>
      </c>
      <c r="Z94" s="34">
        <v>0.16</v>
      </c>
      <c r="AA94" s="34">
        <v>0.16</v>
      </c>
      <c r="AB94" s="34">
        <v>0.16</v>
      </c>
      <c r="AC94" s="34">
        <v>0.16</v>
      </c>
      <c r="AD94" s="34">
        <v>0.16</v>
      </c>
      <c r="AE94" s="34">
        <v>0.16</v>
      </c>
      <c r="AF94" s="34">
        <v>0.16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100">
        <v>0</v>
      </c>
      <c r="AM94" s="69">
        <v>4.0000000000000009</v>
      </c>
    </row>
    <row r="95" spans="2:39">
      <c r="B95" s="65" t="s">
        <v>17</v>
      </c>
      <c r="C95" s="52">
        <v>8.3333333333333329E-2</v>
      </c>
      <c r="D95" s="34">
        <v>8.3333333333333329E-2</v>
      </c>
      <c r="E95" s="34">
        <v>8.3333333333333329E-2</v>
      </c>
      <c r="F95" s="34">
        <v>8.3333333333333329E-2</v>
      </c>
      <c r="G95" s="34">
        <v>8.3333333333333329E-2</v>
      </c>
      <c r="H95" s="34">
        <v>8.3333333333333329E-2</v>
      </c>
      <c r="I95" s="34">
        <v>8.3333333333333329E-2</v>
      </c>
      <c r="J95" s="34">
        <v>8.3333333333333329E-2</v>
      </c>
      <c r="K95" s="34">
        <v>0.17424242424242425</v>
      </c>
      <c r="L95" s="34">
        <v>0.17424242424242425</v>
      </c>
      <c r="M95" s="34">
        <v>0.17424242424242425</v>
      </c>
      <c r="N95" s="34">
        <v>0.17424242424242425</v>
      </c>
      <c r="O95" s="34">
        <v>0.17424242424242425</v>
      </c>
      <c r="P95" s="34">
        <v>0.17424242424242425</v>
      </c>
      <c r="Q95" s="34">
        <v>0.17424242424242425</v>
      </c>
      <c r="R95" s="34">
        <v>0.17424242424242425</v>
      </c>
      <c r="S95" s="34">
        <v>0.17424242424242425</v>
      </c>
      <c r="T95" s="34">
        <v>0.17424242424242425</v>
      </c>
      <c r="U95" s="34">
        <v>0.17424242424242425</v>
      </c>
      <c r="V95" s="34">
        <v>0.17424242424242425</v>
      </c>
      <c r="W95" s="34">
        <v>0.17424242424242425</v>
      </c>
      <c r="X95" s="34">
        <v>0.17424242424242425</v>
      </c>
      <c r="Y95" s="34">
        <v>0.17424242424242425</v>
      </c>
      <c r="Z95" s="34">
        <v>0.17424242424242425</v>
      </c>
      <c r="AA95" s="34">
        <v>9.0909090909090912E-2</v>
      </c>
      <c r="AB95" s="34">
        <v>9.0909090909090912E-2</v>
      </c>
      <c r="AC95" s="34">
        <v>9.0909090909090912E-2</v>
      </c>
      <c r="AD95" s="34">
        <v>9.0909090909090912E-2</v>
      </c>
      <c r="AE95" s="34">
        <v>9.0909090909090912E-2</v>
      </c>
      <c r="AF95" s="34">
        <v>9.0909090909090912E-2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100">
        <v>0</v>
      </c>
      <c r="AM95" s="69">
        <v>4.0000000000000009</v>
      </c>
    </row>
    <row r="96" spans="2:39">
      <c r="B96" s="65" t="s">
        <v>14</v>
      </c>
      <c r="C96" s="52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100">
        <v>0</v>
      </c>
      <c r="AM96" s="69">
        <v>0</v>
      </c>
    </row>
    <row r="97" spans="2:39">
      <c r="B97" s="65" t="s">
        <v>18</v>
      </c>
      <c r="C97" s="52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0.16</v>
      </c>
      <c r="O97" s="34">
        <v>0.16</v>
      </c>
      <c r="P97" s="34">
        <v>0.16</v>
      </c>
      <c r="Q97" s="34">
        <v>0.25090909090909091</v>
      </c>
      <c r="R97" s="34">
        <v>0.25090909090909091</v>
      </c>
      <c r="S97" s="34">
        <v>0.25090909090909091</v>
      </c>
      <c r="T97" s="34">
        <v>0.25090909090909091</v>
      </c>
      <c r="U97" s="34">
        <v>0.25090909090909091</v>
      </c>
      <c r="V97" s="34">
        <v>0.25090909090909091</v>
      </c>
      <c r="W97" s="34">
        <v>0.25090909090909091</v>
      </c>
      <c r="X97" s="34">
        <v>0.25090909090909091</v>
      </c>
      <c r="Y97" s="34">
        <v>0.25090909090909091</v>
      </c>
      <c r="Z97" s="34">
        <v>0.25090909090909091</v>
      </c>
      <c r="AA97" s="34">
        <v>0.25090909090909091</v>
      </c>
      <c r="AB97" s="34">
        <v>0.25090909090909091</v>
      </c>
      <c r="AC97" s="34">
        <v>0.25090909090909091</v>
      </c>
      <c r="AD97" s="34">
        <v>0.25090909090909091</v>
      </c>
      <c r="AE97" s="34">
        <v>0.25090909090909091</v>
      </c>
      <c r="AF97" s="34">
        <v>0.25090909090909091</v>
      </c>
      <c r="AG97" s="34">
        <v>0.25090909090909091</v>
      </c>
      <c r="AH97" s="34">
        <v>0.25090909090909091</v>
      </c>
      <c r="AI97" s="34">
        <v>0.25090909090909091</v>
      </c>
      <c r="AJ97" s="34">
        <v>0.25090909090909091</v>
      </c>
      <c r="AK97" s="34">
        <v>0.25090909090909091</v>
      </c>
      <c r="AL97" s="100">
        <v>0.25090909090909091</v>
      </c>
      <c r="AM97" s="69">
        <v>6.0000000000000009</v>
      </c>
    </row>
    <row r="98" spans="2:39">
      <c r="B98" s="65" t="s">
        <v>15</v>
      </c>
      <c r="C98" s="52">
        <v>0</v>
      </c>
      <c r="D98" s="34">
        <v>0</v>
      </c>
      <c r="E98" s="34">
        <v>3.5714285714285712E-2</v>
      </c>
      <c r="F98" s="34">
        <v>3.5714285714285712E-2</v>
      </c>
      <c r="G98" s="34">
        <v>3.5714285714285712E-2</v>
      </c>
      <c r="H98" s="34">
        <v>3.5714285714285712E-2</v>
      </c>
      <c r="I98" s="34">
        <v>0.10238095238095238</v>
      </c>
      <c r="J98" s="34">
        <v>0.10238095238095238</v>
      </c>
      <c r="K98" s="34">
        <v>0.1380952380952381</v>
      </c>
      <c r="L98" s="34">
        <v>0.1380952380952381</v>
      </c>
      <c r="M98" s="34">
        <v>0.1380952380952381</v>
      </c>
      <c r="N98" s="34">
        <v>0.1380952380952381</v>
      </c>
      <c r="O98" s="34">
        <v>0.1380952380952381</v>
      </c>
      <c r="P98" s="34">
        <v>0.1380952380952381</v>
      </c>
      <c r="Q98" s="34">
        <v>0.27445887445887446</v>
      </c>
      <c r="R98" s="34">
        <v>0.27445887445887446</v>
      </c>
      <c r="S98" s="34">
        <v>0.27445887445887446</v>
      </c>
      <c r="T98" s="34">
        <v>0.27445887445887446</v>
      </c>
      <c r="U98" s="34">
        <v>0.27445887445887446</v>
      </c>
      <c r="V98" s="34">
        <v>0.27445887445887446</v>
      </c>
      <c r="W98" s="34">
        <v>0.27445887445887446</v>
      </c>
      <c r="X98" s="34">
        <v>0.27445887445887446</v>
      </c>
      <c r="Y98" s="34">
        <v>0.27445887445887446</v>
      </c>
      <c r="Z98" s="34">
        <v>0.27445887445887446</v>
      </c>
      <c r="AA98" s="34">
        <v>0.27445887445887446</v>
      </c>
      <c r="AB98" s="34">
        <v>0.27445887445887446</v>
      </c>
      <c r="AC98" s="34">
        <v>0.27445887445887446</v>
      </c>
      <c r="AD98" s="34">
        <v>0.27445887445887446</v>
      </c>
      <c r="AE98" s="34">
        <v>0.27445887445887446</v>
      </c>
      <c r="AF98" s="34">
        <v>0.27445887445887446</v>
      </c>
      <c r="AG98" s="34">
        <v>0.23874458874458873</v>
      </c>
      <c r="AH98" s="34">
        <v>0.23874458874458873</v>
      </c>
      <c r="AI98" s="34">
        <v>0.23874458874458873</v>
      </c>
      <c r="AJ98" s="34">
        <v>0.23874458874458873</v>
      </c>
      <c r="AK98" s="34">
        <v>0.23874458874458873</v>
      </c>
      <c r="AL98" s="100">
        <v>0.23874458874458873</v>
      </c>
      <c r="AM98" s="69">
        <v>6.9999999999999982</v>
      </c>
    </row>
    <row r="99" spans="2:39">
      <c r="B99" s="65" t="s">
        <v>16</v>
      </c>
      <c r="C99" s="140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2"/>
      <c r="AM99" s="156"/>
    </row>
    <row r="100" spans="2:39">
      <c r="B100" s="65" t="s">
        <v>189</v>
      </c>
      <c r="C100" s="140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2"/>
      <c r="AM100" s="156"/>
    </row>
    <row r="101" spans="2:39">
      <c r="B101" s="65" t="s">
        <v>190</v>
      </c>
      <c r="C101" s="140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2"/>
      <c r="AM101" s="156"/>
    </row>
    <row r="102" spans="2:39" ht="16" thickBot="1">
      <c r="B102" s="65" t="s">
        <v>191</v>
      </c>
      <c r="C102" s="54">
        <v>0.19444444444444445</v>
      </c>
      <c r="D102" s="55">
        <v>0.19444444444444445</v>
      </c>
      <c r="E102" s="55">
        <v>0.2826797385620915</v>
      </c>
      <c r="F102" s="55">
        <v>0.2826797385620915</v>
      </c>
      <c r="G102" s="55">
        <v>0.2826797385620915</v>
      </c>
      <c r="H102" s="55">
        <v>0.2826797385620915</v>
      </c>
      <c r="I102" s="55">
        <v>0.2826797385620915</v>
      </c>
      <c r="J102" s="55">
        <v>0.45509353166553979</v>
      </c>
      <c r="K102" s="55">
        <v>0.45509353166553979</v>
      </c>
      <c r="L102" s="55">
        <v>0.45509353166553979</v>
      </c>
      <c r="M102" s="55">
        <v>0.45509353166553979</v>
      </c>
      <c r="N102" s="55">
        <v>0.45509353166553979</v>
      </c>
      <c r="O102" s="55">
        <v>0.45509353166553979</v>
      </c>
      <c r="P102" s="55">
        <v>0.45509353166553979</v>
      </c>
      <c r="Q102" s="55">
        <v>0.45509353166553979</v>
      </c>
      <c r="R102" s="55">
        <v>0.45509353166553979</v>
      </c>
      <c r="S102" s="55">
        <v>0.45509353166553979</v>
      </c>
      <c r="T102" s="55">
        <v>0.45509353166553979</v>
      </c>
      <c r="U102" s="55">
        <v>0.45509353166553979</v>
      </c>
      <c r="V102" s="55">
        <v>0.45509353166553979</v>
      </c>
      <c r="W102" s="55">
        <v>0.45509353166553979</v>
      </c>
      <c r="X102" s="55">
        <v>0.45509353166553979</v>
      </c>
      <c r="Y102" s="55">
        <v>0.45509353166553979</v>
      </c>
      <c r="Z102" s="55">
        <v>0.45509353166553979</v>
      </c>
      <c r="AA102" s="55">
        <v>0.45509353166553979</v>
      </c>
      <c r="AB102" s="55">
        <v>0.45509353166553979</v>
      </c>
      <c r="AC102" s="55">
        <v>0.45509353166553979</v>
      </c>
      <c r="AD102" s="55">
        <v>0.45509353166553979</v>
      </c>
      <c r="AE102" s="55">
        <v>0.45509353166553979</v>
      </c>
      <c r="AF102" s="55">
        <v>0.45509353166553979</v>
      </c>
      <c r="AG102" s="55">
        <v>0.45509353166553979</v>
      </c>
      <c r="AH102" s="55">
        <v>0.45509353166553979</v>
      </c>
      <c r="AI102" s="55">
        <v>0.45509353166553979</v>
      </c>
      <c r="AJ102" s="55">
        <v>0.45509353166553979</v>
      </c>
      <c r="AK102" s="55">
        <v>0.45509353166553979</v>
      </c>
      <c r="AL102" s="101">
        <v>0.45509353166553979</v>
      </c>
      <c r="AM102" s="70">
        <v>15</v>
      </c>
    </row>
    <row r="104" spans="2:39">
      <c r="B104" s="32"/>
      <c r="C104" s="66">
        <v>1</v>
      </c>
      <c r="D104" s="66">
        <v>2</v>
      </c>
      <c r="E104" s="66">
        <v>3</v>
      </c>
      <c r="F104" s="66">
        <v>4</v>
      </c>
      <c r="G104" s="66">
        <v>5</v>
      </c>
      <c r="H104" s="66">
        <v>6</v>
      </c>
      <c r="I104" s="66">
        <v>7</v>
      </c>
      <c r="J104" s="66">
        <v>8</v>
      </c>
      <c r="K104" s="66">
        <v>9</v>
      </c>
      <c r="L104" s="66">
        <v>10</v>
      </c>
      <c r="M104" s="66">
        <v>11</v>
      </c>
      <c r="N104" s="66">
        <v>12</v>
      </c>
      <c r="O104" s="66">
        <v>13</v>
      </c>
      <c r="P104" s="66">
        <v>14</v>
      </c>
      <c r="Q104" s="66">
        <v>15</v>
      </c>
      <c r="R104" s="66">
        <v>16</v>
      </c>
      <c r="S104" s="66">
        <v>17</v>
      </c>
      <c r="T104" s="66">
        <v>18</v>
      </c>
      <c r="U104" s="66">
        <v>19</v>
      </c>
      <c r="V104" s="66">
        <v>20</v>
      </c>
      <c r="W104" s="66">
        <v>21</v>
      </c>
      <c r="X104" s="66">
        <v>22</v>
      </c>
      <c r="Y104" s="66">
        <v>23</v>
      </c>
      <c r="Z104" s="66">
        <v>24</v>
      </c>
      <c r="AA104" s="66">
        <v>25</v>
      </c>
      <c r="AB104" s="66">
        <v>26</v>
      </c>
      <c r="AC104" s="66">
        <v>27</v>
      </c>
      <c r="AD104" s="66">
        <v>28</v>
      </c>
      <c r="AE104" s="66">
        <v>29</v>
      </c>
      <c r="AF104" s="66">
        <v>30</v>
      </c>
      <c r="AG104" s="66">
        <v>31</v>
      </c>
      <c r="AH104" s="66">
        <v>32</v>
      </c>
      <c r="AI104" s="66">
        <v>33</v>
      </c>
      <c r="AJ104" s="66">
        <v>34</v>
      </c>
      <c r="AK104" s="66">
        <v>35</v>
      </c>
      <c r="AL104" s="66">
        <v>36</v>
      </c>
    </row>
    <row r="105" spans="2:39" s="64" customFormat="1" ht="16" thickBot="1">
      <c r="B105" s="71" t="s">
        <v>97</v>
      </c>
      <c r="C105" s="94">
        <v>0.70833333333333337</v>
      </c>
      <c r="D105" s="94">
        <v>0.875</v>
      </c>
      <c r="E105" s="94">
        <v>1.2840909090909089</v>
      </c>
      <c r="F105" s="94">
        <v>1.2840909090909089</v>
      </c>
      <c r="G105" s="94">
        <v>1.3099529780564263</v>
      </c>
      <c r="H105" s="94">
        <v>1.6281347962382446</v>
      </c>
      <c r="I105" s="94">
        <v>1.4614681295715777</v>
      </c>
      <c r="J105" s="94">
        <v>1.2948014629049112</v>
      </c>
      <c r="K105" s="94">
        <v>1.6584378265412749</v>
      </c>
      <c r="L105" s="94">
        <v>1.6584378265412749</v>
      </c>
      <c r="M105" s="94">
        <v>1.6584378265412749</v>
      </c>
      <c r="N105" s="94">
        <v>1.8184378265412748</v>
      </c>
      <c r="O105" s="94">
        <v>1.8184378265412748</v>
      </c>
      <c r="P105" s="94">
        <v>1.8184378265412748</v>
      </c>
      <c r="Q105" s="94">
        <v>1.8184378265412748</v>
      </c>
      <c r="R105" s="94">
        <v>1.8184378265412748</v>
      </c>
      <c r="S105" s="94">
        <v>1.8184378265412748</v>
      </c>
      <c r="T105" s="94">
        <v>1.8184378265412748</v>
      </c>
      <c r="U105" s="94">
        <v>1.8184378265412748</v>
      </c>
      <c r="V105" s="94">
        <v>1.8184378265412748</v>
      </c>
      <c r="W105" s="94">
        <v>1.8184378265412748</v>
      </c>
      <c r="X105" s="94">
        <v>1.8184378265412748</v>
      </c>
      <c r="Y105" s="94">
        <v>1.8184378265412748</v>
      </c>
      <c r="Z105" s="94">
        <v>1.8184378265412748</v>
      </c>
      <c r="AA105" s="94">
        <v>1.2010135841170324</v>
      </c>
      <c r="AB105" s="94">
        <v>1.2010135841170324</v>
      </c>
      <c r="AC105" s="94">
        <v>1.2010135841170324</v>
      </c>
      <c r="AD105" s="94">
        <v>0.88283176593521417</v>
      </c>
      <c r="AE105" s="94">
        <v>0.88283176593521417</v>
      </c>
      <c r="AF105" s="94">
        <v>0.88283176593521417</v>
      </c>
      <c r="AG105" s="94">
        <v>0.51919540229885053</v>
      </c>
      <c r="AH105" s="94">
        <v>0.51919540229885053</v>
      </c>
      <c r="AI105" s="94">
        <v>0.51919540229885053</v>
      </c>
      <c r="AJ105" s="94">
        <v>0.24333333333333335</v>
      </c>
      <c r="AK105" s="94">
        <v>0.24333333333333335</v>
      </c>
      <c r="AL105" s="94">
        <v>0.24333333333333335</v>
      </c>
      <c r="AM105" s="71">
        <v>47</v>
      </c>
    </row>
    <row r="106" spans="2:39">
      <c r="B106" s="65" t="s">
        <v>11</v>
      </c>
      <c r="C106" s="60">
        <v>0</v>
      </c>
      <c r="D106" s="98">
        <v>0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1">
        <v>0</v>
      </c>
      <c r="AI106" s="61">
        <v>0</v>
      </c>
      <c r="AJ106" s="61">
        <v>0</v>
      </c>
      <c r="AK106" s="61">
        <v>0</v>
      </c>
      <c r="AL106" s="99">
        <v>0</v>
      </c>
      <c r="AM106" s="68">
        <v>0</v>
      </c>
    </row>
    <row r="107" spans="2:39">
      <c r="B107" s="65" t="s">
        <v>12</v>
      </c>
      <c r="C107" s="52">
        <v>0.41666666666666663</v>
      </c>
      <c r="D107" s="34">
        <v>0.58333333333333326</v>
      </c>
      <c r="E107" s="34">
        <v>0.58333333333333326</v>
      </c>
      <c r="F107" s="34">
        <v>0.58333333333333326</v>
      </c>
      <c r="G107" s="34">
        <v>0.33333333333333331</v>
      </c>
      <c r="H107" s="34">
        <v>0.33333333333333331</v>
      </c>
      <c r="I107" s="34">
        <v>0.16666666666666666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4">
        <v>0</v>
      </c>
      <c r="AJ107" s="34">
        <v>0</v>
      </c>
      <c r="AK107" s="34">
        <v>0</v>
      </c>
      <c r="AL107" s="100">
        <v>0</v>
      </c>
      <c r="AM107" s="69">
        <v>2.9999999999999996</v>
      </c>
    </row>
    <row r="108" spans="2:39">
      <c r="B108" s="65" t="s">
        <v>13</v>
      </c>
      <c r="C108" s="52">
        <v>0</v>
      </c>
      <c r="D108" s="34">
        <v>0</v>
      </c>
      <c r="E108" s="34">
        <v>0.18181818181818182</v>
      </c>
      <c r="F108" s="34">
        <v>0.18181818181818182</v>
      </c>
      <c r="G108" s="34">
        <v>0.18181818181818182</v>
      </c>
      <c r="H108" s="34">
        <v>0.18181818181818182</v>
      </c>
      <c r="I108" s="34">
        <v>0.18181818181818182</v>
      </c>
      <c r="J108" s="34">
        <v>0.18181818181818182</v>
      </c>
      <c r="K108" s="34">
        <v>0.18181818181818182</v>
      </c>
      <c r="L108" s="34">
        <v>0.18181818181818182</v>
      </c>
      <c r="M108" s="34">
        <v>0.18181818181818182</v>
      </c>
      <c r="N108" s="34">
        <v>0.18181818181818182</v>
      </c>
      <c r="O108" s="34">
        <v>0.18181818181818182</v>
      </c>
      <c r="P108" s="34">
        <v>0.18181818181818182</v>
      </c>
      <c r="Q108" s="34">
        <v>0.18181818181818182</v>
      </c>
      <c r="R108" s="34">
        <v>0.18181818181818182</v>
      </c>
      <c r="S108" s="34">
        <v>0.18181818181818182</v>
      </c>
      <c r="T108" s="34">
        <v>0.18181818181818182</v>
      </c>
      <c r="U108" s="34">
        <v>0.18181818181818182</v>
      </c>
      <c r="V108" s="34">
        <v>0.18181818181818182</v>
      </c>
      <c r="W108" s="34">
        <v>0.18181818181818182</v>
      </c>
      <c r="X108" s="34">
        <v>0.18181818181818182</v>
      </c>
      <c r="Y108" s="34">
        <v>0.18181818181818182</v>
      </c>
      <c r="Z108" s="34">
        <v>0.18181818181818182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4">
        <v>0</v>
      </c>
      <c r="AJ108" s="34">
        <v>0</v>
      </c>
      <c r="AK108" s="34">
        <v>0</v>
      </c>
      <c r="AL108" s="100">
        <v>0</v>
      </c>
      <c r="AM108" s="69">
        <v>3.9999999999999987</v>
      </c>
    </row>
    <row r="109" spans="2:39">
      <c r="B109" s="65" t="s">
        <v>17</v>
      </c>
      <c r="C109" s="52">
        <v>0.20833333333333334</v>
      </c>
      <c r="D109" s="34">
        <v>0.20833333333333334</v>
      </c>
      <c r="E109" s="34">
        <v>0.43560606060606061</v>
      </c>
      <c r="F109" s="34">
        <v>0.43560606060606061</v>
      </c>
      <c r="G109" s="34">
        <v>0.43560606060606061</v>
      </c>
      <c r="H109" s="34">
        <v>0.75378787878787878</v>
      </c>
      <c r="I109" s="34">
        <v>0.75378787878787878</v>
      </c>
      <c r="J109" s="34">
        <v>0.75378787878787878</v>
      </c>
      <c r="K109" s="34">
        <v>1.1174242424242424</v>
      </c>
      <c r="L109" s="34">
        <v>1.1174242424242424</v>
      </c>
      <c r="M109" s="34">
        <v>1.1174242424242424</v>
      </c>
      <c r="N109" s="34">
        <v>1.1174242424242424</v>
      </c>
      <c r="O109" s="34">
        <v>1.1174242424242424</v>
      </c>
      <c r="P109" s="34">
        <v>1.1174242424242424</v>
      </c>
      <c r="Q109" s="34">
        <v>1.1174242424242424</v>
      </c>
      <c r="R109" s="34">
        <v>1.1174242424242424</v>
      </c>
      <c r="S109" s="34">
        <v>1.1174242424242424</v>
      </c>
      <c r="T109" s="34">
        <v>1.1174242424242424</v>
      </c>
      <c r="U109" s="34">
        <v>1.1174242424242424</v>
      </c>
      <c r="V109" s="34">
        <v>1.1174242424242424</v>
      </c>
      <c r="W109" s="34">
        <v>1.1174242424242424</v>
      </c>
      <c r="X109" s="34">
        <v>1.1174242424242424</v>
      </c>
      <c r="Y109" s="34">
        <v>1.1174242424242424</v>
      </c>
      <c r="Z109" s="34">
        <v>1.1174242424242424</v>
      </c>
      <c r="AA109" s="34">
        <v>0.68181818181818188</v>
      </c>
      <c r="AB109" s="34">
        <v>0.68181818181818188</v>
      </c>
      <c r="AC109" s="34">
        <v>0.68181818181818188</v>
      </c>
      <c r="AD109" s="34">
        <v>0.36363636363636365</v>
      </c>
      <c r="AE109" s="34">
        <v>0.36363636363636365</v>
      </c>
      <c r="AF109" s="34">
        <v>0.36363636363636365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100">
        <v>0</v>
      </c>
      <c r="AM109" s="69">
        <v>25.000000000000004</v>
      </c>
    </row>
    <row r="110" spans="2:39">
      <c r="B110" s="65" t="s">
        <v>14</v>
      </c>
      <c r="C110" s="52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4">
        <v>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0</v>
      </c>
      <c r="AG110" s="34">
        <v>0</v>
      </c>
      <c r="AH110" s="34">
        <v>0</v>
      </c>
      <c r="AI110" s="34">
        <v>0</v>
      </c>
      <c r="AJ110" s="34">
        <v>0</v>
      </c>
      <c r="AK110" s="34">
        <v>0</v>
      </c>
      <c r="AL110" s="100">
        <v>0</v>
      </c>
      <c r="AM110" s="69">
        <v>0</v>
      </c>
    </row>
    <row r="111" spans="2:39">
      <c r="B111" s="65" t="s">
        <v>18</v>
      </c>
      <c r="C111" s="52">
        <v>0</v>
      </c>
      <c r="D111" s="34">
        <v>0</v>
      </c>
      <c r="E111" s="34">
        <v>0</v>
      </c>
      <c r="F111" s="34">
        <v>0</v>
      </c>
      <c r="G111" s="34">
        <v>0.27586206896551724</v>
      </c>
      <c r="H111" s="34">
        <v>0.27586206896551724</v>
      </c>
      <c r="I111" s="34">
        <v>0.27586206896551724</v>
      </c>
      <c r="J111" s="34">
        <v>0.27586206896551724</v>
      </c>
      <c r="K111" s="34">
        <v>0.27586206896551724</v>
      </c>
      <c r="L111" s="34">
        <v>0.27586206896551724</v>
      </c>
      <c r="M111" s="34">
        <v>0.27586206896551724</v>
      </c>
      <c r="N111" s="34">
        <v>0.43586206896551721</v>
      </c>
      <c r="O111" s="34">
        <v>0.43586206896551721</v>
      </c>
      <c r="P111" s="34">
        <v>0.43586206896551721</v>
      </c>
      <c r="Q111" s="34">
        <v>0.43586206896551721</v>
      </c>
      <c r="R111" s="34">
        <v>0.43586206896551721</v>
      </c>
      <c r="S111" s="34">
        <v>0.43586206896551721</v>
      </c>
      <c r="T111" s="34">
        <v>0.43586206896551721</v>
      </c>
      <c r="U111" s="34">
        <v>0.43586206896551721</v>
      </c>
      <c r="V111" s="34">
        <v>0.43586206896551721</v>
      </c>
      <c r="W111" s="34">
        <v>0.43586206896551721</v>
      </c>
      <c r="X111" s="34">
        <v>0.43586206896551721</v>
      </c>
      <c r="Y111" s="34">
        <v>0.43586206896551721</v>
      </c>
      <c r="Z111" s="34">
        <v>0.43586206896551721</v>
      </c>
      <c r="AA111" s="34">
        <v>0.43586206896551721</v>
      </c>
      <c r="AB111" s="34">
        <v>0.43586206896551721</v>
      </c>
      <c r="AC111" s="34">
        <v>0.43586206896551721</v>
      </c>
      <c r="AD111" s="34">
        <v>0.43586206896551721</v>
      </c>
      <c r="AE111" s="34">
        <v>0.43586206896551721</v>
      </c>
      <c r="AF111" s="34">
        <v>0.43586206896551721</v>
      </c>
      <c r="AG111" s="34">
        <v>0.43586206896551721</v>
      </c>
      <c r="AH111" s="34">
        <v>0.43586206896551721</v>
      </c>
      <c r="AI111" s="34">
        <v>0.43586206896551721</v>
      </c>
      <c r="AJ111" s="34">
        <v>0.16</v>
      </c>
      <c r="AK111" s="34">
        <v>0.16</v>
      </c>
      <c r="AL111" s="100">
        <v>0.16</v>
      </c>
      <c r="AM111" s="69">
        <v>12.000000000000004</v>
      </c>
    </row>
    <row r="112" spans="2:39">
      <c r="B112" s="65" t="s">
        <v>15</v>
      </c>
      <c r="C112" s="52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4">
        <v>0</v>
      </c>
      <c r="AJ112" s="34">
        <v>0</v>
      </c>
      <c r="AK112" s="34">
        <v>0</v>
      </c>
      <c r="AL112" s="100">
        <v>0</v>
      </c>
      <c r="AM112" s="69">
        <v>0</v>
      </c>
    </row>
    <row r="113" spans="2:39">
      <c r="B113" s="65" t="s">
        <v>16</v>
      </c>
      <c r="C113" s="140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2"/>
      <c r="AM113" s="156"/>
    </row>
    <row r="114" spans="2:39">
      <c r="B114" s="65" t="s">
        <v>189</v>
      </c>
      <c r="C114" s="140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2"/>
      <c r="AM114" s="156"/>
    </row>
    <row r="115" spans="2:39">
      <c r="B115" s="65" t="s">
        <v>190</v>
      </c>
      <c r="C115" s="140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2"/>
      <c r="AM115" s="156"/>
    </row>
    <row r="116" spans="2:39" ht="16" thickBot="1">
      <c r="B116" s="65" t="s">
        <v>191</v>
      </c>
      <c r="C116" s="54">
        <v>8.3333333333333329E-2</v>
      </c>
      <c r="D116" s="55">
        <v>8.3333333333333329E-2</v>
      </c>
      <c r="E116" s="55">
        <v>8.3333333333333329E-2</v>
      </c>
      <c r="F116" s="55">
        <v>8.3333333333333329E-2</v>
      </c>
      <c r="G116" s="55">
        <v>8.3333333333333329E-2</v>
      </c>
      <c r="H116" s="55">
        <v>8.3333333333333329E-2</v>
      </c>
      <c r="I116" s="55">
        <v>8.3333333333333329E-2</v>
      </c>
      <c r="J116" s="55">
        <v>8.3333333333333329E-2</v>
      </c>
      <c r="K116" s="55">
        <v>8.3333333333333329E-2</v>
      </c>
      <c r="L116" s="55">
        <v>8.3333333333333329E-2</v>
      </c>
      <c r="M116" s="55">
        <v>8.3333333333333329E-2</v>
      </c>
      <c r="N116" s="55">
        <v>8.3333333333333329E-2</v>
      </c>
      <c r="O116" s="55">
        <v>8.3333333333333329E-2</v>
      </c>
      <c r="P116" s="55">
        <v>8.3333333333333329E-2</v>
      </c>
      <c r="Q116" s="55">
        <v>8.3333333333333329E-2</v>
      </c>
      <c r="R116" s="55">
        <v>8.3333333333333329E-2</v>
      </c>
      <c r="S116" s="55">
        <v>8.3333333333333329E-2</v>
      </c>
      <c r="T116" s="55">
        <v>8.3333333333333329E-2</v>
      </c>
      <c r="U116" s="55">
        <v>8.3333333333333329E-2</v>
      </c>
      <c r="V116" s="55">
        <v>8.3333333333333329E-2</v>
      </c>
      <c r="W116" s="55">
        <v>8.3333333333333329E-2</v>
      </c>
      <c r="X116" s="55">
        <v>8.3333333333333329E-2</v>
      </c>
      <c r="Y116" s="55">
        <v>8.3333333333333329E-2</v>
      </c>
      <c r="Z116" s="55">
        <v>8.3333333333333329E-2</v>
      </c>
      <c r="AA116" s="55">
        <v>8.3333333333333329E-2</v>
      </c>
      <c r="AB116" s="55">
        <v>8.3333333333333329E-2</v>
      </c>
      <c r="AC116" s="55">
        <v>8.3333333333333329E-2</v>
      </c>
      <c r="AD116" s="55">
        <v>8.3333333333333329E-2</v>
      </c>
      <c r="AE116" s="55">
        <v>8.3333333333333329E-2</v>
      </c>
      <c r="AF116" s="55">
        <v>8.3333333333333329E-2</v>
      </c>
      <c r="AG116" s="55">
        <v>8.3333333333333329E-2</v>
      </c>
      <c r="AH116" s="55">
        <v>8.3333333333333329E-2</v>
      </c>
      <c r="AI116" s="55">
        <v>8.3333333333333329E-2</v>
      </c>
      <c r="AJ116" s="55">
        <v>8.3333333333333329E-2</v>
      </c>
      <c r="AK116" s="55">
        <v>8.3333333333333329E-2</v>
      </c>
      <c r="AL116" s="101">
        <v>8.3333333333333329E-2</v>
      </c>
      <c r="AM116" s="70">
        <v>3.0000000000000009</v>
      </c>
    </row>
    <row r="118" spans="2:39">
      <c r="B118" s="32"/>
      <c r="C118" s="66">
        <v>1</v>
      </c>
      <c r="D118" s="66">
        <v>2</v>
      </c>
      <c r="E118" s="66">
        <v>3</v>
      </c>
      <c r="F118" s="66">
        <v>4</v>
      </c>
      <c r="G118" s="66">
        <v>5</v>
      </c>
      <c r="H118" s="66">
        <v>6</v>
      </c>
      <c r="I118" s="66">
        <v>7</v>
      </c>
      <c r="J118" s="66">
        <v>8</v>
      </c>
      <c r="K118" s="66">
        <v>9</v>
      </c>
      <c r="L118" s="66">
        <v>10</v>
      </c>
      <c r="M118" s="66">
        <v>11</v>
      </c>
      <c r="N118" s="66">
        <v>12</v>
      </c>
      <c r="O118" s="66">
        <v>13</v>
      </c>
      <c r="P118" s="66">
        <v>14</v>
      </c>
      <c r="Q118" s="66">
        <v>15</v>
      </c>
      <c r="R118" s="66">
        <v>16</v>
      </c>
      <c r="S118" s="66">
        <v>17</v>
      </c>
      <c r="T118" s="66">
        <v>18</v>
      </c>
      <c r="U118" s="66">
        <v>19</v>
      </c>
      <c r="V118" s="66">
        <v>20</v>
      </c>
      <c r="W118" s="66">
        <v>21</v>
      </c>
      <c r="X118" s="66">
        <v>22</v>
      </c>
      <c r="Y118" s="66">
        <v>23</v>
      </c>
      <c r="Z118" s="66">
        <v>24</v>
      </c>
      <c r="AA118" s="66">
        <v>25</v>
      </c>
      <c r="AB118" s="66">
        <v>26</v>
      </c>
      <c r="AC118" s="66">
        <v>27</v>
      </c>
      <c r="AD118" s="66">
        <v>28</v>
      </c>
      <c r="AE118" s="66">
        <v>29</v>
      </c>
      <c r="AF118" s="66">
        <v>30</v>
      </c>
      <c r="AG118" s="66">
        <v>31</v>
      </c>
      <c r="AH118" s="66">
        <v>32</v>
      </c>
      <c r="AI118" s="66">
        <v>33</v>
      </c>
      <c r="AJ118" s="66">
        <v>34</v>
      </c>
      <c r="AK118" s="66">
        <v>35</v>
      </c>
      <c r="AL118" s="66">
        <v>36</v>
      </c>
    </row>
    <row r="119" spans="2:39" s="64" customFormat="1" ht="16" thickBot="1">
      <c r="B119" s="71" t="s">
        <v>98</v>
      </c>
      <c r="C119" s="94">
        <v>0.22222222222222221</v>
      </c>
      <c r="D119" s="94">
        <v>0.38888888888888884</v>
      </c>
      <c r="E119" s="94">
        <v>0.76551226551226548</v>
      </c>
      <c r="F119" s="94">
        <v>0.76551226551226548</v>
      </c>
      <c r="G119" s="94">
        <v>0.86896054137433443</v>
      </c>
      <c r="H119" s="94">
        <v>1.349480021893815</v>
      </c>
      <c r="I119" s="94">
        <v>1.3161466885604816</v>
      </c>
      <c r="J119" s="94">
        <v>1.149480021893815</v>
      </c>
      <c r="K119" s="94">
        <v>1.3494800218938152</v>
      </c>
      <c r="L119" s="94">
        <v>1.2066228790366722</v>
      </c>
      <c r="M119" s="94">
        <v>1.2066228790366722</v>
      </c>
      <c r="N119" s="94">
        <v>1.2066228790366722</v>
      </c>
      <c r="O119" s="94">
        <v>1.2066228790366722</v>
      </c>
      <c r="P119" s="94">
        <v>1.2066228790366722</v>
      </c>
      <c r="Q119" s="94">
        <v>1.2520774244912176</v>
      </c>
      <c r="R119" s="94">
        <v>1.2520774244912176</v>
      </c>
      <c r="S119" s="94">
        <v>1.2520774244912176</v>
      </c>
      <c r="T119" s="94">
        <v>1.2520774244912176</v>
      </c>
      <c r="U119" s="94">
        <v>1.2520774244912176</v>
      </c>
      <c r="V119" s="94">
        <v>1.2520774244912176</v>
      </c>
      <c r="W119" s="94">
        <v>1.2520774244912176</v>
      </c>
      <c r="X119" s="94">
        <v>1.2520774244912176</v>
      </c>
      <c r="Y119" s="94">
        <v>1.2520774244912176</v>
      </c>
      <c r="Z119" s="94">
        <v>1.2520774244912176</v>
      </c>
      <c r="AA119" s="94">
        <v>1.1611683335821268</v>
      </c>
      <c r="AB119" s="94">
        <v>1.1611683335821268</v>
      </c>
      <c r="AC119" s="94">
        <v>1.1611683335821268</v>
      </c>
      <c r="AD119" s="94">
        <v>0.75207742449121762</v>
      </c>
      <c r="AE119" s="94">
        <v>0.75207742449121762</v>
      </c>
      <c r="AF119" s="94">
        <v>0.75207742449121762</v>
      </c>
      <c r="AG119" s="94">
        <v>0.60922028163407482</v>
      </c>
      <c r="AH119" s="94">
        <v>0.60922028163407482</v>
      </c>
      <c r="AI119" s="94">
        <v>0.60922028163407482</v>
      </c>
      <c r="AJ119" s="94">
        <v>0.23434343434343433</v>
      </c>
      <c r="AK119" s="94">
        <v>0.23434343434343433</v>
      </c>
      <c r="AL119" s="94">
        <v>0.23434343434343433</v>
      </c>
      <c r="AM119" s="71">
        <v>35</v>
      </c>
    </row>
    <row r="120" spans="2:39">
      <c r="B120" s="65" t="s">
        <v>11</v>
      </c>
      <c r="C120" s="60">
        <v>0</v>
      </c>
      <c r="D120" s="98">
        <v>0</v>
      </c>
      <c r="E120" s="61">
        <v>0</v>
      </c>
      <c r="F120" s="61">
        <v>0</v>
      </c>
      <c r="G120" s="61">
        <v>0</v>
      </c>
      <c r="H120" s="61">
        <v>0</v>
      </c>
      <c r="I120" s="61">
        <v>0</v>
      </c>
      <c r="J120" s="61">
        <v>0</v>
      </c>
      <c r="K120" s="61">
        <v>0</v>
      </c>
      <c r="L120" s="61">
        <v>0</v>
      </c>
      <c r="M120" s="61">
        <v>0</v>
      </c>
      <c r="N120" s="61">
        <v>0</v>
      </c>
      <c r="O120" s="61">
        <v>0</v>
      </c>
      <c r="P120" s="61">
        <v>0</v>
      </c>
      <c r="Q120" s="61">
        <v>0</v>
      </c>
      <c r="R120" s="61">
        <v>0</v>
      </c>
      <c r="S120" s="61">
        <v>0</v>
      </c>
      <c r="T120" s="61">
        <v>0</v>
      </c>
      <c r="U120" s="61">
        <v>0</v>
      </c>
      <c r="V120" s="61">
        <v>0</v>
      </c>
      <c r="W120" s="61">
        <v>0</v>
      </c>
      <c r="X120" s="61">
        <v>0</v>
      </c>
      <c r="Y120" s="61">
        <v>0</v>
      </c>
      <c r="Z120" s="61">
        <v>0</v>
      </c>
      <c r="AA120" s="61">
        <v>0</v>
      </c>
      <c r="AB120" s="61">
        <v>0</v>
      </c>
      <c r="AC120" s="61">
        <v>0</v>
      </c>
      <c r="AD120" s="61">
        <v>0</v>
      </c>
      <c r="AE120" s="61">
        <v>0</v>
      </c>
      <c r="AF120" s="61">
        <v>0</v>
      </c>
      <c r="AG120" s="61">
        <v>0</v>
      </c>
      <c r="AH120" s="61">
        <v>0</v>
      </c>
      <c r="AI120" s="61">
        <v>0</v>
      </c>
      <c r="AJ120" s="61">
        <v>0</v>
      </c>
      <c r="AK120" s="61">
        <v>0</v>
      </c>
      <c r="AL120" s="99">
        <v>0</v>
      </c>
      <c r="AM120" s="68">
        <v>0</v>
      </c>
    </row>
    <row r="121" spans="2:39">
      <c r="B121" s="65" t="s">
        <v>12</v>
      </c>
      <c r="C121" s="52">
        <v>0.16666666666666666</v>
      </c>
      <c r="D121" s="34">
        <v>0.33333333333333331</v>
      </c>
      <c r="E121" s="34">
        <v>0.47619047619047616</v>
      </c>
      <c r="F121" s="34">
        <v>0.47619047619047616</v>
      </c>
      <c r="G121" s="34">
        <v>0.47619047619047616</v>
      </c>
      <c r="H121" s="34">
        <v>0.47619047619047616</v>
      </c>
      <c r="I121" s="34">
        <v>0.30952380952380953</v>
      </c>
      <c r="J121" s="34">
        <v>0.14285714285714285</v>
      </c>
      <c r="K121" s="34">
        <v>0.14285714285714285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4">
        <v>0</v>
      </c>
      <c r="AJ121" s="34">
        <v>0</v>
      </c>
      <c r="AK121" s="34">
        <v>0</v>
      </c>
      <c r="AL121" s="100">
        <v>0</v>
      </c>
      <c r="AM121" s="69">
        <v>3</v>
      </c>
    </row>
    <row r="122" spans="2:39">
      <c r="B122" s="65" t="s">
        <v>13</v>
      </c>
      <c r="C122" s="52">
        <v>0</v>
      </c>
      <c r="D122" s="34">
        <v>0</v>
      </c>
      <c r="E122" s="34">
        <v>9.0909090909090912E-2</v>
      </c>
      <c r="F122" s="34">
        <v>9.0909090909090912E-2</v>
      </c>
      <c r="G122" s="34">
        <v>9.0909090909090912E-2</v>
      </c>
      <c r="H122" s="34">
        <v>0.5</v>
      </c>
      <c r="I122" s="34">
        <v>0.5</v>
      </c>
      <c r="J122" s="34">
        <v>0.5</v>
      </c>
      <c r="K122" s="34">
        <v>0.5</v>
      </c>
      <c r="L122" s="34">
        <v>0.5</v>
      </c>
      <c r="M122" s="34">
        <v>0.5</v>
      </c>
      <c r="N122" s="34">
        <v>0.5</v>
      </c>
      <c r="O122" s="34">
        <v>0.5</v>
      </c>
      <c r="P122" s="34">
        <v>0.5</v>
      </c>
      <c r="Q122" s="34">
        <v>0.5</v>
      </c>
      <c r="R122" s="34">
        <v>0.5</v>
      </c>
      <c r="S122" s="34">
        <v>0.5</v>
      </c>
      <c r="T122" s="34">
        <v>0.5</v>
      </c>
      <c r="U122" s="34">
        <v>0.5</v>
      </c>
      <c r="V122" s="34">
        <v>0.5</v>
      </c>
      <c r="W122" s="34">
        <v>0.5</v>
      </c>
      <c r="X122" s="34">
        <v>0.5</v>
      </c>
      <c r="Y122" s="34">
        <v>0.5</v>
      </c>
      <c r="Z122" s="34">
        <v>0.5</v>
      </c>
      <c r="AA122" s="34">
        <v>0.40909090909090912</v>
      </c>
      <c r="AB122" s="34">
        <v>0.40909090909090912</v>
      </c>
      <c r="AC122" s="34">
        <v>0.40909090909090912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100">
        <v>0</v>
      </c>
      <c r="AM122" s="69">
        <v>10.999999999999998</v>
      </c>
    </row>
    <row r="123" spans="2:39">
      <c r="B123" s="65" t="s">
        <v>17</v>
      </c>
      <c r="C123" s="52">
        <v>0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100">
        <v>0</v>
      </c>
      <c r="AM123" s="69">
        <v>0</v>
      </c>
    </row>
    <row r="124" spans="2:39">
      <c r="B124" s="65" t="s">
        <v>14</v>
      </c>
      <c r="C124" s="52">
        <v>0</v>
      </c>
      <c r="D124" s="34">
        <v>0</v>
      </c>
      <c r="E124" s="34">
        <v>0</v>
      </c>
      <c r="F124" s="34">
        <v>0</v>
      </c>
      <c r="G124" s="34">
        <v>0</v>
      </c>
      <c r="H124" s="34">
        <v>7.1428571428571425E-2</v>
      </c>
      <c r="I124" s="34">
        <v>7.1428571428571425E-2</v>
      </c>
      <c r="J124" s="34">
        <v>7.1428571428571425E-2</v>
      </c>
      <c r="K124" s="34">
        <v>0.27142857142857146</v>
      </c>
      <c r="L124" s="34">
        <v>0.27142857142857146</v>
      </c>
      <c r="M124" s="34">
        <v>0.27142857142857146</v>
      </c>
      <c r="N124" s="34">
        <v>0.27142857142857146</v>
      </c>
      <c r="O124" s="34">
        <v>0.27142857142857146</v>
      </c>
      <c r="P124" s="34">
        <v>0.27142857142857146</v>
      </c>
      <c r="Q124" s="34">
        <v>0.27142857142857146</v>
      </c>
      <c r="R124" s="34">
        <v>0.27142857142857146</v>
      </c>
      <c r="S124" s="34">
        <v>0.27142857142857146</v>
      </c>
      <c r="T124" s="34">
        <v>0.27142857142857146</v>
      </c>
      <c r="U124" s="34">
        <v>0.27142857142857146</v>
      </c>
      <c r="V124" s="34">
        <v>0.27142857142857146</v>
      </c>
      <c r="W124" s="34">
        <v>0.27142857142857146</v>
      </c>
      <c r="X124" s="34">
        <v>0.27142857142857146</v>
      </c>
      <c r="Y124" s="34">
        <v>0.27142857142857146</v>
      </c>
      <c r="Z124" s="34">
        <v>0.27142857142857146</v>
      </c>
      <c r="AA124" s="34">
        <v>0.27142857142857146</v>
      </c>
      <c r="AB124" s="34">
        <v>0.27142857142857146</v>
      </c>
      <c r="AC124" s="34">
        <v>0.27142857142857146</v>
      </c>
      <c r="AD124" s="34">
        <v>0.27142857142857146</v>
      </c>
      <c r="AE124" s="34">
        <v>0.27142857142857146</v>
      </c>
      <c r="AF124" s="34">
        <v>0.27142857142857146</v>
      </c>
      <c r="AG124" s="34">
        <v>0.27142857142857146</v>
      </c>
      <c r="AH124" s="34">
        <v>0.27142857142857146</v>
      </c>
      <c r="AI124" s="34">
        <v>0.27142857142857146</v>
      </c>
      <c r="AJ124" s="34">
        <v>0</v>
      </c>
      <c r="AK124" s="34">
        <v>0</v>
      </c>
      <c r="AL124" s="100">
        <v>0</v>
      </c>
      <c r="AM124" s="69">
        <v>6.9999999999999991</v>
      </c>
    </row>
    <row r="125" spans="2:39">
      <c r="B125" s="65" t="s">
        <v>18</v>
      </c>
      <c r="C125" s="52">
        <v>0</v>
      </c>
      <c r="D125" s="34">
        <v>0</v>
      </c>
      <c r="E125" s="34">
        <v>0</v>
      </c>
      <c r="F125" s="34">
        <v>0</v>
      </c>
      <c r="G125" s="34">
        <v>0.10344827586206896</v>
      </c>
      <c r="H125" s="34">
        <v>0.10344827586206896</v>
      </c>
      <c r="I125" s="34">
        <v>0.10344827586206896</v>
      </c>
      <c r="J125" s="34">
        <v>0.10344827586206896</v>
      </c>
      <c r="K125" s="34">
        <v>0.10344827586206896</v>
      </c>
      <c r="L125" s="34">
        <v>0.10344827586206896</v>
      </c>
      <c r="M125" s="34">
        <v>0.10344827586206896</v>
      </c>
      <c r="N125" s="34">
        <v>0.10344827586206896</v>
      </c>
      <c r="O125" s="34">
        <v>0.10344827586206896</v>
      </c>
      <c r="P125" s="34">
        <v>0.10344827586206896</v>
      </c>
      <c r="Q125" s="34">
        <v>0.10344827586206896</v>
      </c>
      <c r="R125" s="34">
        <v>0.10344827586206896</v>
      </c>
      <c r="S125" s="34">
        <v>0.10344827586206896</v>
      </c>
      <c r="T125" s="34">
        <v>0.10344827586206896</v>
      </c>
      <c r="U125" s="34">
        <v>0.10344827586206896</v>
      </c>
      <c r="V125" s="34">
        <v>0.10344827586206896</v>
      </c>
      <c r="W125" s="34">
        <v>0.10344827586206896</v>
      </c>
      <c r="X125" s="34">
        <v>0.10344827586206896</v>
      </c>
      <c r="Y125" s="34">
        <v>0.10344827586206896</v>
      </c>
      <c r="Z125" s="34">
        <v>0.10344827586206896</v>
      </c>
      <c r="AA125" s="34">
        <v>0.10344827586206896</v>
      </c>
      <c r="AB125" s="34">
        <v>0.10344827586206896</v>
      </c>
      <c r="AC125" s="34">
        <v>0.10344827586206896</v>
      </c>
      <c r="AD125" s="34">
        <v>0.10344827586206896</v>
      </c>
      <c r="AE125" s="34">
        <v>0.10344827586206896</v>
      </c>
      <c r="AF125" s="34">
        <v>0.10344827586206896</v>
      </c>
      <c r="AG125" s="34">
        <v>0.10344827586206896</v>
      </c>
      <c r="AH125" s="34">
        <v>0.10344827586206896</v>
      </c>
      <c r="AI125" s="34">
        <v>0.10344827586206896</v>
      </c>
      <c r="AJ125" s="34">
        <v>0</v>
      </c>
      <c r="AK125" s="34">
        <v>0</v>
      </c>
      <c r="AL125" s="100">
        <v>0</v>
      </c>
      <c r="AM125" s="69">
        <v>3</v>
      </c>
    </row>
    <row r="126" spans="2:39">
      <c r="B126" s="65" t="s">
        <v>15</v>
      </c>
      <c r="C126" s="52">
        <v>0</v>
      </c>
      <c r="D126" s="34">
        <v>0</v>
      </c>
      <c r="E126" s="34">
        <v>0.14285714285714285</v>
      </c>
      <c r="F126" s="34">
        <v>0.14285714285714285</v>
      </c>
      <c r="G126" s="34">
        <v>0.14285714285714285</v>
      </c>
      <c r="H126" s="34">
        <v>0.14285714285714285</v>
      </c>
      <c r="I126" s="34">
        <v>0.27619047619047621</v>
      </c>
      <c r="J126" s="34">
        <v>0.27619047619047621</v>
      </c>
      <c r="K126" s="34">
        <v>0.27619047619047621</v>
      </c>
      <c r="L126" s="34">
        <v>0.27619047619047621</v>
      </c>
      <c r="M126" s="34">
        <v>0.27619047619047621</v>
      </c>
      <c r="N126" s="34">
        <v>0.27619047619047621</v>
      </c>
      <c r="O126" s="34">
        <v>0.27619047619047621</v>
      </c>
      <c r="P126" s="34">
        <v>0.27619047619047621</v>
      </c>
      <c r="Q126" s="34">
        <v>0.32164502164502168</v>
      </c>
      <c r="R126" s="34">
        <v>0.32164502164502168</v>
      </c>
      <c r="S126" s="34">
        <v>0.32164502164502168</v>
      </c>
      <c r="T126" s="34">
        <v>0.32164502164502168</v>
      </c>
      <c r="U126" s="34">
        <v>0.32164502164502168</v>
      </c>
      <c r="V126" s="34">
        <v>0.32164502164502168</v>
      </c>
      <c r="W126" s="34">
        <v>0.32164502164502168</v>
      </c>
      <c r="X126" s="34">
        <v>0.32164502164502168</v>
      </c>
      <c r="Y126" s="34">
        <v>0.32164502164502168</v>
      </c>
      <c r="Z126" s="34">
        <v>0.32164502164502168</v>
      </c>
      <c r="AA126" s="34">
        <v>0.32164502164502168</v>
      </c>
      <c r="AB126" s="34">
        <v>0.32164502164502168</v>
      </c>
      <c r="AC126" s="34">
        <v>0.32164502164502168</v>
      </c>
      <c r="AD126" s="34">
        <v>0.32164502164502168</v>
      </c>
      <c r="AE126" s="34">
        <v>0.32164502164502168</v>
      </c>
      <c r="AF126" s="34">
        <v>0.32164502164502168</v>
      </c>
      <c r="AG126" s="34">
        <v>0.17878787878787877</v>
      </c>
      <c r="AH126" s="34">
        <v>0.17878787878787877</v>
      </c>
      <c r="AI126" s="34">
        <v>0.17878787878787877</v>
      </c>
      <c r="AJ126" s="34">
        <v>0.17878787878787877</v>
      </c>
      <c r="AK126" s="34">
        <v>0.17878787878787877</v>
      </c>
      <c r="AL126" s="100">
        <v>0.17878787878787877</v>
      </c>
      <c r="AM126" s="69">
        <v>9.0000000000000071</v>
      </c>
    </row>
    <row r="127" spans="2:39">
      <c r="B127" s="65" t="s">
        <v>16</v>
      </c>
      <c r="C127" s="140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1"/>
      <c r="AB127" s="141"/>
      <c r="AC127" s="141"/>
      <c r="AD127" s="141"/>
      <c r="AE127" s="141"/>
      <c r="AF127" s="141"/>
      <c r="AG127" s="141"/>
      <c r="AH127" s="141"/>
      <c r="AI127" s="141"/>
      <c r="AJ127" s="141"/>
      <c r="AK127" s="141"/>
      <c r="AL127" s="142"/>
      <c r="AM127" s="156"/>
    </row>
    <row r="128" spans="2:39">
      <c r="B128" s="65" t="s">
        <v>189</v>
      </c>
      <c r="C128" s="140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1"/>
      <c r="AB128" s="141"/>
      <c r="AC128" s="141"/>
      <c r="AD128" s="141"/>
      <c r="AE128" s="141"/>
      <c r="AF128" s="141"/>
      <c r="AG128" s="141"/>
      <c r="AH128" s="141"/>
      <c r="AI128" s="141"/>
      <c r="AJ128" s="141"/>
      <c r="AK128" s="141"/>
      <c r="AL128" s="142"/>
      <c r="AM128" s="156"/>
    </row>
    <row r="129" spans="2:39">
      <c r="B129" s="65" t="s">
        <v>190</v>
      </c>
      <c r="C129" s="140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1"/>
      <c r="AB129" s="141"/>
      <c r="AC129" s="141"/>
      <c r="AD129" s="141"/>
      <c r="AE129" s="141"/>
      <c r="AF129" s="141"/>
      <c r="AG129" s="141"/>
      <c r="AH129" s="141"/>
      <c r="AI129" s="141"/>
      <c r="AJ129" s="141"/>
      <c r="AK129" s="141"/>
      <c r="AL129" s="142"/>
      <c r="AM129" s="156"/>
    </row>
    <row r="130" spans="2:39" ht="16" thickBot="1">
      <c r="B130" s="65" t="s">
        <v>191</v>
      </c>
      <c r="C130" s="54">
        <v>5.5555555555555552E-2</v>
      </c>
      <c r="D130" s="55">
        <v>5.5555555555555552E-2</v>
      </c>
      <c r="E130" s="55">
        <v>5.5555555555555552E-2</v>
      </c>
      <c r="F130" s="55">
        <v>5.5555555555555552E-2</v>
      </c>
      <c r="G130" s="55">
        <v>5.5555555555555552E-2</v>
      </c>
      <c r="H130" s="55">
        <v>5.5555555555555552E-2</v>
      </c>
      <c r="I130" s="55">
        <v>5.5555555555555552E-2</v>
      </c>
      <c r="J130" s="55">
        <v>5.5555555555555552E-2</v>
      </c>
      <c r="K130" s="55">
        <v>5.5555555555555552E-2</v>
      </c>
      <c r="L130" s="55">
        <v>5.5555555555555552E-2</v>
      </c>
      <c r="M130" s="55">
        <v>5.5555555555555552E-2</v>
      </c>
      <c r="N130" s="55">
        <v>5.5555555555555552E-2</v>
      </c>
      <c r="O130" s="55">
        <v>5.5555555555555552E-2</v>
      </c>
      <c r="P130" s="55">
        <v>5.5555555555555552E-2</v>
      </c>
      <c r="Q130" s="55">
        <v>5.5555555555555552E-2</v>
      </c>
      <c r="R130" s="55">
        <v>5.5555555555555552E-2</v>
      </c>
      <c r="S130" s="55">
        <v>5.5555555555555552E-2</v>
      </c>
      <c r="T130" s="55">
        <v>5.5555555555555552E-2</v>
      </c>
      <c r="U130" s="55">
        <v>5.5555555555555552E-2</v>
      </c>
      <c r="V130" s="55">
        <v>5.5555555555555552E-2</v>
      </c>
      <c r="W130" s="55">
        <v>5.5555555555555552E-2</v>
      </c>
      <c r="X130" s="55">
        <v>5.5555555555555552E-2</v>
      </c>
      <c r="Y130" s="55">
        <v>5.5555555555555552E-2</v>
      </c>
      <c r="Z130" s="55">
        <v>5.5555555555555552E-2</v>
      </c>
      <c r="AA130" s="55">
        <v>5.5555555555555552E-2</v>
      </c>
      <c r="AB130" s="55">
        <v>5.5555555555555552E-2</v>
      </c>
      <c r="AC130" s="55">
        <v>5.5555555555555552E-2</v>
      </c>
      <c r="AD130" s="55">
        <v>5.5555555555555552E-2</v>
      </c>
      <c r="AE130" s="55">
        <v>5.5555555555555552E-2</v>
      </c>
      <c r="AF130" s="55">
        <v>5.5555555555555552E-2</v>
      </c>
      <c r="AG130" s="55">
        <v>5.5555555555555552E-2</v>
      </c>
      <c r="AH130" s="55">
        <v>5.5555555555555552E-2</v>
      </c>
      <c r="AI130" s="55">
        <v>5.5555555555555552E-2</v>
      </c>
      <c r="AJ130" s="55">
        <v>5.5555555555555552E-2</v>
      </c>
      <c r="AK130" s="55">
        <v>5.5555555555555552E-2</v>
      </c>
      <c r="AL130" s="101">
        <v>5.5555555555555552E-2</v>
      </c>
      <c r="AM130" s="70">
        <v>2.0000000000000004</v>
      </c>
    </row>
    <row r="132" spans="2:39">
      <c r="B132" s="32"/>
      <c r="C132" s="66">
        <v>1</v>
      </c>
      <c r="D132" s="66">
        <v>2</v>
      </c>
      <c r="E132" s="66">
        <v>3</v>
      </c>
      <c r="F132" s="66">
        <v>4</v>
      </c>
      <c r="G132" s="66">
        <v>5</v>
      </c>
      <c r="H132" s="66">
        <v>6</v>
      </c>
      <c r="I132" s="66">
        <v>7</v>
      </c>
      <c r="J132" s="66">
        <v>8</v>
      </c>
      <c r="K132" s="66">
        <v>9</v>
      </c>
      <c r="L132" s="66">
        <v>10</v>
      </c>
      <c r="M132" s="66">
        <v>11</v>
      </c>
      <c r="N132" s="66">
        <v>12</v>
      </c>
      <c r="O132" s="66">
        <v>13</v>
      </c>
      <c r="P132" s="66">
        <v>14</v>
      </c>
      <c r="Q132" s="66">
        <v>15</v>
      </c>
      <c r="R132" s="66">
        <v>16</v>
      </c>
      <c r="S132" s="66">
        <v>17</v>
      </c>
      <c r="T132" s="66">
        <v>18</v>
      </c>
      <c r="U132" s="66">
        <v>19</v>
      </c>
      <c r="V132" s="66">
        <v>20</v>
      </c>
      <c r="W132" s="66">
        <v>21</v>
      </c>
      <c r="X132" s="66">
        <v>22</v>
      </c>
      <c r="Y132" s="66">
        <v>23</v>
      </c>
      <c r="Z132" s="66">
        <v>24</v>
      </c>
      <c r="AA132" s="66">
        <v>25</v>
      </c>
      <c r="AB132" s="66">
        <v>26</v>
      </c>
      <c r="AC132" s="66">
        <v>27</v>
      </c>
      <c r="AD132" s="66">
        <v>28</v>
      </c>
      <c r="AE132" s="66">
        <v>29</v>
      </c>
      <c r="AF132" s="66">
        <v>30</v>
      </c>
      <c r="AG132" s="66">
        <v>31</v>
      </c>
      <c r="AH132" s="66">
        <v>32</v>
      </c>
      <c r="AI132" s="66">
        <v>33</v>
      </c>
      <c r="AJ132" s="66">
        <v>34</v>
      </c>
      <c r="AK132" s="66">
        <v>35</v>
      </c>
      <c r="AL132" s="66">
        <v>36</v>
      </c>
    </row>
    <row r="133" spans="2:39" s="64" customFormat="1" ht="16" thickBot="1">
      <c r="B133" s="71" t="s">
        <v>99</v>
      </c>
      <c r="C133" s="94">
        <v>0.63888888888888884</v>
      </c>
      <c r="D133" s="94">
        <v>0.80555555555555547</v>
      </c>
      <c r="E133" s="94">
        <v>1.4002843561667089</v>
      </c>
      <c r="F133" s="94">
        <v>1.4002843561667089</v>
      </c>
      <c r="G133" s="94">
        <v>1.253732632028778</v>
      </c>
      <c r="H133" s="94">
        <v>1.5251612034573494</v>
      </c>
      <c r="I133" s="94">
        <v>1.4918278701240162</v>
      </c>
      <c r="J133" s="94">
        <v>1.3596439620780392</v>
      </c>
      <c r="K133" s="94">
        <v>1.5596439620780391</v>
      </c>
      <c r="L133" s="94">
        <v>1.4167868192208963</v>
      </c>
      <c r="M133" s="94">
        <v>1.4167868192208963</v>
      </c>
      <c r="N133" s="94">
        <v>1.4167868192208963</v>
      </c>
      <c r="O133" s="94">
        <v>1.4167868192208963</v>
      </c>
      <c r="P133" s="94">
        <v>1.4167868192208963</v>
      </c>
      <c r="Q133" s="94">
        <v>1.5986050010390782</v>
      </c>
      <c r="R133" s="94">
        <v>1.5986050010390782</v>
      </c>
      <c r="S133" s="94">
        <v>1.5986050010390782</v>
      </c>
      <c r="T133" s="94">
        <v>1.5986050010390782</v>
      </c>
      <c r="U133" s="94">
        <v>1.5986050010390782</v>
      </c>
      <c r="V133" s="94">
        <v>1.5986050010390782</v>
      </c>
      <c r="W133" s="94">
        <v>1.5986050010390782</v>
      </c>
      <c r="X133" s="94">
        <v>1.5986050010390782</v>
      </c>
      <c r="Y133" s="94">
        <v>1.5986050010390782</v>
      </c>
      <c r="Z133" s="94">
        <v>1.5986050010390782</v>
      </c>
      <c r="AA133" s="94">
        <v>1.0683019707360479</v>
      </c>
      <c r="AB133" s="94">
        <v>1.0683019707360479</v>
      </c>
      <c r="AC133" s="94">
        <v>1.0683019707360479</v>
      </c>
      <c r="AD133" s="94">
        <v>1.0683019707360479</v>
      </c>
      <c r="AE133" s="94">
        <v>1.0683019707360479</v>
      </c>
      <c r="AF133" s="94">
        <v>1.0683019707360479</v>
      </c>
      <c r="AG133" s="94">
        <v>0.86830197073604776</v>
      </c>
      <c r="AH133" s="94">
        <v>0.86830197073604776</v>
      </c>
      <c r="AI133" s="94">
        <v>0.86830197073604776</v>
      </c>
      <c r="AJ133" s="94">
        <v>0.49342512344540745</v>
      </c>
      <c r="AK133" s="94">
        <v>0.49342512344540745</v>
      </c>
      <c r="AL133" s="94">
        <v>0.49342512344540745</v>
      </c>
      <c r="AM133" s="71">
        <v>45.000000000000007</v>
      </c>
    </row>
    <row r="134" spans="2:39">
      <c r="B134" s="65" t="s">
        <v>11</v>
      </c>
      <c r="C134" s="60">
        <v>0</v>
      </c>
      <c r="D134" s="98">
        <v>0</v>
      </c>
      <c r="E134" s="61">
        <v>0</v>
      </c>
      <c r="F134" s="61">
        <v>0</v>
      </c>
      <c r="G134" s="61">
        <v>0</v>
      </c>
      <c r="H134" s="61">
        <v>0</v>
      </c>
      <c r="I134" s="61">
        <v>0</v>
      </c>
      <c r="J134" s="61">
        <v>0</v>
      </c>
      <c r="K134" s="61">
        <v>0</v>
      </c>
      <c r="L134" s="61">
        <v>0</v>
      </c>
      <c r="M134" s="61">
        <v>0</v>
      </c>
      <c r="N134" s="61">
        <v>0</v>
      </c>
      <c r="O134" s="61">
        <v>0</v>
      </c>
      <c r="P134" s="61">
        <v>0</v>
      </c>
      <c r="Q134" s="61">
        <v>0</v>
      </c>
      <c r="R134" s="61">
        <v>0</v>
      </c>
      <c r="S134" s="61">
        <v>0</v>
      </c>
      <c r="T134" s="61">
        <v>0</v>
      </c>
      <c r="U134" s="61">
        <v>0</v>
      </c>
      <c r="V134" s="61">
        <v>0</v>
      </c>
      <c r="W134" s="61">
        <v>0</v>
      </c>
      <c r="X134" s="61">
        <v>0</v>
      </c>
      <c r="Y134" s="61">
        <v>0</v>
      </c>
      <c r="Z134" s="61">
        <v>0</v>
      </c>
      <c r="AA134" s="61">
        <v>0</v>
      </c>
      <c r="AB134" s="61">
        <v>0</v>
      </c>
      <c r="AC134" s="61">
        <v>0</v>
      </c>
      <c r="AD134" s="61">
        <v>0</v>
      </c>
      <c r="AE134" s="61">
        <v>0</v>
      </c>
      <c r="AF134" s="61">
        <v>0</v>
      </c>
      <c r="AG134" s="61">
        <v>0</v>
      </c>
      <c r="AH134" s="61">
        <v>0</v>
      </c>
      <c r="AI134" s="61">
        <v>0</v>
      </c>
      <c r="AJ134" s="61">
        <v>0</v>
      </c>
      <c r="AK134" s="61">
        <v>0</v>
      </c>
      <c r="AL134" s="99">
        <v>0</v>
      </c>
      <c r="AM134" s="68">
        <v>0</v>
      </c>
    </row>
    <row r="135" spans="2:39">
      <c r="B135" s="65" t="s">
        <v>12</v>
      </c>
      <c r="C135" s="52">
        <v>0.41666666666666663</v>
      </c>
      <c r="D135" s="34">
        <v>0.58333333333333326</v>
      </c>
      <c r="E135" s="34">
        <v>0.72619047619047605</v>
      </c>
      <c r="F135" s="34">
        <v>0.72619047619047605</v>
      </c>
      <c r="G135" s="34">
        <v>0.47619047619047616</v>
      </c>
      <c r="H135" s="34">
        <v>0.47619047619047616</v>
      </c>
      <c r="I135" s="34">
        <v>0.30952380952380953</v>
      </c>
      <c r="J135" s="34">
        <v>0.14285714285714285</v>
      </c>
      <c r="K135" s="34">
        <v>0.14285714285714285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4">
        <v>0</v>
      </c>
      <c r="AJ135" s="34">
        <v>0</v>
      </c>
      <c r="AK135" s="34">
        <v>0</v>
      </c>
      <c r="AL135" s="100">
        <v>0</v>
      </c>
      <c r="AM135" s="69">
        <v>3.9999999999999991</v>
      </c>
    </row>
    <row r="136" spans="2:39">
      <c r="B136" s="65" t="s">
        <v>13</v>
      </c>
      <c r="C136" s="52">
        <v>0</v>
      </c>
      <c r="D136" s="34">
        <v>0</v>
      </c>
      <c r="E136" s="34">
        <v>0.36363636363636365</v>
      </c>
      <c r="F136" s="34">
        <v>0.36363636363636365</v>
      </c>
      <c r="G136" s="34">
        <v>0.36363636363636365</v>
      </c>
      <c r="H136" s="34">
        <v>0.56363636363636371</v>
      </c>
      <c r="I136" s="34">
        <v>0.56363636363636371</v>
      </c>
      <c r="J136" s="34">
        <v>0.56363636363636371</v>
      </c>
      <c r="K136" s="34">
        <v>0.56363636363636371</v>
      </c>
      <c r="L136" s="34">
        <v>0.56363636363636371</v>
      </c>
      <c r="M136" s="34">
        <v>0.56363636363636371</v>
      </c>
      <c r="N136" s="34">
        <v>0.56363636363636371</v>
      </c>
      <c r="O136" s="34">
        <v>0.56363636363636371</v>
      </c>
      <c r="P136" s="34">
        <v>0.56363636363636371</v>
      </c>
      <c r="Q136" s="34">
        <v>0.56363636363636371</v>
      </c>
      <c r="R136" s="34">
        <v>0.56363636363636371</v>
      </c>
      <c r="S136" s="34">
        <v>0.56363636363636371</v>
      </c>
      <c r="T136" s="34">
        <v>0.56363636363636371</v>
      </c>
      <c r="U136" s="34">
        <v>0.56363636363636371</v>
      </c>
      <c r="V136" s="34">
        <v>0.56363636363636371</v>
      </c>
      <c r="W136" s="34">
        <v>0.56363636363636371</v>
      </c>
      <c r="X136" s="34">
        <v>0.56363636363636371</v>
      </c>
      <c r="Y136" s="34">
        <v>0.56363636363636371</v>
      </c>
      <c r="Z136" s="34">
        <v>0.56363636363636371</v>
      </c>
      <c r="AA136" s="34">
        <v>0.2</v>
      </c>
      <c r="AB136" s="34">
        <v>0.2</v>
      </c>
      <c r="AC136" s="34">
        <v>0.2</v>
      </c>
      <c r="AD136" s="34">
        <v>0.2</v>
      </c>
      <c r="AE136" s="34">
        <v>0.2</v>
      </c>
      <c r="AF136" s="34">
        <v>0.2</v>
      </c>
      <c r="AG136" s="34">
        <v>0</v>
      </c>
      <c r="AH136" s="34">
        <v>0</v>
      </c>
      <c r="AI136" s="34">
        <v>0</v>
      </c>
      <c r="AJ136" s="34">
        <v>0</v>
      </c>
      <c r="AK136" s="34">
        <v>0</v>
      </c>
      <c r="AL136" s="100">
        <v>0</v>
      </c>
      <c r="AM136" s="69">
        <v>13</v>
      </c>
    </row>
    <row r="137" spans="2:39">
      <c r="B137" s="65" t="s">
        <v>17</v>
      </c>
      <c r="C137" s="52">
        <v>0.16666666666666666</v>
      </c>
      <c r="D137" s="34">
        <v>0.16666666666666666</v>
      </c>
      <c r="E137" s="34">
        <v>0.16666666666666666</v>
      </c>
      <c r="F137" s="34">
        <v>0.16666666666666666</v>
      </c>
      <c r="G137" s="34">
        <v>0.16666666666666666</v>
      </c>
      <c r="H137" s="34">
        <v>0.16666666666666666</v>
      </c>
      <c r="I137" s="34">
        <v>0.16666666666666666</v>
      </c>
      <c r="J137" s="34">
        <v>0.16666666666666666</v>
      </c>
      <c r="K137" s="34">
        <v>0.16666666666666666</v>
      </c>
      <c r="L137" s="34">
        <v>0.16666666666666666</v>
      </c>
      <c r="M137" s="34">
        <v>0.16666666666666666</v>
      </c>
      <c r="N137" s="34">
        <v>0.16666666666666666</v>
      </c>
      <c r="O137" s="34">
        <v>0.16666666666666666</v>
      </c>
      <c r="P137" s="34">
        <v>0.16666666666666666</v>
      </c>
      <c r="Q137" s="34">
        <v>0.16666666666666666</v>
      </c>
      <c r="R137" s="34">
        <v>0.16666666666666666</v>
      </c>
      <c r="S137" s="34">
        <v>0.16666666666666666</v>
      </c>
      <c r="T137" s="34">
        <v>0.16666666666666666</v>
      </c>
      <c r="U137" s="34">
        <v>0.16666666666666666</v>
      </c>
      <c r="V137" s="34">
        <v>0.16666666666666666</v>
      </c>
      <c r="W137" s="34">
        <v>0.16666666666666666</v>
      </c>
      <c r="X137" s="34">
        <v>0.16666666666666666</v>
      </c>
      <c r="Y137" s="34">
        <v>0.16666666666666666</v>
      </c>
      <c r="Z137" s="34">
        <v>0.16666666666666666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100">
        <v>0</v>
      </c>
      <c r="AM137" s="69">
        <v>3.9999999999999982</v>
      </c>
    </row>
    <row r="138" spans="2:39">
      <c r="B138" s="65" t="s">
        <v>14</v>
      </c>
      <c r="C138" s="52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7.1428571428571425E-2</v>
      </c>
      <c r="I138" s="34">
        <v>7.1428571428571425E-2</v>
      </c>
      <c r="J138" s="34">
        <v>7.1428571428571425E-2</v>
      </c>
      <c r="K138" s="34">
        <v>0.27142857142857146</v>
      </c>
      <c r="L138" s="34">
        <v>0.27142857142857146</v>
      </c>
      <c r="M138" s="34">
        <v>0.27142857142857146</v>
      </c>
      <c r="N138" s="34">
        <v>0.27142857142857146</v>
      </c>
      <c r="O138" s="34">
        <v>0.27142857142857146</v>
      </c>
      <c r="P138" s="34">
        <v>0.27142857142857146</v>
      </c>
      <c r="Q138" s="34">
        <v>0.27142857142857146</v>
      </c>
      <c r="R138" s="34">
        <v>0.27142857142857146</v>
      </c>
      <c r="S138" s="34">
        <v>0.27142857142857146</v>
      </c>
      <c r="T138" s="34">
        <v>0.27142857142857146</v>
      </c>
      <c r="U138" s="34">
        <v>0.27142857142857146</v>
      </c>
      <c r="V138" s="34">
        <v>0.27142857142857146</v>
      </c>
      <c r="W138" s="34">
        <v>0.27142857142857146</v>
      </c>
      <c r="X138" s="34">
        <v>0.27142857142857146</v>
      </c>
      <c r="Y138" s="34">
        <v>0.27142857142857146</v>
      </c>
      <c r="Z138" s="34">
        <v>0.27142857142857146</v>
      </c>
      <c r="AA138" s="34">
        <v>0.27142857142857146</v>
      </c>
      <c r="AB138" s="34">
        <v>0.27142857142857146</v>
      </c>
      <c r="AC138" s="34">
        <v>0.27142857142857146</v>
      </c>
      <c r="AD138" s="34">
        <v>0.27142857142857146</v>
      </c>
      <c r="AE138" s="34">
        <v>0.27142857142857146</v>
      </c>
      <c r="AF138" s="34">
        <v>0.27142857142857146</v>
      </c>
      <c r="AG138" s="34">
        <v>0.27142857142857146</v>
      </c>
      <c r="AH138" s="34">
        <v>0.27142857142857146</v>
      </c>
      <c r="AI138" s="34">
        <v>0.27142857142857146</v>
      </c>
      <c r="AJ138" s="34">
        <v>0</v>
      </c>
      <c r="AK138" s="34">
        <v>0</v>
      </c>
      <c r="AL138" s="100">
        <v>0</v>
      </c>
      <c r="AM138" s="69">
        <v>6.9999999999999991</v>
      </c>
    </row>
    <row r="139" spans="2:39">
      <c r="B139" s="65" t="s">
        <v>18</v>
      </c>
      <c r="C139" s="52">
        <v>0</v>
      </c>
      <c r="D139" s="34">
        <v>0</v>
      </c>
      <c r="E139" s="34">
        <v>0</v>
      </c>
      <c r="F139" s="34">
        <v>0</v>
      </c>
      <c r="G139" s="34">
        <v>0.10344827586206896</v>
      </c>
      <c r="H139" s="34">
        <v>0.10344827586206896</v>
      </c>
      <c r="I139" s="34">
        <v>0.10344827586206896</v>
      </c>
      <c r="J139" s="34">
        <v>0.10344827586206896</v>
      </c>
      <c r="K139" s="34">
        <v>0.10344827586206896</v>
      </c>
      <c r="L139" s="34">
        <v>0.10344827586206896</v>
      </c>
      <c r="M139" s="34">
        <v>0.10344827586206896</v>
      </c>
      <c r="N139" s="34">
        <v>0.10344827586206896</v>
      </c>
      <c r="O139" s="34">
        <v>0.10344827586206896</v>
      </c>
      <c r="P139" s="34">
        <v>0.10344827586206896</v>
      </c>
      <c r="Q139" s="34">
        <v>0.28526645768025077</v>
      </c>
      <c r="R139" s="34">
        <v>0.28526645768025077</v>
      </c>
      <c r="S139" s="34">
        <v>0.28526645768025077</v>
      </c>
      <c r="T139" s="34">
        <v>0.28526645768025077</v>
      </c>
      <c r="U139" s="34">
        <v>0.28526645768025077</v>
      </c>
      <c r="V139" s="34">
        <v>0.28526645768025077</v>
      </c>
      <c r="W139" s="34">
        <v>0.28526645768025077</v>
      </c>
      <c r="X139" s="34">
        <v>0.28526645768025077</v>
      </c>
      <c r="Y139" s="34">
        <v>0.28526645768025077</v>
      </c>
      <c r="Z139" s="34">
        <v>0.28526645768025077</v>
      </c>
      <c r="AA139" s="34">
        <v>0.28526645768025077</v>
      </c>
      <c r="AB139" s="34">
        <v>0.28526645768025077</v>
      </c>
      <c r="AC139" s="34">
        <v>0.28526645768025077</v>
      </c>
      <c r="AD139" s="34">
        <v>0.28526645768025077</v>
      </c>
      <c r="AE139" s="34">
        <v>0.28526645768025077</v>
      </c>
      <c r="AF139" s="34">
        <v>0.28526645768025077</v>
      </c>
      <c r="AG139" s="34">
        <v>0.28526645768025077</v>
      </c>
      <c r="AH139" s="34">
        <v>0.28526645768025077</v>
      </c>
      <c r="AI139" s="34">
        <v>0.28526645768025077</v>
      </c>
      <c r="AJ139" s="34">
        <v>0.18181818181818182</v>
      </c>
      <c r="AK139" s="34">
        <v>0.18181818181818182</v>
      </c>
      <c r="AL139" s="100">
        <v>0.18181818181818182</v>
      </c>
      <c r="AM139" s="69">
        <v>7.0000000000000009</v>
      </c>
    </row>
    <row r="140" spans="2:39">
      <c r="B140" s="65" t="s">
        <v>15</v>
      </c>
      <c r="C140" s="52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0.13333333333333333</v>
      </c>
      <c r="J140" s="34">
        <v>0.13333333333333333</v>
      </c>
      <c r="K140" s="34">
        <v>0.13333333333333333</v>
      </c>
      <c r="L140" s="34">
        <v>0.13333333333333333</v>
      </c>
      <c r="M140" s="34">
        <v>0.13333333333333333</v>
      </c>
      <c r="N140" s="34">
        <v>0.13333333333333333</v>
      </c>
      <c r="O140" s="34">
        <v>0.13333333333333333</v>
      </c>
      <c r="P140" s="34">
        <v>0.13333333333333333</v>
      </c>
      <c r="Q140" s="34">
        <v>0.13333333333333333</v>
      </c>
      <c r="R140" s="34">
        <v>0.13333333333333333</v>
      </c>
      <c r="S140" s="34">
        <v>0.13333333333333333</v>
      </c>
      <c r="T140" s="34">
        <v>0.13333333333333333</v>
      </c>
      <c r="U140" s="34">
        <v>0.13333333333333333</v>
      </c>
      <c r="V140" s="34">
        <v>0.13333333333333333</v>
      </c>
      <c r="W140" s="34">
        <v>0.13333333333333333</v>
      </c>
      <c r="X140" s="34">
        <v>0.13333333333333333</v>
      </c>
      <c r="Y140" s="34">
        <v>0.13333333333333333</v>
      </c>
      <c r="Z140" s="34">
        <v>0.13333333333333333</v>
      </c>
      <c r="AA140" s="34">
        <v>0.13333333333333333</v>
      </c>
      <c r="AB140" s="34">
        <v>0.13333333333333333</v>
      </c>
      <c r="AC140" s="34">
        <v>0.13333333333333333</v>
      </c>
      <c r="AD140" s="34">
        <v>0.13333333333333333</v>
      </c>
      <c r="AE140" s="34">
        <v>0.13333333333333333</v>
      </c>
      <c r="AF140" s="34">
        <v>0.13333333333333333</v>
      </c>
      <c r="AG140" s="34">
        <v>0.13333333333333333</v>
      </c>
      <c r="AH140" s="34">
        <v>0.13333333333333333</v>
      </c>
      <c r="AI140" s="34">
        <v>0.13333333333333333</v>
      </c>
      <c r="AJ140" s="34">
        <v>0.13333333333333333</v>
      </c>
      <c r="AK140" s="34">
        <v>0.13333333333333333</v>
      </c>
      <c r="AL140" s="100">
        <v>0.13333333333333333</v>
      </c>
      <c r="AM140" s="69">
        <v>3.9999999999999996</v>
      </c>
    </row>
    <row r="141" spans="2:39">
      <c r="B141" s="65" t="s">
        <v>16</v>
      </c>
      <c r="C141" s="140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1"/>
      <c r="V141" s="141"/>
      <c r="W141" s="141"/>
      <c r="X141" s="141"/>
      <c r="Y141" s="141"/>
      <c r="Z141" s="141"/>
      <c r="AA141" s="141"/>
      <c r="AB141" s="141"/>
      <c r="AC141" s="141"/>
      <c r="AD141" s="141"/>
      <c r="AE141" s="141"/>
      <c r="AF141" s="141"/>
      <c r="AG141" s="141"/>
      <c r="AH141" s="141"/>
      <c r="AI141" s="141"/>
      <c r="AJ141" s="141"/>
      <c r="AK141" s="141"/>
      <c r="AL141" s="142"/>
      <c r="AM141" s="156"/>
    </row>
    <row r="142" spans="2:39">
      <c r="B142" s="65" t="s">
        <v>189</v>
      </c>
      <c r="C142" s="140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1"/>
      <c r="V142" s="141"/>
      <c r="W142" s="141"/>
      <c r="X142" s="141"/>
      <c r="Y142" s="141"/>
      <c r="Z142" s="141"/>
      <c r="AA142" s="141"/>
      <c r="AB142" s="141"/>
      <c r="AC142" s="141"/>
      <c r="AD142" s="141"/>
      <c r="AE142" s="141"/>
      <c r="AF142" s="141"/>
      <c r="AG142" s="141"/>
      <c r="AH142" s="141"/>
      <c r="AI142" s="141"/>
      <c r="AJ142" s="141"/>
      <c r="AK142" s="141"/>
      <c r="AL142" s="142"/>
      <c r="AM142" s="156"/>
    </row>
    <row r="143" spans="2:39">
      <c r="B143" s="65" t="s">
        <v>190</v>
      </c>
      <c r="C143" s="140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1"/>
      <c r="V143" s="141"/>
      <c r="W143" s="141"/>
      <c r="X143" s="141"/>
      <c r="Y143" s="141"/>
      <c r="Z143" s="141"/>
      <c r="AA143" s="141"/>
      <c r="AB143" s="141"/>
      <c r="AC143" s="141"/>
      <c r="AD143" s="141"/>
      <c r="AE143" s="141"/>
      <c r="AF143" s="141"/>
      <c r="AG143" s="141"/>
      <c r="AH143" s="141"/>
      <c r="AI143" s="141"/>
      <c r="AJ143" s="141"/>
      <c r="AK143" s="141"/>
      <c r="AL143" s="142"/>
      <c r="AM143" s="156"/>
    </row>
    <row r="144" spans="2:39" ht="16" thickBot="1">
      <c r="B144" s="65" t="s">
        <v>191</v>
      </c>
      <c r="C144" s="54">
        <v>5.5555555555555552E-2</v>
      </c>
      <c r="D144" s="55">
        <v>5.5555555555555552E-2</v>
      </c>
      <c r="E144" s="55">
        <v>0.1437908496732026</v>
      </c>
      <c r="F144" s="55">
        <v>0.1437908496732026</v>
      </c>
      <c r="G144" s="55">
        <v>0.1437908496732026</v>
      </c>
      <c r="H144" s="55">
        <v>0.1437908496732026</v>
      </c>
      <c r="I144" s="55">
        <v>0.1437908496732026</v>
      </c>
      <c r="J144" s="55">
        <v>0.17827360829389227</v>
      </c>
      <c r="K144" s="55">
        <v>0.17827360829389227</v>
      </c>
      <c r="L144" s="55">
        <v>0.17827360829389227</v>
      </c>
      <c r="M144" s="55">
        <v>0.17827360829389227</v>
      </c>
      <c r="N144" s="55">
        <v>0.17827360829389227</v>
      </c>
      <c r="O144" s="55">
        <v>0.17827360829389227</v>
      </c>
      <c r="P144" s="55">
        <v>0.17827360829389227</v>
      </c>
      <c r="Q144" s="55">
        <v>0.17827360829389227</v>
      </c>
      <c r="R144" s="55">
        <v>0.17827360829389227</v>
      </c>
      <c r="S144" s="55">
        <v>0.17827360829389227</v>
      </c>
      <c r="T144" s="55">
        <v>0.17827360829389227</v>
      </c>
      <c r="U144" s="55">
        <v>0.17827360829389227</v>
      </c>
      <c r="V144" s="55">
        <v>0.17827360829389227</v>
      </c>
      <c r="W144" s="55">
        <v>0.17827360829389227</v>
      </c>
      <c r="X144" s="55">
        <v>0.17827360829389227</v>
      </c>
      <c r="Y144" s="55">
        <v>0.17827360829389227</v>
      </c>
      <c r="Z144" s="55">
        <v>0.17827360829389227</v>
      </c>
      <c r="AA144" s="55">
        <v>0.17827360829389227</v>
      </c>
      <c r="AB144" s="55">
        <v>0.17827360829389227</v>
      </c>
      <c r="AC144" s="55">
        <v>0.17827360829389227</v>
      </c>
      <c r="AD144" s="55">
        <v>0.17827360829389227</v>
      </c>
      <c r="AE144" s="55">
        <v>0.17827360829389227</v>
      </c>
      <c r="AF144" s="55">
        <v>0.17827360829389227</v>
      </c>
      <c r="AG144" s="55">
        <v>0.17827360829389227</v>
      </c>
      <c r="AH144" s="55">
        <v>0.17827360829389227</v>
      </c>
      <c r="AI144" s="55">
        <v>0.17827360829389227</v>
      </c>
      <c r="AJ144" s="55">
        <v>0.17827360829389227</v>
      </c>
      <c r="AK144" s="55">
        <v>0.17827360829389227</v>
      </c>
      <c r="AL144" s="101">
        <v>0.17827360829389227</v>
      </c>
      <c r="AM144" s="70">
        <v>6.0000000000000044</v>
      </c>
    </row>
    <row r="146" spans="2:39">
      <c r="B146" s="32"/>
      <c r="C146" s="66">
        <v>1</v>
      </c>
      <c r="D146" s="66">
        <v>2</v>
      </c>
      <c r="E146" s="66">
        <v>3</v>
      </c>
      <c r="F146" s="66">
        <v>4</v>
      </c>
      <c r="G146" s="66">
        <v>5</v>
      </c>
      <c r="H146" s="66">
        <v>6</v>
      </c>
      <c r="I146" s="66">
        <v>7</v>
      </c>
      <c r="J146" s="66">
        <v>8</v>
      </c>
      <c r="K146" s="66">
        <v>9</v>
      </c>
      <c r="L146" s="66">
        <v>10</v>
      </c>
      <c r="M146" s="66">
        <v>11</v>
      </c>
      <c r="N146" s="66">
        <v>12</v>
      </c>
      <c r="O146" s="66">
        <v>13</v>
      </c>
      <c r="P146" s="66">
        <v>14</v>
      </c>
      <c r="Q146" s="66">
        <v>15</v>
      </c>
      <c r="R146" s="66">
        <v>16</v>
      </c>
      <c r="S146" s="66">
        <v>17</v>
      </c>
      <c r="T146" s="66">
        <v>18</v>
      </c>
      <c r="U146" s="66">
        <v>19</v>
      </c>
      <c r="V146" s="66">
        <v>20</v>
      </c>
      <c r="W146" s="66">
        <v>21</v>
      </c>
      <c r="X146" s="66">
        <v>22</v>
      </c>
      <c r="Y146" s="66">
        <v>23</v>
      </c>
      <c r="Z146" s="66">
        <v>24</v>
      </c>
      <c r="AA146" s="66">
        <v>25</v>
      </c>
      <c r="AB146" s="66">
        <v>26</v>
      </c>
      <c r="AC146" s="66">
        <v>27</v>
      </c>
      <c r="AD146" s="66">
        <v>28</v>
      </c>
      <c r="AE146" s="66">
        <v>29</v>
      </c>
      <c r="AF146" s="66">
        <v>30</v>
      </c>
      <c r="AG146" s="66">
        <v>31</v>
      </c>
      <c r="AH146" s="66">
        <v>32</v>
      </c>
      <c r="AI146" s="66">
        <v>33</v>
      </c>
      <c r="AJ146" s="66">
        <v>34</v>
      </c>
      <c r="AK146" s="66">
        <v>35</v>
      </c>
      <c r="AL146" s="66">
        <v>36</v>
      </c>
    </row>
    <row r="147" spans="2:39" s="64" customFormat="1" ht="16" thickBot="1">
      <c r="B147" s="71" t="s">
        <v>100</v>
      </c>
      <c r="C147" s="94">
        <v>0.83333333333333337</v>
      </c>
      <c r="D147" s="94">
        <v>1.1666666666666665</v>
      </c>
      <c r="E147" s="94">
        <v>1.7623503947033359</v>
      </c>
      <c r="F147" s="94">
        <v>1.7623503947033359</v>
      </c>
      <c r="G147" s="94">
        <v>1.0123503947033359</v>
      </c>
      <c r="H147" s="94">
        <v>1.0123503947033359</v>
      </c>
      <c r="I147" s="94">
        <v>1.1123503947033357</v>
      </c>
      <c r="J147" s="94">
        <v>0.77901706137000248</v>
      </c>
      <c r="K147" s="94">
        <v>1.2075884899414311</v>
      </c>
      <c r="L147" s="94">
        <v>1.0647313470842883</v>
      </c>
      <c r="M147" s="94">
        <v>1.0647313470842883</v>
      </c>
      <c r="N147" s="94">
        <v>1.0647313470842883</v>
      </c>
      <c r="O147" s="94">
        <v>1.0647313470842883</v>
      </c>
      <c r="P147" s="94">
        <v>1.0647313470842883</v>
      </c>
      <c r="Q147" s="94">
        <v>1.1556404379933791</v>
      </c>
      <c r="R147" s="94">
        <v>1.1556404379933791</v>
      </c>
      <c r="S147" s="94">
        <v>1.1556404379933791</v>
      </c>
      <c r="T147" s="94">
        <v>1.1556404379933791</v>
      </c>
      <c r="U147" s="94">
        <v>1.1556404379933791</v>
      </c>
      <c r="V147" s="94">
        <v>1.1556404379933791</v>
      </c>
      <c r="W147" s="94">
        <v>1.1556404379933791</v>
      </c>
      <c r="X147" s="94">
        <v>1.1556404379933791</v>
      </c>
      <c r="Y147" s="94">
        <v>1.1556404379933791</v>
      </c>
      <c r="Z147" s="94">
        <v>1.1556404379933791</v>
      </c>
      <c r="AA147" s="94">
        <v>0.97382225617519735</v>
      </c>
      <c r="AB147" s="94">
        <v>0.97382225617519735</v>
      </c>
      <c r="AC147" s="94">
        <v>0.97382225617519735</v>
      </c>
      <c r="AD147" s="94">
        <v>0.97382225617519735</v>
      </c>
      <c r="AE147" s="94">
        <v>0.97382225617519735</v>
      </c>
      <c r="AF147" s="94">
        <v>0.97382225617519735</v>
      </c>
      <c r="AG147" s="94">
        <v>0.93810797046091166</v>
      </c>
      <c r="AH147" s="94">
        <v>0.93810797046091166</v>
      </c>
      <c r="AI147" s="94">
        <v>0.93810797046091166</v>
      </c>
      <c r="AJ147" s="94">
        <v>0.93810797046091166</v>
      </c>
      <c r="AK147" s="94">
        <v>0.93810797046091166</v>
      </c>
      <c r="AL147" s="94">
        <v>0.93810797046091166</v>
      </c>
      <c r="AM147" s="71">
        <v>38.999999999999986</v>
      </c>
    </row>
    <row r="148" spans="2:39">
      <c r="B148" s="65" t="s">
        <v>11</v>
      </c>
      <c r="C148" s="60">
        <v>0</v>
      </c>
      <c r="D148" s="98">
        <v>0</v>
      </c>
      <c r="E148" s="61">
        <v>0</v>
      </c>
      <c r="F148" s="61">
        <v>0</v>
      </c>
      <c r="G148" s="61">
        <v>0</v>
      </c>
      <c r="H148" s="61">
        <v>0</v>
      </c>
      <c r="I148" s="61">
        <v>0</v>
      </c>
      <c r="J148" s="61">
        <v>0</v>
      </c>
      <c r="K148" s="61">
        <v>0</v>
      </c>
      <c r="L148" s="61">
        <v>0</v>
      </c>
      <c r="M148" s="61">
        <v>0</v>
      </c>
      <c r="N148" s="61">
        <v>0</v>
      </c>
      <c r="O148" s="61">
        <v>0</v>
      </c>
      <c r="P148" s="61">
        <v>0</v>
      </c>
      <c r="Q148" s="61">
        <v>0</v>
      </c>
      <c r="R148" s="61">
        <v>0</v>
      </c>
      <c r="S148" s="61">
        <v>0</v>
      </c>
      <c r="T148" s="61">
        <v>0</v>
      </c>
      <c r="U148" s="61">
        <v>0</v>
      </c>
      <c r="V148" s="61">
        <v>0</v>
      </c>
      <c r="W148" s="61">
        <v>0</v>
      </c>
      <c r="X148" s="61">
        <v>0</v>
      </c>
      <c r="Y148" s="61">
        <v>0</v>
      </c>
      <c r="Z148" s="61">
        <v>0</v>
      </c>
      <c r="AA148" s="61">
        <v>0</v>
      </c>
      <c r="AB148" s="61">
        <v>0</v>
      </c>
      <c r="AC148" s="61">
        <v>0</v>
      </c>
      <c r="AD148" s="61">
        <v>0</v>
      </c>
      <c r="AE148" s="61">
        <v>0</v>
      </c>
      <c r="AF148" s="61">
        <v>0</v>
      </c>
      <c r="AG148" s="61">
        <v>0</v>
      </c>
      <c r="AH148" s="61">
        <v>0</v>
      </c>
      <c r="AI148" s="61">
        <v>0</v>
      </c>
      <c r="AJ148" s="61">
        <v>0</v>
      </c>
      <c r="AK148" s="61">
        <v>0</v>
      </c>
      <c r="AL148" s="99">
        <v>0</v>
      </c>
      <c r="AM148" s="68">
        <v>0</v>
      </c>
    </row>
    <row r="149" spans="2:39">
      <c r="B149" s="65" t="s">
        <v>12</v>
      </c>
      <c r="C149" s="52">
        <v>0.75</v>
      </c>
      <c r="D149" s="34">
        <v>1.0833333333333333</v>
      </c>
      <c r="E149" s="34">
        <v>1.2261904761904761</v>
      </c>
      <c r="F149" s="34">
        <v>1.2261904761904761</v>
      </c>
      <c r="G149" s="34">
        <v>0.47619047619047616</v>
      </c>
      <c r="H149" s="34">
        <v>0.47619047619047616</v>
      </c>
      <c r="I149" s="34">
        <v>0.47619047619047616</v>
      </c>
      <c r="J149" s="34">
        <v>0.14285714285714285</v>
      </c>
      <c r="K149" s="34">
        <v>0.14285714285714285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0</v>
      </c>
      <c r="AK149" s="34">
        <v>0</v>
      </c>
      <c r="AL149" s="100">
        <v>0</v>
      </c>
      <c r="AM149" s="69">
        <v>6.0000000000000009</v>
      </c>
    </row>
    <row r="150" spans="2:39">
      <c r="B150" s="65" t="s">
        <v>13</v>
      </c>
      <c r="C150" s="52">
        <v>0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100">
        <v>0</v>
      </c>
      <c r="AM150" s="69">
        <v>0</v>
      </c>
    </row>
    <row r="151" spans="2:39">
      <c r="B151" s="65" t="s">
        <v>17</v>
      </c>
      <c r="C151" s="52">
        <v>0</v>
      </c>
      <c r="D151" s="34">
        <v>0</v>
      </c>
      <c r="E151" s="34">
        <v>0.18181818181818182</v>
      </c>
      <c r="F151" s="34">
        <v>0.18181818181818182</v>
      </c>
      <c r="G151" s="34">
        <v>0.18181818181818182</v>
      </c>
      <c r="H151" s="34">
        <v>0.18181818181818182</v>
      </c>
      <c r="I151" s="34">
        <v>0.18181818181818182</v>
      </c>
      <c r="J151" s="34">
        <v>0.18181818181818182</v>
      </c>
      <c r="K151" s="34">
        <v>0.18181818181818182</v>
      </c>
      <c r="L151" s="34">
        <v>0.18181818181818182</v>
      </c>
      <c r="M151" s="34">
        <v>0.18181818181818182</v>
      </c>
      <c r="N151" s="34">
        <v>0.18181818181818182</v>
      </c>
      <c r="O151" s="34">
        <v>0.18181818181818182</v>
      </c>
      <c r="P151" s="34">
        <v>0.18181818181818182</v>
      </c>
      <c r="Q151" s="34">
        <v>0.18181818181818182</v>
      </c>
      <c r="R151" s="34">
        <v>0.18181818181818182</v>
      </c>
      <c r="S151" s="34">
        <v>0.18181818181818182</v>
      </c>
      <c r="T151" s="34">
        <v>0.18181818181818182</v>
      </c>
      <c r="U151" s="34">
        <v>0.18181818181818182</v>
      </c>
      <c r="V151" s="34">
        <v>0.18181818181818182</v>
      </c>
      <c r="W151" s="34">
        <v>0.18181818181818182</v>
      </c>
      <c r="X151" s="34">
        <v>0.18181818181818182</v>
      </c>
      <c r="Y151" s="34">
        <v>0.18181818181818182</v>
      </c>
      <c r="Z151" s="34">
        <v>0.18181818181818182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4">
        <v>0</v>
      </c>
      <c r="AJ151" s="34">
        <v>0</v>
      </c>
      <c r="AK151" s="34">
        <v>0</v>
      </c>
      <c r="AL151" s="100">
        <v>0</v>
      </c>
      <c r="AM151" s="69">
        <v>3.9999999999999987</v>
      </c>
    </row>
    <row r="152" spans="2:39">
      <c r="B152" s="65" t="s">
        <v>14</v>
      </c>
      <c r="C152" s="52">
        <v>0</v>
      </c>
      <c r="D152" s="34">
        <v>0</v>
      </c>
      <c r="E152" s="34">
        <v>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4">
        <v>0</v>
      </c>
      <c r="AJ152" s="34">
        <v>0</v>
      </c>
      <c r="AK152" s="34">
        <v>0</v>
      </c>
      <c r="AL152" s="100">
        <v>0</v>
      </c>
      <c r="AM152" s="69">
        <v>0</v>
      </c>
    </row>
    <row r="153" spans="2:39">
      <c r="B153" s="65" t="s">
        <v>18</v>
      </c>
      <c r="C153" s="52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4">
        <v>0</v>
      </c>
      <c r="AJ153" s="34">
        <v>0</v>
      </c>
      <c r="AK153" s="34">
        <v>0</v>
      </c>
      <c r="AL153" s="100">
        <v>0</v>
      </c>
      <c r="AM153" s="69">
        <v>0</v>
      </c>
    </row>
    <row r="154" spans="2:39">
      <c r="B154" s="65" t="s">
        <v>15</v>
      </c>
      <c r="C154" s="52">
        <v>0</v>
      </c>
      <c r="D154" s="34">
        <v>0</v>
      </c>
      <c r="E154" s="34">
        <v>3.5714285714285712E-2</v>
      </c>
      <c r="F154" s="34">
        <v>3.5714285714285712E-2</v>
      </c>
      <c r="G154" s="34">
        <v>3.5714285714285712E-2</v>
      </c>
      <c r="H154" s="34">
        <v>3.5714285714285712E-2</v>
      </c>
      <c r="I154" s="34">
        <v>0.13571428571428573</v>
      </c>
      <c r="J154" s="34">
        <v>0.13571428571428573</v>
      </c>
      <c r="K154" s="34">
        <v>0.56428571428571428</v>
      </c>
      <c r="L154" s="34">
        <v>0.56428571428571428</v>
      </c>
      <c r="M154" s="34">
        <v>0.56428571428571428</v>
      </c>
      <c r="N154" s="34">
        <v>0.56428571428571428</v>
      </c>
      <c r="O154" s="34">
        <v>0.56428571428571428</v>
      </c>
      <c r="P154" s="34">
        <v>0.56428571428571428</v>
      </c>
      <c r="Q154" s="34">
        <v>0.65519480519480522</v>
      </c>
      <c r="R154" s="34">
        <v>0.65519480519480522</v>
      </c>
      <c r="S154" s="34">
        <v>0.65519480519480522</v>
      </c>
      <c r="T154" s="34">
        <v>0.65519480519480522</v>
      </c>
      <c r="U154" s="34">
        <v>0.65519480519480522</v>
      </c>
      <c r="V154" s="34">
        <v>0.65519480519480522</v>
      </c>
      <c r="W154" s="34">
        <v>0.65519480519480522</v>
      </c>
      <c r="X154" s="34">
        <v>0.65519480519480522</v>
      </c>
      <c r="Y154" s="34">
        <v>0.65519480519480522</v>
      </c>
      <c r="Z154" s="34">
        <v>0.65519480519480522</v>
      </c>
      <c r="AA154" s="34">
        <v>0.65519480519480522</v>
      </c>
      <c r="AB154" s="34">
        <v>0.65519480519480522</v>
      </c>
      <c r="AC154" s="34">
        <v>0.65519480519480522</v>
      </c>
      <c r="AD154" s="34">
        <v>0.65519480519480522</v>
      </c>
      <c r="AE154" s="34">
        <v>0.65519480519480522</v>
      </c>
      <c r="AF154" s="34">
        <v>0.65519480519480522</v>
      </c>
      <c r="AG154" s="34">
        <v>0.61948051948051952</v>
      </c>
      <c r="AH154" s="34">
        <v>0.61948051948051952</v>
      </c>
      <c r="AI154" s="34">
        <v>0.61948051948051952</v>
      </c>
      <c r="AJ154" s="34">
        <v>0.61948051948051952</v>
      </c>
      <c r="AK154" s="34">
        <v>0.61948051948051952</v>
      </c>
      <c r="AL154" s="100">
        <v>0.61948051948051952</v>
      </c>
      <c r="AM154" s="69">
        <v>17.999999999999993</v>
      </c>
    </row>
    <row r="155" spans="2:39">
      <c r="B155" s="65" t="s">
        <v>16</v>
      </c>
      <c r="C155" s="140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  <c r="AB155" s="141"/>
      <c r="AC155" s="141"/>
      <c r="AD155" s="141"/>
      <c r="AE155" s="141"/>
      <c r="AF155" s="141"/>
      <c r="AG155" s="141"/>
      <c r="AH155" s="141"/>
      <c r="AI155" s="141"/>
      <c r="AJ155" s="141"/>
      <c r="AK155" s="141"/>
      <c r="AL155" s="142"/>
      <c r="AM155" s="156"/>
    </row>
    <row r="156" spans="2:39">
      <c r="B156" s="65" t="s">
        <v>189</v>
      </c>
      <c r="C156" s="140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2"/>
      <c r="AM156" s="156"/>
    </row>
    <row r="157" spans="2:39">
      <c r="B157" s="65" t="s">
        <v>190</v>
      </c>
      <c r="C157" s="140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2"/>
      <c r="AM157" s="156"/>
    </row>
    <row r="158" spans="2:39" ht="16" thickBot="1">
      <c r="B158" s="65" t="s">
        <v>191</v>
      </c>
      <c r="C158" s="54">
        <v>8.3333333333333329E-2</v>
      </c>
      <c r="D158" s="55">
        <v>8.3333333333333329E-2</v>
      </c>
      <c r="E158" s="55">
        <v>0.31862745098039214</v>
      </c>
      <c r="F158" s="55">
        <v>0.31862745098039214</v>
      </c>
      <c r="G158" s="55">
        <v>0.31862745098039214</v>
      </c>
      <c r="H158" s="55">
        <v>0.31862745098039214</v>
      </c>
      <c r="I158" s="55">
        <v>0.31862745098039214</v>
      </c>
      <c r="J158" s="55">
        <v>0.31862745098039214</v>
      </c>
      <c r="K158" s="55">
        <v>0.31862745098039214</v>
      </c>
      <c r="L158" s="55">
        <v>0.31862745098039214</v>
      </c>
      <c r="M158" s="55">
        <v>0.31862745098039214</v>
      </c>
      <c r="N158" s="55">
        <v>0.31862745098039214</v>
      </c>
      <c r="O158" s="55">
        <v>0.31862745098039214</v>
      </c>
      <c r="P158" s="55">
        <v>0.31862745098039214</v>
      </c>
      <c r="Q158" s="55">
        <v>0.31862745098039214</v>
      </c>
      <c r="R158" s="55">
        <v>0.31862745098039214</v>
      </c>
      <c r="S158" s="55">
        <v>0.31862745098039214</v>
      </c>
      <c r="T158" s="55">
        <v>0.31862745098039214</v>
      </c>
      <c r="U158" s="55">
        <v>0.31862745098039214</v>
      </c>
      <c r="V158" s="55">
        <v>0.31862745098039214</v>
      </c>
      <c r="W158" s="55">
        <v>0.31862745098039214</v>
      </c>
      <c r="X158" s="55">
        <v>0.31862745098039214</v>
      </c>
      <c r="Y158" s="55">
        <v>0.31862745098039214</v>
      </c>
      <c r="Z158" s="55">
        <v>0.31862745098039214</v>
      </c>
      <c r="AA158" s="55">
        <v>0.31862745098039214</v>
      </c>
      <c r="AB158" s="55">
        <v>0.31862745098039214</v>
      </c>
      <c r="AC158" s="55">
        <v>0.31862745098039214</v>
      </c>
      <c r="AD158" s="55">
        <v>0.31862745098039214</v>
      </c>
      <c r="AE158" s="55">
        <v>0.31862745098039214</v>
      </c>
      <c r="AF158" s="55">
        <v>0.31862745098039214</v>
      </c>
      <c r="AG158" s="55">
        <v>0.31862745098039214</v>
      </c>
      <c r="AH158" s="55">
        <v>0.31862745098039214</v>
      </c>
      <c r="AI158" s="55">
        <v>0.31862745098039214</v>
      </c>
      <c r="AJ158" s="55">
        <v>0.31862745098039214</v>
      </c>
      <c r="AK158" s="55">
        <v>0.31862745098039214</v>
      </c>
      <c r="AL158" s="101">
        <v>0.31862745098039214</v>
      </c>
      <c r="AM158" s="70">
        <v>10.999999999999993</v>
      </c>
    </row>
    <row r="160" spans="2:39">
      <c r="B160" s="32"/>
      <c r="C160" s="66">
        <v>1</v>
      </c>
      <c r="D160" s="66">
        <v>2</v>
      </c>
      <c r="E160" s="66">
        <v>3</v>
      </c>
      <c r="F160" s="66">
        <v>4</v>
      </c>
      <c r="G160" s="66">
        <v>5</v>
      </c>
      <c r="H160" s="66">
        <v>6</v>
      </c>
      <c r="I160" s="66">
        <v>7</v>
      </c>
      <c r="J160" s="66">
        <v>8</v>
      </c>
      <c r="K160" s="66">
        <v>9</v>
      </c>
      <c r="L160" s="66">
        <v>10</v>
      </c>
      <c r="M160" s="66">
        <v>11</v>
      </c>
      <c r="N160" s="66">
        <v>12</v>
      </c>
      <c r="O160" s="66">
        <v>13</v>
      </c>
      <c r="P160" s="66">
        <v>14</v>
      </c>
      <c r="Q160" s="66">
        <v>15</v>
      </c>
      <c r="R160" s="66">
        <v>16</v>
      </c>
      <c r="S160" s="66">
        <v>17</v>
      </c>
      <c r="T160" s="66">
        <v>18</v>
      </c>
      <c r="U160" s="66">
        <v>19</v>
      </c>
      <c r="V160" s="66">
        <v>20</v>
      </c>
      <c r="W160" s="66">
        <v>21</v>
      </c>
      <c r="X160" s="66">
        <v>22</v>
      </c>
      <c r="Y160" s="66">
        <v>23</v>
      </c>
      <c r="Z160" s="66">
        <v>24</v>
      </c>
      <c r="AA160" s="66">
        <v>25</v>
      </c>
      <c r="AB160" s="66">
        <v>26</v>
      </c>
      <c r="AC160" s="66">
        <v>27</v>
      </c>
      <c r="AD160" s="66">
        <v>28</v>
      </c>
      <c r="AE160" s="66">
        <v>29</v>
      </c>
      <c r="AF160" s="66">
        <v>30</v>
      </c>
      <c r="AG160" s="66">
        <v>31</v>
      </c>
      <c r="AH160" s="66">
        <v>32</v>
      </c>
      <c r="AI160" s="66">
        <v>33</v>
      </c>
      <c r="AJ160" s="66">
        <v>34</v>
      </c>
      <c r="AK160" s="66">
        <v>35</v>
      </c>
      <c r="AL160" s="66">
        <v>36</v>
      </c>
    </row>
    <row r="161" spans="2:39" s="64" customFormat="1" ht="16" thickBot="1">
      <c r="B161" s="71" t="s">
        <v>101</v>
      </c>
      <c r="C161" s="94">
        <v>0.38888888888888884</v>
      </c>
      <c r="D161" s="94">
        <v>0.38888888888888884</v>
      </c>
      <c r="E161" s="94">
        <v>0.38888888888888884</v>
      </c>
      <c r="F161" s="94">
        <v>0.38888888888888884</v>
      </c>
      <c r="G161" s="94">
        <v>0.97509578544061304</v>
      </c>
      <c r="H161" s="94">
        <v>0.97509578544061304</v>
      </c>
      <c r="I161" s="94">
        <v>0.64176245210727967</v>
      </c>
      <c r="J161" s="94">
        <v>0.67624521072796928</v>
      </c>
      <c r="K161" s="94">
        <v>0.67624521072796928</v>
      </c>
      <c r="L161" s="94">
        <v>0.67624521072796928</v>
      </c>
      <c r="M161" s="94">
        <v>0.67624521072796928</v>
      </c>
      <c r="N161" s="94">
        <v>0.67624521072796928</v>
      </c>
      <c r="O161" s="94">
        <v>0.67624521072796928</v>
      </c>
      <c r="P161" s="94">
        <v>0.67624521072796928</v>
      </c>
      <c r="Q161" s="94">
        <v>1.1762452107279695</v>
      </c>
      <c r="R161" s="94">
        <v>1.1762452107279695</v>
      </c>
      <c r="S161" s="94">
        <v>1.1762452107279695</v>
      </c>
      <c r="T161" s="94">
        <v>1.1762452107279695</v>
      </c>
      <c r="U161" s="94">
        <v>1.1762452107279695</v>
      </c>
      <c r="V161" s="94">
        <v>1.1762452107279695</v>
      </c>
      <c r="W161" s="94">
        <v>1.1762452107279695</v>
      </c>
      <c r="X161" s="94">
        <v>1.1762452107279695</v>
      </c>
      <c r="Y161" s="94">
        <v>1.1762452107279695</v>
      </c>
      <c r="Z161" s="94">
        <v>1.1762452107279695</v>
      </c>
      <c r="AA161" s="94">
        <v>1.1762452107279695</v>
      </c>
      <c r="AB161" s="94">
        <v>1.1762452107279695</v>
      </c>
      <c r="AC161" s="94">
        <v>1.1762452107279695</v>
      </c>
      <c r="AD161" s="94">
        <v>1.1762452107279695</v>
      </c>
      <c r="AE161" s="94">
        <v>1.1762452107279695</v>
      </c>
      <c r="AF161" s="94">
        <v>1.1762452107279695</v>
      </c>
      <c r="AG161" s="94">
        <v>1.1762452107279695</v>
      </c>
      <c r="AH161" s="94">
        <v>1.1762452107279695</v>
      </c>
      <c r="AI161" s="94">
        <v>1.1762452107279695</v>
      </c>
      <c r="AJ161" s="94">
        <v>0.59003831417624519</v>
      </c>
      <c r="AK161" s="94">
        <v>0.59003831417624519</v>
      </c>
      <c r="AL161" s="94">
        <v>0.59003831417624519</v>
      </c>
      <c r="AM161" s="71">
        <v>32.999999999999986</v>
      </c>
    </row>
    <row r="162" spans="2:39">
      <c r="B162" s="65" t="s">
        <v>11</v>
      </c>
      <c r="C162" s="60">
        <v>0</v>
      </c>
      <c r="D162" s="98">
        <v>0</v>
      </c>
      <c r="E162" s="61">
        <v>0</v>
      </c>
      <c r="F162" s="61">
        <v>0</v>
      </c>
      <c r="G162" s="61">
        <v>0</v>
      </c>
      <c r="H162" s="61">
        <v>0</v>
      </c>
      <c r="I162" s="61">
        <v>0</v>
      </c>
      <c r="J162" s="61">
        <v>0</v>
      </c>
      <c r="K162" s="61">
        <v>0</v>
      </c>
      <c r="L162" s="61">
        <v>0</v>
      </c>
      <c r="M162" s="61">
        <v>0</v>
      </c>
      <c r="N162" s="61">
        <v>0</v>
      </c>
      <c r="O162" s="61">
        <v>0</v>
      </c>
      <c r="P162" s="61">
        <v>0</v>
      </c>
      <c r="Q162" s="61">
        <v>0</v>
      </c>
      <c r="R162" s="61">
        <v>0</v>
      </c>
      <c r="S162" s="61">
        <v>0</v>
      </c>
      <c r="T162" s="61">
        <v>0</v>
      </c>
      <c r="U162" s="61">
        <v>0</v>
      </c>
      <c r="V162" s="61">
        <v>0</v>
      </c>
      <c r="W162" s="61">
        <v>0</v>
      </c>
      <c r="X162" s="61">
        <v>0</v>
      </c>
      <c r="Y162" s="61">
        <v>0</v>
      </c>
      <c r="Z162" s="61">
        <v>0</v>
      </c>
      <c r="AA162" s="61">
        <v>0</v>
      </c>
      <c r="AB162" s="61">
        <v>0</v>
      </c>
      <c r="AC162" s="61">
        <v>0</v>
      </c>
      <c r="AD162" s="61">
        <v>0</v>
      </c>
      <c r="AE162" s="61">
        <v>0</v>
      </c>
      <c r="AF162" s="61">
        <v>0</v>
      </c>
      <c r="AG162" s="61">
        <v>0</v>
      </c>
      <c r="AH162" s="61">
        <v>0</v>
      </c>
      <c r="AI162" s="61">
        <v>0</v>
      </c>
      <c r="AJ162" s="61">
        <v>0</v>
      </c>
      <c r="AK162" s="61">
        <v>0</v>
      </c>
      <c r="AL162" s="99">
        <v>0</v>
      </c>
      <c r="AM162" s="68">
        <v>0</v>
      </c>
    </row>
    <row r="163" spans="2:39">
      <c r="B163" s="65" t="s">
        <v>12</v>
      </c>
      <c r="C163" s="52">
        <v>0.33333333333333331</v>
      </c>
      <c r="D163" s="34">
        <v>0.33333333333333331</v>
      </c>
      <c r="E163" s="34">
        <v>0.33333333333333331</v>
      </c>
      <c r="F163" s="34">
        <v>0.33333333333333331</v>
      </c>
      <c r="G163" s="34">
        <v>0.33333333333333331</v>
      </c>
      <c r="H163" s="34">
        <v>0.33333333333333331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4">
        <v>0</v>
      </c>
      <c r="AJ163" s="34">
        <v>0</v>
      </c>
      <c r="AK163" s="34">
        <v>0</v>
      </c>
      <c r="AL163" s="100">
        <v>0</v>
      </c>
      <c r="AM163" s="69">
        <v>1.9999999999999998</v>
      </c>
    </row>
    <row r="164" spans="2:39">
      <c r="B164" s="65" t="s">
        <v>13</v>
      </c>
      <c r="C164" s="52">
        <v>0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100">
        <v>0</v>
      </c>
      <c r="AM164" s="69">
        <v>0</v>
      </c>
    </row>
    <row r="165" spans="2:39">
      <c r="B165" s="65" t="s">
        <v>17</v>
      </c>
      <c r="C165" s="52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4">
        <v>0</v>
      </c>
      <c r="AJ165" s="34">
        <v>0</v>
      </c>
      <c r="AK165" s="34">
        <v>0</v>
      </c>
      <c r="AL165" s="100">
        <v>0</v>
      </c>
      <c r="AM165" s="69">
        <v>0</v>
      </c>
    </row>
    <row r="166" spans="2:39">
      <c r="B166" s="65" t="s">
        <v>14</v>
      </c>
      <c r="C166" s="52">
        <v>0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0</v>
      </c>
      <c r="AD166" s="34">
        <v>0</v>
      </c>
      <c r="AE166" s="34">
        <v>0</v>
      </c>
      <c r="AF166" s="34">
        <v>0</v>
      </c>
      <c r="AG166" s="34">
        <v>0</v>
      </c>
      <c r="AH166" s="34">
        <v>0</v>
      </c>
      <c r="AI166" s="34">
        <v>0</v>
      </c>
      <c r="AJ166" s="34">
        <v>0</v>
      </c>
      <c r="AK166" s="34">
        <v>0</v>
      </c>
      <c r="AL166" s="100">
        <v>0</v>
      </c>
      <c r="AM166" s="69">
        <v>0</v>
      </c>
    </row>
    <row r="167" spans="2:39">
      <c r="B167" s="65" t="s">
        <v>18</v>
      </c>
      <c r="C167" s="52">
        <v>0</v>
      </c>
      <c r="D167" s="34">
        <v>0</v>
      </c>
      <c r="E167" s="34">
        <v>0</v>
      </c>
      <c r="F167" s="34">
        <v>0</v>
      </c>
      <c r="G167" s="34">
        <v>0.58620689655172409</v>
      </c>
      <c r="H167" s="34">
        <v>0.58620689655172409</v>
      </c>
      <c r="I167" s="34">
        <v>0.58620689655172409</v>
      </c>
      <c r="J167" s="34">
        <v>0.58620689655172409</v>
      </c>
      <c r="K167" s="34">
        <v>0.58620689655172409</v>
      </c>
      <c r="L167" s="34">
        <v>0.58620689655172409</v>
      </c>
      <c r="M167" s="34">
        <v>0.58620689655172409</v>
      </c>
      <c r="N167" s="34">
        <v>0.58620689655172409</v>
      </c>
      <c r="O167" s="34">
        <v>0.58620689655172409</v>
      </c>
      <c r="P167" s="34">
        <v>0.58620689655172409</v>
      </c>
      <c r="Q167" s="34">
        <v>1.0862068965517242</v>
      </c>
      <c r="R167" s="34">
        <v>1.0862068965517242</v>
      </c>
      <c r="S167" s="34">
        <v>1.0862068965517242</v>
      </c>
      <c r="T167" s="34">
        <v>1.0862068965517242</v>
      </c>
      <c r="U167" s="34">
        <v>1.0862068965517242</v>
      </c>
      <c r="V167" s="34">
        <v>1.0862068965517242</v>
      </c>
      <c r="W167" s="34">
        <v>1.0862068965517242</v>
      </c>
      <c r="X167" s="34">
        <v>1.0862068965517242</v>
      </c>
      <c r="Y167" s="34">
        <v>1.0862068965517242</v>
      </c>
      <c r="Z167" s="34">
        <v>1.0862068965517242</v>
      </c>
      <c r="AA167" s="34">
        <v>1.0862068965517242</v>
      </c>
      <c r="AB167" s="34">
        <v>1.0862068965517242</v>
      </c>
      <c r="AC167" s="34">
        <v>1.0862068965517242</v>
      </c>
      <c r="AD167" s="34">
        <v>1.0862068965517242</v>
      </c>
      <c r="AE167" s="34">
        <v>1.0862068965517242</v>
      </c>
      <c r="AF167" s="34">
        <v>1.0862068965517242</v>
      </c>
      <c r="AG167" s="34">
        <v>1.0862068965517242</v>
      </c>
      <c r="AH167" s="34">
        <v>1.0862068965517242</v>
      </c>
      <c r="AI167" s="34">
        <v>1.0862068965517242</v>
      </c>
      <c r="AJ167" s="34">
        <v>0.5</v>
      </c>
      <c r="AK167" s="34">
        <v>0.5</v>
      </c>
      <c r="AL167" s="100">
        <v>0.5</v>
      </c>
      <c r="AM167" s="69">
        <v>27.999999999999986</v>
      </c>
    </row>
    <row r="168" spans="2:39">
      <c r="B168" s="65" t="s">
        <v>15</v>
      </c>
      <c r="C168" s="52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4">
        <v>0</v>
      </c>
      <c r="AJ168" s="34">
        <v>0</v>
      </c>
      <c r="AK168" s="34">
        <v>0</v>
      </c>
      <c r="AL168" s="100">
        <v>0</v>
      </c>
      <c r="AM168" s="69">
        <v>0</v>
      </c>
    </row>
    <row r="169" spans="2:39">
      <c r="B169" s="65" t="s">
        <v>16</v>
      </c>
      <c r="C169" s="140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41"/>
      <c r="AF169" s="141"/>
      <c r="AG169" s="141"/>
      <c r="AH169" s="141"/>
      <c r="AI169" s="141"/>
      <c r="AJ169" s="141"/>
      <c r="AK169" s="141"/>
      <c r="AL169" s="142"/>
      <c r="AM169" s="156"/>
    </row>
    <row r="170" spans="2:39">
      <c r="B170" s="65" t="s">
        <v>189</v>
      </c>
      <c r="C170" s="140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2"/>
      <c r="AM170" s="156"/>
    </row>
    <row r="171" spans="2:39">
      <c r="B171" s="65" t="s">
        <v>190</v>
      </c>
      <c r="C171" s="140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41"/>
      <c r="AF171" s="141"/>
      <c r="AG171" s="141"/>
      <c r="AH171" s="141"/>
      <c r="AI171" s="141"/>
      <c r="AJ171" s="141"/>
      <c r="AK171" s="141"/>
      <c r="AL171" s="142"/>
      <c r="AM171" s="156"/>
    </row>
    <row r="172" spans="2:39" ht="16" thickBot="1">
      <c r="B172" s="65" t="s">
        <v>191</v>
      </c>
      <c r="C172" s="54">
        <v>5.5555555555555552E-2</v>
      </c>
      <c r="D172" s="55">
        <v>5.5555555555555552E-2</v>
      </c>
      <c r="E172" s="55">
        <v>5.5555555555555552E-2</v>
      </c>
      <c r="F172" s="55">
        <v>5.5555555555555552E-2</v>
      </c>
      <c r="G172" s="55">
        <v>5.5555555555555552E-2</v>
      </c>
      <c r="H172" s="55">
        <v>5.5555555555555552E-2</v>
      </c>
      <c r="I172" s="55">
        <v>5.5555555555555552E-2</v>
      </c>
      <c r="J172" s="55">
        <v>9.0038314176245207E-2</v>
      </c>
      <c r="K172" s="55">
        <v>9.0038314176245207E-2</v>
      </c>
      <c r="L172" s="55">
        <v>9.0038314176245207E-2</v>
      </c>
      <c r="M172" s="55">
        <v>9.0038314176245207E-2</v>
      </c>
      <c r="N172" s="55">
        <v>9.0038314176245207E-2</v>
      </c>
      <c r="O172" s="55">
        <v>9.0038314176245207E-2</v>
      </c>
      <c r="P172" s="55">
        <v>9.0038314176245207E-2</v>
      </c>
      <c r="Q172" s="55">
        <v>9.0038314176245207E-2</v>
      </c>
      <c r="R172" s="55">
        <v>9.0038314176245207E-2</v>
      </c>
      <c r="S172" s="55">
        <v>9.0038314176245207E-2</v>
      </c>
      <c r="T172" s="55">
        <v>9.0038314176245207E-2</v>
      </c>
      <c r="U172" s="55">
        <v>9.0038314176245207E-2</v>
      </c>
      <c r="V172" s="55">
        <v>9.0038314176245207E-2</v>
      </c>
      <c r="W172" s="55">
        <v>9.0038314176245207E-2</v>
      </c>
      <c r="X172" s="55">
        <v>9.0038314176245207E-2</v>
      </c>
      <c r="Y172" s="55">
        <v>9.0038314176245207E-2</v>
      </c>
      <c r="Z172" s="55">
        <v>9.0038314176245207E-2</v>
      </c>
      <c r="AA172" s="55">
        <v>9.0038314176245207E-2</v>
      </c>
      <c r="AB172" s="55">
        <v>9.0038314176245207E-2</v>
      </c>
      <c r="AC172" s="55">
        <v>9.0038314176245207E-2</v>
      </c>
      <c r="AD172" s="55">
        <v>9.0038314176245207E-2</v>
      </c>
      <c r="AE172" s="55">
        <v>9.0038314176245207E-2</v>
      </c>
      <c r="AF172" s="55">
        <v>9.0038314176245207E-2</v>
      </c>
      <c r="AG172" s="55">
        <v>9.0038314176245207E-2</v>
      </c>
      <c r="AH172" s="55">
        <v>9.0038314176245207E-2</v>
      </c>
      <c r="AI172" s="55">
        <v>9.0038314176245207E-2</v>
      </c>
      <c r="AJ172" s="55">
        <v>9.0038314176245207E-2</v>
      </c>
      <c r="AK172" s="55">
        <v>9.0038314176245207E-2</v>
      </c>
      <c r="AL172" s="101">
        <v>9.0038314176245207E-2</v>
      </c>
      <c r="AM172" s="70">
        <v>3.0000000000000018</v>
      </c>
    </row>
    <row r="174" spans="2:39">
      <c r="B174" s="32"/>
      <c r="C174" s="66">
        <v>1</v>
      </c>
      <c r="D174" s="66">
        <v>2</v>
      </c>
      <c r="E174" s="66">
        <v>3</v>
      </c>
      <c r="F174" s="66">
        <v>4</v>
      </c>
      <c r="G174" s="66">
        <v>5</v>
      </c>
      <c r="H174" s="66">
        <v>6</v>
      </c>
      <c r="I174" s="66">
        <v>7</v>
      </c>
      <c r="J174" s="66">
        <v>8</v>
      </c>
      <c r="K174" s="66">
        <v>9</v>
      </c>
      <c r="L174" s="66">
        <v>10</v>
      </c>
      <c r="M174" s="66">
        <v>11</v>
      </c>
      <c r="N174" s="66">
        <v>12</v>
      </c>
      <c r="O174" s="66">
        <v>13</v>
      </c>
      <c r="P174" s="66">
        <v>14</v>
      </c>
      <c r="Q174" s="66">
        <v>15</v>
      </c>
      <c r="R174" s="66">
        <v>16</v>
      </c>
      <c r="S174" s="66">
        <v>17</v>
      </c>
      <c r="T174" s="66">
        <v>18</v>
      </c>
      <c r="U174" s="66">
        <v>19</v>
      </c>
      <c r="V174" s="66">
        <v>20</v>
      </c>
      <c r="W174" s="66">
        <v>21</v>
      </c>
      <c r="X174" s="66">
        <v>22</v>
      </c>
      <c r="Y174" s="66">
        <v>23</v>
      </c>
      <c r="Z174" s="66">
        <v>24</v>
      </c>
      <c r="AA174" s="66">
        <v>25</v>
      </c>
      <c r="AB174" s="66">
        <v>26</v>
      </c>
      <c r="AC174" s="66">
        <v>27</v>
      </c>
      <c r="AD174" s="66">
        <v>28</v>
      </c>
      <c r="AE174" s="66">
        <v>29</v>
      </c>
      <c r="AF174" s="66">
        <v>30</v>
      </c>
      <c r="AG174" s="66">
        <v>31</v>
      </c>
      <c r="AH174" s="66">
        <v>32</v>
      </c>
      <c r="AI174" s="66">
        <v>33</v>
      </c>
      <c r="AJ174" s="66">
        <v>34</v>
      </c>
      <c r="AK174" s="66">
        <v>35</v>
      </c>
      <c r="AL174" s="66">
        <v>36</v>
      </c>
    </row>
    <row r="175" spans="2:39" s="64" customFormat="1" ht="16" thickBot="1">
      <c r="B175" s="71" t="s">
        <v>102</v>
      </c>
      <c r="C175" s="94">
        <v>0.83333333333333326</v>
      </c>
      <c r="D175" s="94">
        <v>1.1666666666666667</v>
      </c>
      <c r="E175" s="94">
        <v>2.0694550547491728</v>
      </c>
      <c r="F175" s="94">
        <v>2.0694550547491728</v>
      </c>
      <c r="G175" s="94">
        <v>1.5694550547491726</v>
      </c>
      <c r="H175" s="94">
        <v>2.268156353450471</v>
      </c>
      <c r="I175" s="94">
        <v>2.2014896867838045</v>
      </c>
      <c r="J175" s="94">
        <v>1.868156353450471</v>
      </c>
      <c r="K175" s="94">
        <v>2.0195849248790423</v>
      </c>
      <c r="L175" s="94">
        <v>1.5910134963076137</v>
      </c>
      <c r="M175" s="94">
        <v>1.5910134963076137</v>
      </c>
      <c r="N175" s="94">
        <v>1.5910134963076137</v>
      </c>
      <c r="O175" s="94">
        <v>1.5910134963076137</v>
      </c>
      <c r="P175" s="94">
        <v>1.5910134963076137</v>
      </c>
      <c r="Q175" s="94">
        <v>1.7728316781257956</v>
      </c>
      <c r="R175" s="94">
        <v>1.7728316781257956</v>
      </c>
      <c r="S175" s="94">
        <v>1.7728316781257956</v>
      </c>
      <c r="T175" s="94">
        <v>1.7728316781257956</v>
      </c>
      <c r="U175" s="94">
        <v>1.7728316781257956</v>
      </c>
      <c r="V175" s="94">
        <v>1.7728316781257956</v>
      </c>
      <c r="W175" s="94">
        <v>1.7728316781257956</v>
      </c>
      <c r="X175" s="94">
        <v>1.7728316781257956</v>
      </c>
      <c r="Y175" s="94">
        <v>1.7728316781257956</v>
      </c>
      <c r="Z175" s="94">
        <v>1.7728316781257956</v>
      </c>
      <c r="AA175" s="94">
        <v>1.3637407690348866</v>
      </c>
      <c r="AB175" s="94">
        <v>1.3637407690348866</v>
      </c>
      <c r="AC175" s="94">
        <v>1.3637407690348866</v>
      </c>
      <c r="AD175" s="94">
        <v>1.1364680417621593</v>
      </c>
      <c r="AE175" s="94">
        <v>1.1364680417621593</v>
      </c>
      <c r="AF175" s="94">
        <v>1.1364680417621593</v>
      </c>
      <c r="AG175" s="94">
        <v>0.7007537560478736</v>
      </c>
      <c r="AH175" s="94">
        <v>0.7007537560478736</v>
      </c>
      <c r="AI175" s="94">
        <v>0.7007537560478736</v>
      </c>
      <c r="AJ175" s="94">
        <v>0.54932518461930235</v>
      </c>
      <c r="AK175" s="94">
        <v>0.54932518461930235</v>
      </c>
      <c r="AL175" s="94">
        <v>0.54932518461930235</v>
      </c>
      <c r="AM175" s="71">
        <v>53</v>
      </c>
    </row>
    <row r="176" spans="2:39">
      <c r="B176" s="65" t="s">
        <v>11</v>
      </c>
      <c r="C176" s="60">
        <v>5.5555555555555552E-2</v>
      </c>
      <c r="D176" s="98">
        <v>5.5555555555555552E-2</v>
      </c>
      <c r="E176" s="61">
        <v>5.5555555555555552E-2</v>
      </c>
      <c r="F176" s="61">
        <v>5.5555555555555552E-2</v>
      </c>
      <c r="G176" s="61">
        <v>5.5555555555555552E-2</v>
      </c>
      <c r="H176" s="61">
        <v>5.5555555555555552E-2</v>
      </c>
      <c r="I176" s="61">
        <v>5.5555555555555552E-2</v>
      </c>
      <c r="J176" s="61">
        <v>5.5555555555555552E-2</v>
      </c>
      <c r="K176" s="61">
        <v>5.5555555555555552E-2</v>
      </c>
      <c r="L176" s="61">
        <v>5.5555555555555552E-2</v>
      </c>
      <c r="M176" s="61">
        <v>5.5555555555555552E-2</v>
      </c>
      <c r="N176" s="61">
        <v>5.5555555555555552E-2</v>
      </c>
      <c r="O176" s="61">
        <v>5.5555555555555552E-2</v>
      </c>
      <c r="P176" s="61">
        <v>5.5555555555555552E-2</v>
      </c>
      <c r="Q176" s="61">
        <v>5.5555555555555552E-2</v>
      </c>
      <c r="R176" s="61">
        <v>5.5555555555555552E-2</v>
      </c>
      <c r="S176" s="61">
        <v>5.5555555555555552E-2</v>
      </c>
      <c r="T176" s="61">
        <v>5.5555555555555552E-2</v>
      </c>
      <c r="U176" s="61">
        <v>5.5555555555555552E-2</v>
      </c>
      <c r="V176" s="61">
        <v>5.5555555555555552E-2</v>
      </c>
      <c r="W176" s="61">
        <v>5.5555555555555552E-2</v>
      </c>
      <c r="X176" s="61">
        <v>5.5555555555555552E-2</v>
      </c>
      <c r="Y176" s="61">
        <v>5.5555555555555552E-2</v>
      </c>
      <c r="Z176" s="61">
        <v>5.5555555555555552E-2</v>
      </c>
      <c r="AA176" s="61">
        <v>5.5555555555555552E-2</v>
      </c>
      <c r="AB176" s="61">
        <v>5.5555555555555552E-2</v>
      </c>
      <c r="AC176" s="61">
        <v>5.5555555555555552E-2</v>
      </c>
      <c r="AD176" s="61">
        <v>5.5555555555555552E-2</v>
      </c>
      <c r="AE176" s="61">
        <v>5.5555555555555552E-2</v>
      </c>
      <c r="AF176" s="61">
        <v>5.5555555555555552E-2</v>
      </c>
      <c r="AG176" s="61">
        <v>5.5555555555555552E-2</v>
      </c>
      <c r="AH176" s="61">
        <v>5.5555555555555552E-2</v>
      </c>
      <c r="AI176" s="61">
        <v>5.5555555555555552E-2</v>
      </c>
      <c r="AJ176" s="61">
        <v>5.5555555555555552E-2</v>
      </c>
      <c r="AK176" s="61">
        <v>5.5555555555555552E-2</v>
      </c>
      <c r="AL176" s="99">
        <v>5.5555555555555552E-2</v>
      </c>
      <c r="AM176" s="68">
        <v>2.0000000000000004</v>
      </c>
    </row>
    <row r="177" spans="2:39">
      <c r="B177" s="65" t="s">
        <v>12</v>
      </c>
      <c r="C177" s="52">
        <v>0.66666666666666663</v>
      </c>
      <c r="D177" s="34">
        <v>1</v>
      </c>
      <c r="E177" s="34">
        <v>1.4285714285714286</v>
      </c>
      <c r="F177" s="34">
        <v>1.4285714285714286</v>
      </c>
      <c r="G177" s="34">
        <v>0.9285714285714286</v>
      </c>
      <c r="H177" s="34">
        <v>0.9285714285714286</v>
      </c>
      <c r="I177" s="34">
        <v>0.76190476190476186</v>
      </c>
      <c r="J177" s="34">
        <v>0.42857142857142855</v>
      </c>
      <c r="K177" s="34">
        <v>0.42857142857142855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100">
        <v>0</v>
      </c>
      <c r="AM177" s="69">
        <v>8</v>
      </c>
    </row>
    <row r="178" spans="2:39">
      <c r="B178" s="65" t="s">
        <v>13</v>
      </c>
      <c r="C178" s="52">
        <v>0</v>
      </c>
      <c r="D178" s="34">
        <v>0</v>
      </c>
      <c r="E178" s="34">
        <v>0.40909090909090912</v>
      </c>
      <c r="F178" s="34">
        <v>0.40909090909090912</v>
      </c>
      <c r="G178" s="34">
        <v>0.40909090909090912</v>
      </c>
      <c r="H178" s="34">
        <v>0.63636363636363635</v>
      </c>
      <c r="I178" s="34">
        <v>0.63636363636363635</v>
      </c>
      <c r="J178" s="34">
        <v>0.63636363636363635</v>
      </c>
      <c r="K178" s="34">
        <v>0.63636363636363635</v>
      </c>
      <c r="L178" s="34">
        <v>0.63636363636363635</v>
      </c>
      <c r="M178" s="34">
        <v>0.63636363636363635</v>
      </c>
      <c r="N178" s="34">
        <v>0.63636363636363635</v>
      </c>
      <c r="O178" s="34">
        <v>0.63636363636363635</v>
      </c>
      <c r="P178" s="34">
        <v>0.63636363636363635</v>
      </c>
      <c r="Q178" s="34">
        <v>0.63636363636363635</v>
      </c>
      <c r="R178" s="34">
        <v>0.63636363636363635</v>
      </c>
      <c r="S178" s="34">
        <v>0.63636363636363635</v>
      </c>
      <c r="T178" s="34">
        <v>0.63636363636363635</v>
      </c>
      <c r="U178" s="34">
        <v>0.63636363636363635</v>
      </c>
      <c r="V178" s="34">
        <v>0.63636363636363635</v>
      </c>
      <c r="W178" s="34">
        <v>0.63636363636363635</v>
      </c>
      <c r="X178" s="34">
        <v>0.63636363636363635</v>
      </c>
      <c r="Y178" s="34">
        <v>0.63636363636363635</v>
      </c>
      <c r="Z178" s="34">
        <v>0.63636363636363635</v>
      </c>
      <c r="AA178" s="34">
        <v>0.22727272727272727</v>
      </c>
      <c r="AB178" s="34">
        <v>0.22727272727272727</v>
      </c>
      <c r="AC178" s="34">
        <v>0.22727272727272727</v>
      </c>
      <c r="AD178" s="34">
        <v>0</v>
      </c>
      <c r="AE178" s="34">
        <v>0</v>
      </c>
      <c r="AF178" s="34">
        <v>0</v>
      </c>
      <c r="AG178" s="34">
        <v>0</v>
      </c>
      <c r="AH178" s="34">
        <v>0</v>
      </c>
      <c r="AI178" s="34">
        <v>0</v>
      </c>
      <c r="AJ178" s="34">
        <v>0</v>
      </c>
      <c r="AK178" s="34">
        <v>0</v>
      </c>
      <c r="AL178" s="100">
        <v>0</v>
      </c>
      <c r="AM178" s="69">
        <v>14.000000000000002</v>
      </c>
    </row>
    <row r="179" spans="2:39">
      <c r="B179" s="65" t="s">
        <v>17</v>
      </c>
      <c r="C179" s="52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4">
        <v>0</v>
      </c>
      <c r="AJ179" s="34">
        <v>0</v>
      </c>
      <c r="AK179" s="34">
        <v>0</v>
      </c>
      <c r="AL179" s="100">
        <v>0</v>
      </c>
      <c r="AM179" s="69">
        <v>0</v>
      </c>
    </row>
    <row r="180" spans="2:39">
      <c r="B180" s="65" t="s">
        <v>14</v>
      </c>
      <c r="C180" s="52">
        <v>0</v>
      </c>
      <c r="D180" s="34">
        <v>0</v>
      </c>
      <c r="E180" s="34">
        <v>0</v>
      </c>
      <c r="F180" s="34">
        <v>0</v>
      </c>
      <c r="G180" s="34">
        <v>0</v>
      </c>
      <c r="H180" s="34">
        <v>0.47142857142857142</v>
      </c>
      <c r="I180" s="34">
        <v>0.47142857142857142</v>
      </c>
      <c r="J180" s="34">
        <v>0.47142857142857142</v>
      </c>
      <c r="K180" s="34">
        <v>0.55142857142857138</v>
      </c>
      <c r="L180" s="34">
        <v>0.55142857142857138</v>
      </c>
      <c r="M180" s="34">
        <v>0.55142857142857138</v>
      </c>
      <c r="N180" s="34">
        <v>0.55142857142857138</v>
      </c>
      <c r="O180" s="34">
        <v>0.55142857142857138</v>
      </c>
      <c r="P180" s="34">
        <v>0.55142857142857138</v>
      </c>
      <c r="Q180" s="34">
        <v>0.55142857142857138</v>
      </c>
      <c r="R180" s="34">
        <v>0.55142857142857138</v>
      </c>
      <c r="S180" s="34">
        <v>0.55142857142857138</v>
      </c>
      <c r="T180" s="34">
        <v>0.55142857142857138</v>
      </c>
      <c r="U180" s="34">
        <v>0.55142857142857138</v>
      </c>
      <c r="V180" s="34">
        <v>0.55142857142857138</v>
      </c>
      <c r="W180" s="34">
        <v>0.55142857142857138</v>
      </c>
      <c r="X180" s="34">
        <v>0.55142857142857138</v>
      </c>
      <c r="Y180" s="34">
        <v>0.55142857142857138</v>
      </c>
      <c r="Z180" s="34">
        <v>0.55142857142857138</v>
      </c>
      <c r="AA180" s="34">
        <v>0.55142857142857138</v>
      </c>
      <c r="AB180" s="34">
        <v>0.55142857142857138</v>
      </c>
      <c r="AC180" s="34">
        <v>0.55142857142857138</v>
      </c>
      <c r="AD180" s="34">
        <v>0.55142857142857138</v>
      </c>
      <c r="AE180" s="34">
        <v>0.55142857142857138</v>
      </c>
      <c r="AF180" s="34">
        <v>0.55142857142857138</v>
      </c>
      <c r="AG180" s="34">
        <v>0.15142857142857141</v>
      </c>
      <c r="AH180" s="34">
        <v>0.15142857142857141</v>
      </c>
      <c r="AI180" s="34">
        <v>0.15142857142857141</v>
      </c>
      <c r="AJ180" s="34">
        <v>0</v>
      </c>
      <c r="AK180" s="34">
        <v>0</v>
      </c>
      <c r="AL180" s="100">
        <v>0</v>
      </c>
      <c r="AM180" s="69">
        <v>14.000000000000002</v>
      </c>
    </row>
    <row r="181" spans="2:39">
      <c r="B181" s="65" t="s">
        <v>18</v>
      </c>
      <c r="C181" s="52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0.13636363636363635</v>
      </c>
      <c r="R181" s="34">
        <v>0.13636363636363635</v>
      </c>
      <c r="S181" s="34">
        <v>0.13636363636363635</v>
      </c>
      <c r="T181" s="34">
        <v>0.13636363636363635</v>
      </c>
      <c r="U181" s="34">
        <v>0.13636363636363635</v>
      </c>
      <c r="V181" s="34">
        <v>0.13636363636363635</v>
      </c>
      <c r="W181" s="34">
        <v>0.13636363636363635</v>
      </c>
      <c r="X181" s="34">
        <v>0.13636363636363635</v>
      </c>
      <c r="Y181" s="34">
        <v>0.13636363636363635</v>
      </c>
      <c r="Z181" s="34">
        <v>0.13636363636363635</v>
      </c>
      <c r="AA181" s="34">
        <v>0.13636363636363635</v>
      </c>
      <c r="AB181" s="34">
        <v>0.13636363636363635</v>
      </c>
      <c r="AC181" s="34">
        <v>0.13636363636363635</v>
      </c>
      <c r="AD181" s="34">
        <v>0.13636363636363635</v>
      </c>
      <c r="AE181" s="34">
        <v>0.13636363636363635</v>
      </c>
      <c r="AF181" s="34">
        <v>0.13636363636363635</v>
      </c>
      <c r="AG181" s="34">
        <v>0.13636363636363635</v>
      </c>
      <c r="AH181" s="34">
        <v>0.13636363636363635</v>
      </c>
      <c r="AI181" s="34">
        <v>0.13636363636363635</v>
      </c>
      <c r="AJ181" s="34">
        <v>0.13636363636363635</v>
      </c>
      <c r="AK181" s="34">
        <v>0.13636363636363635</v>
      </c>
      <c r="AL181" s="100">
        <v>0.13636363636363635</v>
      </c>
      <c r="AM181" s="69">
        <v>2.9999999999999982</v>
      </c>
    </row>
    <row r="182" spans="2:39">
      <c r="B182" s="65" t="s">
        <v>15</v>
      </c>
      <c r="C182" s="52">
        <v>0</v>
      </c>
      <c r="D182" s="34">
        <v>0</v>
      </c>
      <c r="E182" s="34">
        <v>3.5714285714285712E-2</v>
      </c>
      <c r="F182" s="34">
        <v>3.5714285714285712E-2</v>
      </c>
      <c r="G182" s="34">
        <v>3.5714285714285712E-2</v>
      </c>
      <c r="H182" s="34">
        <v>3.5714285714285712E-2</v>
      </c>
      <c r="I182" s="34">
        <v>0.13571428571428573</v>
      </c>
      <c r="J182" s="34">
        <v>0.13571428571428573</v>
      </c>
      <c r="K182" s="34">
        <v>0.20714285714285716</v>
      </c>
      <c r="L182" s="34">
        <v>0.20714285714285716</v>
      </c>
      <c r="M182" s="34">
        <v>0.20714285714285716</v>
      </c>
      <c r="N182" s="34">
        <v>0.20714285714285716</v>
      </c>
      <c r="O182" s="34">
        <v>0.20714285714285716</v>
      </c>
      <c r="P182" s="34">
        <v>0.20714285714285716</v>
      </c>
      <c r="Q182" s="34">
        <v>0.2525974025974026</v>
      </c>
      <c r="R182" s="34">
        <v>0.2525974025974026</v>
      </c>
      <c r="S182" s="34">
        <v>0.2525974025974026</v>
      </c>
      <c r="T182" s="34">
        <v>0.2525974025974026</v>
      </c>
      <c r="U182" s="34">
        <v>0.2525974025974026</v>
      </c>
      <c r="V182" s="34">
        <v>0.2525974025974026</v>
      </c>
      <c r="W182" s="34">
        <v>0.2525974025974026</v>
      </c>
      <c r="X182" s="34">
        <v>0.2525974025974026</v>
      </c>
      <c r="Y182" s="34">
        <v>0.2525974025974026</v>
      </c>
      <c r="Z182" s="34">
        <v>0.2525974025974026</v>
      </c>
      <c r="AA182" s="34">
        <v>0.2525974025974026</v>
      </c>
      <c r="AB182" s="34">
        <v>0.2525974025974026</v>
      </c>
      <c r="AC182" s="34">
        <v>0.2525974025974026</v>
      </c>
      <c r="AD182" s="34">
        <v>0.2525974025974026</v>
      </c>
      <c r="AE182" s="34">
        <v>0.2525974025974026</v>
      </c>
      <c r="AF182" s="34">
        <v>0.2525974025974026</v>
      </c>
      <c r="AG182" s="34">
        <v>0.2168831168831169</v>
      </c>
      <c r="AH182" s="34">
        <v>0.2168831168831169</v>
      </c>
      <c r="AI182" s="34">
        <v>0.2168831168831169</v>
      </c>
      <c r="AJ182" s="34">
        <v>0.2168831168831169</v>
      </c>
      <c r="AK182" s="34">
        <v>0.2168831168831169</v>
      </c>
      <c r="AL182" s="100">
        <v>0.2168831168831169</v>
      </c>
      <c r="AM182" s="69">
        <v>6.9999999999999973</v>
      </c>
    </row>
    <row r="183" spans="2:39">
      <c r="B183" s="65" t="s">
        <v>16</v>
      </c>
      <c r="C183" s="140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141"/>
      <c r="AD183" s="141"/>
      <c r="AE183" s="141"/>
      <c r="AF183" s="141"/>
      <c r="AG183" s="141"/>
      <c r="AH183" s="141"/>
      <c r="AI183" s="141"/>
      <c r="AJ183" s="141"/>
      <c r="AK183" s="141"/>
      <c r="AL183" s="142"/>
      <c r="AM183" s="156"/>
    </row>
    <row r="184" spans="2:39">
      <c r="B184" s="65" t="s">
        <v>189</v>
      </c>
      <c r="C184" s="140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141"/>
      <c r="AD184" s="141"/>
      <c r="AE184" s="141"/>
      <c r="AF184" s="141"/>
      <c r="AG184" s="141"/>
      <c r="AH184" s="141"/>
      <c r="AI184" s="141"/>
      <c r="AJ184" s="141"/>
      <c r="AK184" s="141"/>
      <c r="AL184" s="142"/>
      <c r="AM184" s="156"/>
    </row>
    <row r="185" spans="2:39">
      <c r="B185" s="65" t="s">
        <v>190</v>
      </c>
      <c r="C185" s="140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141"/>
      <c r="AD185" s="141"/>
      <c r="AE185" s="141"/>
      <c r="AF185" s="141"/>
      <c r="AG185" s="141"/>
      <c r="AH185" s="141"/>
      <c r="AI185" s="141"/>
      <c r="AJ185" s="141"/>
      <c r="AK185" s="141"/>
      <c r="AL185" s="142"/>
      <c r="AM185" s="156"/>
    </row>
    <row r="186" spans="2:39" ht="16" thickBot="1">
      <c r="B186" s="65" t="s">
        <v>191</v>
      </c>
      <c r="C186" s="54">
        <v>0.1111111111111111</v>
      </c>
      <c r="D186" s="55">
        <v>0.1111111111111111</v>
      </c>
      <c r="E186" s="55">
        <v>0.14052287581699346</v>
      </c>
      <c r="F186" s="55">
        <v>0.14052287581699346</v>
      </c>
      <c r="G186" s="55">
        <v>0.14052287581699346</v>
      </c>
      <c r="H186" s="55">
        <v>0.14052287581699346</v>
      </c>
      <c r="I186" s="55">
        <v>0.14052287581699346</v>
      </c>
      <c r="J186" s="55">
        <v>0.14052287581699346</v>
      </c>
      <c r="K186" s="55">
        <v>0.14052287581699346</v>
      </c>
      <c r="L186" s="55">
        <v>0.14052287581699346</v>
      </c>
      <c r="M186" s="55">
        <v>0.14052287581699346</v>
      </c>
      <c r="N186" s="55">
        <v>0.14052287581699346</v>
      </c>
      <c r="O186" s="55">
        <v>0.14052287581699346</v>
      </c>
      <c r="P186" s="55">
        <v>0.14052287581699346</v>
      </c>
      <c r="Q186" s="55">
        <v>0.14052287581699346</v>
      </c>
      <c r="R186" s="55">
        <v>0.14052287581699346</v>
      </c>
      <c r="S186" s="55">
        <v>0.14052287581699346</v>
      </c>
      <c r="T186" s="55">
        <v>0.14052287581699346</v>
      </c>
      <c r="U186" s="55">
        <v>0.14052287581699346</v>
      </c>
      <c r="V186" s="55">
        <v>0.14052287581699346</v>
      </c>
      <c r="W186" s="55">
        <v>0.14052287581699346</v>
      </c>
      <c r="X186" s="55">
        <v>0.14052287581699346</v>
      </c>
      <c r="Y186" s="55">
        <v>0.14052287581699346</v>
      </c>
      <c r="Z186" s="55">
        <v>0.14052287581699346</v>
      </c>
      <c r="AA186" s="55">
        <v>0.14052287581699346</v>
      </c>
      <c r="AB186" s="55">
        <v>0.14052287581699346</v>
      </c>
      <c r="AC186" s="55">
        <v>0.14052287581699346</v>
      </c>
      <c r="AD186" s="55">
        <v>0.14052287581699346</v>
      </c>
      <c r="AE186" s="55">
        <v>0.14052287581699346</v>
      </c>
      <c r="AF186" s="55">
        <v>0.14052287581699346</v>
      </c>
      <c r="AG186" s="55">
        <v>0.14052287581699346</v>
      </c>
      <c r="AH186" s="55">
        <v>0.14052287581699346</v>
      </c>
      <c r="AI186" s="55">
        <v>0.14052287581699346</v>
      </c>
      <c r="AJ186" s="55">
        <v>0.14052287581699346</v>
      </c>
      <c r="AK186" s="55">
        <v>0.14052287581699346</v>
      </c>
      <c r="AL186" s="101">
        <v>0.14052287581699346</v>
      </c>
      <c r="AM186" s="70">
        <v>5.0000000000000018</v>
      </c>
    </row>
    <row r="188" spans="2:39">
      <c r="B188" s="32"/>
      <c r="C188" s="66">
        <v>1</v>
      </c>
      <c r="D188" s="66">
        <v>2</v>
      </c>
      <c r="E188" s="66">
        <v>3</v>
      </c>
      <c r="F188" s="66">
        <v>4</v>
      </c>
      <c r="G188" s="66">
        <v>5</v>
      </c>
      <c r="H188" s="66">
        <v>6</v>
      </c>
      <c r="I188" s="66">
        <v>7</v>
      </c>
      <c r="J188" s="66">
        <v>8</v>
      </c>
      <c r="K188" s="66">
        <v>9</v>
      </c>
      <c r="L188" s="66">
        <v>10</v>
      </c>
      <c r="M188" s="66">
        <v>11</v>
      </c>
      <c r="N188" s="66">
        <v>12</v>
      </c>
      <c r="O188" s="66">
        <v>13</v>
      </c>
      <c r="P188" s="66">
        <v>14</v>
      </c>
      <c r="Q188" s="66">
        <v>15</v>
      </c>
      <c r="R188" s="66">
        <v>16</v>
      </c>
      <c r="S188" s="66">
        <v>17</v>
      </c>
      <c r="T188" s="66">
        <v>18</v>
      </c>
      <c r="U188" s="66">
        <v>19</v>
      </c>
      <c r="V188" s="66">
        <v>20</v>
      </c>
      <c r="W188" s="66">
        <v>21</v>
      </c>
      <c r="X188" s="66">
        <v>22</v>
      </c>
      <c r="Y188" s="66">
        <v>23</v>
      </c>
      <c r="Z188" s="66">
        <v>24</v>
      </c>
      <c r="AA188" s="66">
        <v>25</v>
      </c>
      <c r="AB188" s="66">
        <v>26</v>
      </c>
      <c r="AC188" s="66">
        <v>27</v>
      </c>
      <c r="AD188" s="66">
        <v>28</v>
      </c>
      <c r="AE188" s="66">
        <v>29</v>
      </c>
      <c r="AF188" s="66">
        <v>30</v>
      </c>
      <c r="AG188" s="66">
        <v>31</v>
      </c>
      <c r="AH188" s="66">
        <v>32</v>
      </c>
      <c r="AI188" s="66">
        <v>33</v>
      </c>
      <c r="AJ188" s="66">
        <v>34</v>
      </c>
      <c r="AK188" s="66">
        <v>35</v>
      </c>
      <c r="AL188" s="66">
        <v>36</v>
      </c>
    </row>
    <row r="189" spans="2:39" s="64" customFormat="1" ht="16" thickBot="1">
      <c r="B189" s="71" t="s">
        <v>103</v>
      </c>
      <c r="C189" s="94">
        <v>0.83333333333333326</v>
      </c>
      <c r="D189" s="94">
        <v>1.1666666666666667</v>
      </c>
      <c r="E189" s="94">
        <v>2.0694550547491728</v>
      </c>
      <c r="F189" s="94">
        <v>2.0694550547491728</v>
      </c>
      <c r="G189" s="94">
        <v>1.5694550547491726</v>
      </c>
      <c r="H189" s="94">
        <v>2.268156353450471</v>
      </c>
      <c r="I189" s="94">
        <v>2.2014896867838045</v>
      </c>
      <c r="J189" s="94">
        <v>1.868156353450471</v>
      </c>
      <c r="K189" s="94">
        <v>2.0195849248790423</v>
      </c>
      <c r="L189" s="94">
        <v>1.5910134963076137</v>
      </c>
      <c r="M189" s="94">
        <v>1.5910134963076137</v>
      </c>
      <c r="N189" s="94">
        <v>1.5910134963076137</v>
      </c>
      <c r="O189" s="94">
        <v>1.5910134963076137</v>
      </c>
      <c r="P189" s="94">
        <v>1.5910134963076137</v>
      </c>
      <c r="Q189" s="94">
        <v>1.7728316781257956</v>
      </c>
      <c r="R189" s="94">
        <v>1.7728316781257956</v>
      </c>
      <c r="S189" s="94">
        <v>1.7728316781257956</v>
      </c>
      <c r="T189" s="94">
        <v>1.7728316781257956</v>
      </c>
      <c r="U189" s="94">
        <v>1.7728316781257956</v>
      </c>
      <c r="V189" s="94">
        <v>1.7728316781257956</v>
      </c>
      <c r="W189" s="94">
        <v>1.7728316781257956</v>
      </c>
      <c r="X189" s="94">
        <v>1.7728316781257956</v>
      </c>
      <c r="Y189" s="94">
        <v>1.7728316781257956</v>
      </c>
      <c r="Z189" s="94">
        <v>1.7728316781257956</v>
      </c>
      <c r="AA189" s="94">
        <v>1.3637407690348866</v>
      </c>
      <c r="AB189" s="94">
        <v>1.3637407690348866</v>
      </c>
      <c r="AC189" s="94">
        <v>1.3637407690348866</v>
      </c>
      <c r="AD189" s="94">
        <v>1.1364680417621593</v>
      </c>
      <c r="AE189" s="94">
        <v>1.1364680417621593</v>
      </c>
      <c r="AF189" s="94">
        <v>1.1364680417621593</v>
      </c>
      <c r="AG189" s="94">
        <v>0.7007537560478736</v>
      </c>
      <c r="AH189" s="94">
        <v>0.7007537560478736</v>
      </c>
      <c r="AI189" s="94">
        <v>0.7007537560478736</v>
      </c>
      <c r="AJ189" s="94">
        <v>0.54932518461930235</v>
      </c>
      <c r="AK189" s="94">
        <v>0.54932518461930235</v>
      </c>
      <c r="AL189" s="94">
        <v>0.54932518461930235</v>
      </c>
      <c r="AM189" s="71">
        <v>53</v>
      </c>
    </row>
    <row r="190" spans="2:39">
      <c r="B190" s="65" t="s">
        <v>11</v>
      </c>
      <c r="C190" s="60">
        <v>5.5555555555555552E-2</v>
      </c>
      <c r="D190" s="98">
        <v>5.5555555555555552E-2</v>
      </c>
      <c r="E190" s="61">
        <v>5.5555555555555552E-2</v>
      </c>
      <c r="F190" s="61">
        <v>5.5555555555555552E-2</v>
      </c>
      <c r="G190" s="61">
        <v>5.5555555555555552E-2</v>
      </c>
      <c r="H190" s="61">
        <v>5.5555555555555552E-2</v>
      </c>
      <c r="I190" s="61">
        <v>5.5555555555555552E-2</v>
      </c>
      <c r="J190" s="61">
        <v>5.5555555555555552E-2</v>
      </c>
      <c r="K190" s="61">
        <v>5.5555555555555552E-2</v>
      </c>
      <c r="L190" s="61">
        <v>5.5555555555555552E-2</v>
      </c>
      <c r="M190" s="61">
        <v>5.5555555555555552E-2</v>
      </c>
      <c r="N190" s="61">
        <v>5.5555555555555552E-2</v>
      </c>
      <c r="O190" s="61">
        <v>5.5555555555555552E-2</v>
      </c>
      <c r="P190" s="61">
        <v>5.5555555555555552E-2</v>
      </c>
      <c r="Q190" s="61">
        <v>5.5555555555555552E-2</v>
      </c>
      <c r="R190" s="61">
        <v>5.5555555555555552E-2</v>
      </c>
      <c r="S190" s="61">
        <v>5.5555555555555552E-2</v>
      </c>
      <c r="T190" s="61">
        <v>5.5555555555555552E-2</v>
      </c>
      <c r="U190" s="61">
        <v>5.5555555555555552E-2</v>
      </c>
      <c r="V190" s="61">
        <v>5.5555555555555552E-2</v>
      </c>
      <c r="W190" s="61">
        <v>5.5555555555555552E-2</v>
      </c>
      <c r="X190" s="61">
        <v>5.5555555555555552E-2</v>
      </c>
      <c r="Y190" s="61">
        <v>5.5555555555555552E-2</v>
      </c>
      <c r="Z190" s="61">
        <v>5.5555555555555552E-2</v>
      </c>
      <c r="AA190" s="61">
        <v>5.5555555555555552E-2</v>
      </c>
      <c r="AB190" s="61">
        <v>5.5555555555555552E-2</v>
      </c>
      <c r="AC190" s="61">
        <v>5.5555555555555552E-2</v>
      </c>
      <c r="AD190" s="61">
        <v>5.5555555555555552E-2</v>
      </c>
      <c r="AE190" s="61">
        <v>5.5555555555555552E-2</v>
      </c>
      <c r="AF190" s="61">
        <v>5.5555555555555552E-2</v>
      </c>
      <c r="AG190" s="61">
        <v>5.5555555555555552E-2</v>
      </c>
      <c r="AH190" s="61">
        <v>5.5555555555555552E-2</v>
      </c>
      <c r="AI190" s="61">
        <v>5.5555555555555552E-2</v>
      </c>
      <c r="AJ190" s="61">
        <v>5.5555555555555552E-2</v>
      </c>
      <c r="AK190" s="61">
        <v>5.5555555555555552E-2</v>
      </c>
      <c r="AL190" s="99">
        <v>5.5555555555555552E-2</v>
      </c>
      <c r="AM190" s="68">
        <v>2.0000000000000004</v>
      </c>
    </row>
    <row r="191" spans="2:39">
      <c r="B191" s="65" t="s">
        <v>12</v>
      </c>
      <c r="C191" s="52">
        <v>0.66666666666666663</v>
      </c>
      <c r="D191" s="34">
        <v>1</v>
      </c>
      <c r="E191" s="34">
        <v>1.4285714285714286</v>
      </c>
      <c r="F191" s="34">
        <v>1.4285714285714286</v>
      </c>
      <c r="G191" s="34">
        <v>0.9285714285714286</v>
      </c>
      <c r="H191" s="34">
        <v>0.9285714285714286</v>
      </c>
      <c r="I191" s="34">
        <v>0.76190476190476186</v>
      </c>
      <c r="J191" s="34">
        <v>0.42857142857142855</v>
      </c>
      <c r="K191" s="34">
        <v>0.42857142857142855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4">
        <v>0</v>
      </c>
      <c r="AJ191" s="34">
        <v>0</v>
      </c>
      <c r="AK191" s="34">
        <v>0</v>
      </c>
      <c r="AL191" s="100">
        <v>0</v>
      </c>
      <c r="AM191" s="69">
        <v>8</v>
      </c>
    </row>
    <row r="192" spans="2:39">
      <c r="B192" s="65" t="s">
        <v>13</v>
      </c>
      <c r="C192" s="52">
        <v>0</v>
      </c>
      <c r="D192" s="34">
        <v>0</v>
      </c>
      <c r="E192" s="34">
        <v>0.40909090909090912</v>
      </c>
      <c r="F192" s="34">
        <v>0.40909090909090912</v>
      </c>
      <c r="G192" s="34">
        <v>0.40909090909090912</v>
      </c>
      <c r="H192" s="34">
        <v>0.63636363636363635</v>
      </c>
      <c r="I192" s="34">
        <v>0.63636363636363635</v>
      </c>
      <c r="J192" s="34">
        <v>0.63636363636363635</v>
      </c>
      <c r="K192" s="34">
        <v>0.63636363636363635</v>
      </c>
      <c r="L192" s="34">
        <v>0.63636363636363635</v>
      </c>
      <c r="M192" s="34">
        <v>0.63636363636363635</v>
      </c>
      <c r="N192" s="34">
        <v>0.63636363636363635</v>
      </c>
      <c r="O192" s="34">
        <v>0.63636363636363635</v>
      </c>
      <c r="P192" s="34">
        <v>0.63636363636363635</v>
      </c>
      <c r="Q192" s="34">
        <v>0.63636363636363635</v>
      </c>
      <c r="R192" s="34">
        <v>0.63636363636363635</v>
      </c>
      <c r="S192" s="34">
        <v>0.63636363636363635</v>
      </c>
      <c r="T192" s="34">
        <v>0.63636363636363635</v>
      </c>
      <c r="U192" s="34">
        <v>0.63636363636363635</v>
      </c>
      <c r="V192" s="34">
        <v>0.63636363636363635</v>
      </c>
      <c r="W192" s="34">
        <v>0.63636363636363635</v>
      </c>
      <c r="X192" s="34">
        <v>0.63636363636363635</v>
      </c>
      <c r="Y192" s="34">
        <v>0.63636363636363635</v>
      </c>
      <c r="Z192" s="34">
        <v>0.63636363636363635</v>
      </c>
      <c r="AA192" s="34">
        <v>0.22727272727272727</v>
      </c>
      <c r="AB192" s="34">
        <v>0.22727272727272727</v>
      </c>
      <c r="AC192" s="34">
        <v>0.22727272727272727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4">
        <v>0</v>
      </c>
      <c r="AJ192" s="34">
        <v>0</v>
      </c>
      <c r="AK192" s="34">
        <v>0</v>
      </c>
      <c r="AL192" s="100">
        <v>0</v>
      </c>
      <c r="AM192" s="69">
        <v>14.000000000000002</v>
      </c>
    </row>
    <row r="193" spans="2:39">
      <c r="B193" s="65" t="s">
        <v>17</v>
      </c>
      <c r="C193" s="52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100">
        <v>0</v>
      </c>
      <c r="AM193" s="69">
        <v>0</v>
      </c>
    </row>
    <row r="194" spans="2:39">
      <c r="B194" s="65" t="s">
        <v>14</v>
      </c>
      <c r="C194" s="52">
        <v>0</v>
      </c>
      <c r="D194" s="34">
        <v>0</v>
      </c>
      <c r="E194" s="34">
        <v>0</v>
      </c>
      <c r="F194" s="34">
        <v>0</v>
      </c>
      <c r="G194" s="34">
        <v>0</v>
      </c>
      <c r="H194" s="34">
        <v>0.47142857142857142</v>
      </c>
      <c r="I194" s="34">
        <v>0.47142857142857142</v>
      </c>
      <c r="J194" s="34">
        <v>0.47142857142857142</v>
      </c>
      <c r="K194" s="34">
        <v>0.55142857142857138</v>
      </c>
      <c r="L194" s="34">
        <v>0.55142857142857138</v>
      </c>
      <c r="M194" s="34">
        <v>0.55142857142857138</v>
      </c>
      <c r="N194" s="34">
        <v>0.55142857142857138</v>
      </c>
      <c r="O194" s="34">
        <v>0.55142857142857138</v>
      </c>
      <c r="P194" s="34">
        <v>0.55142857142857138</v>
      </c>
      <c r="Q194" s="34">
        <v>0.55142857142857138</v>
      </c>
      <c r="R194" s="34">
        <v>0.55142857142857138</v>
      </c>
      <c r="S194" s="34">
        <v>0.55142857142857138</v>
      </c>
      <c r="T194" s="34">
        <v>0.55142857142857138</v>
      </c>
      <c r="U194" s="34">
        <v>0.55142857142857138</v>
      </c>
      <c r="V194" s="34">
        <v>0.55142857142857138</v>
      </c>
      <c r="W194" s="34">
        <v>0.55142857142857138</v>
      </c>
      <c r="X194" s="34">
        <v>0.55142857142857138</v>
      </c>
      <c r="Y194" s="34">
        <v>0.55142857142857138</v>
      </c>
      <c r="Z194" s="34">
        <v>0.55142857142857138</v>
      </c>
      <c r="AA194" s="34">
        <v>0.55142857142857138</v>
      </c>
      <c r="AB194" s="34">
        <v>0.55142857142857138</v>
      </c>
      <c r="AC194" s="34">
        <v>0.55142857142857138</v>
      </c>
      <c r="AD194" s="34">
        <v>0.55142857142857138</v>
      </c>
      <c r="AE194" s="34">
        <v>0.55142857142857138</v>
      </c>
      <c r="AF194" s="34">
        <v>0.55142857142857138</v>
      </c>
      <c r="AG194" s="34">
        <v>0.15142857142857141</v>
      </c>
      <c r="AH194" s="34">
        <v>0.15142857142857141</v>
      </c>
      <c r="AI194" s="34">
        <v>0.15142857142857141</v>
      </c>
      <c r="AJ194" s="34">
        <v>0</v>
      </c>
      <c r="AK194" s="34">
        <v>0</v>
      </c>
      <c r="AL194" s="100">
        <v>0</v>
      </c>
      <c r="AM194" s="69">
        <v>14.000000000000002</v>
      </c>
    </row>
    <row r="195" spans="2:39">
      <c r="B195" s="65" t="s">
        <v>18</v>
      </c>
      <c r="C195" s="52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0.13636363636363635</v>
      </c>
      <c r="R195" s="34">
        <v>0.13636363636363635</v>
      </c>
      <c r="S195" s="34">
        <v>0.13636363636363635</v>
      </c>
      <c r="T195" s="34">
        <v>0.13636363636363635</v>
      </c>
      <c r="U195" s="34">
        <v>0.13636363636363635</v>
      </c>
      <c r="V195" s="34">
        <v>0.13636363636363635</v>
      </c>
      <c r="W195" s="34">
        <v>0.13636363636363635</v>
      </c>
      <c r="X195" s="34">
        <v>0.13636363636363635</v>
      </c>
      <c r="Y195" s="34">
        <v>0.13636363636363635</v>
      </c>
      <c r="Z195" s="34">
        <v>0.13636363636363635</v>
      </c>
      <c r="AA195" s="34">
        <v>0.13636363636363635</v>
      </c>
      <c r="AB195" s="34">
        <v>0.13636363636363635</v>
      </c>
      <c r="AC195" s="34">
        <v>0.13636363636363635</v>
      </c>
      <c r="AD195" s="34">
        <v>0.13636363636363635</v>
      </c>
      <c r="AE195" s="34">
        <v>0.13636363636363635</v>
      </c>
      <c r="AF195" s="34">
        <v>0.13636363636363635</v>
      </c>
      <c r="AG195" s="34">
        <v>0.13636363636363635</v>
      </c>
      <c r="AH195" s="34">
        <v>0.13636363636363635</v>
      </c>
      <c r="AI195" s="34">
        <v>0.13636363636363635</v>
      </c>
      <c r="AJ195" s="34">
        <v>0.13636363636363635</v>
      </c>
      <c r="AK195" s="34">
        <v>0.13636363636363635</v>
      </c>
      <c r="AL195" s="100">
        <v>0.13636363636363635</v>
      </c>
      <c r="AM195" s="69">
        <v>2.9999999999999982</v>
      </c>
    </row>
    <row r="196" spans="2:39">
      <c r="B196" s="65" t="s">
        <v>15</v>
      </c>
      <c r="C196" s="52">
        <v>0</v>
      </c>
      <c r="D196" s="34">
        <v>0</v>
      </c>
      <c r="E196" s="34">
        <v>3.5714285714285712E-2</v>
      </c>
      <c r="F196" s="34">
        <v>3.5714285714285712E-2</v>
      </c>
      <c r="G196" s="34">
        <v>3.5714285714285712E-2</v>
      </c>
      <c r="H196" s="34">
        <v>3.5714285714285712E-2</v>
      </c>
      <c r="I196" s="34">
        <v>0.13571428571428573</v>
      </c>
      <c r="J196" s="34">
        <v>0.13571428571428573</v>
      </c>
      <c r="K196" s="34">
        <v>0.20714285714285716</v>
      </c>
      <c r="L196" s="34">
        <v>0.20714285714285716</v>
      </c>
      <c r="M196" s="34">
        <v>0.20714285714285716</v>
      </c>
      <c r="N196" s="34">
        <v>0.20714285714285716</v>
      </c>
      <c r="O196" s="34">
        <v>0.20714285714285716</v>
      </c>
      <c r="P196" s="34">
        <v>0.20714285714285716</v>
      </c>
      <c r="Q196" s="34">
        <v>0.2525974025974026</v>
      </c>
      <c r="R196" s="34">
        <v>0.2525974025974026</v>
      </c>
      <c r="S196" s="34">
        <v>0.2525974025974026</v>
      </c>
      <c r="T196" s="34">
        <v>0.2525974025974026</v>
      </c>
      <c r="U196" s="34">
        <v>0.2525974025974026</v>
      </c>
      <c r="V196" s="34">
        <v>0.2525974025974026</v>
      </c>
      <c r="W196" s="34">
        <v>0.2525974025974026</v>
      </c>
      <c r="X196" s="34">
        <v>0.2525974025974026</v>
      </c>
      <c r="Y196" s="34">
        <v>0.2525974025974026</v>
      </c>
      <c r="Z196" s="34">
        <v>0.2525974025974026</v>
      </c>
      <c r="AA196" s="34">
        <v>0.2525974025974026</v>
      </c>
      <c r="AB196" s="34">
        <v>0.2525974025974026</v>
      </c>
      <c r="AC196" s="34">
        <v>0.2525974025974026</v>
      </c>
      <c r="AD196" s="34">
        <v>0.2525974025974026</v>
      </c>
      <c r="AE196" s="34">
        <v>0.2525974025974026</v>
      </c>
      <c r="AF196" s="34">
        <v>0.2525974025974026</v>
      </c>
      <c r="AG196" s="34">
        <v>0.2168831168831169</v>
      </c>
      <c r="AH196" s="34">
        <v>0.2168831168831169</v>
      </c>
      <c r="AI196" s="34">
        <v>0.2168831168831169</v>
      </c>
      <c r="AJ196" s="34">
        <v>0.2168831168831169</v>
      </c>
      <c r="AK196" s="34">
        <v>0.2168831168831169</v>
      </c>
      <c r="AL196" s="100">
        <v>0.2168831168831169</v>
      </c>
      <c r="AM196" s="69">
        <v>6.9999999999999973</v>
      </c>
    </row>
    <row r="197" spans="2:39">
      <c r="B197" s="65" t="s">
        <v>16</v>
      </c>
      <c r="C197" s="140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  <c r="AA197" s="141"/>
      <c r="AB197" s="141"/>
      <c r="AC197" s="141"/>
      <c r="AD197" s="141"/>
      <c r="AE197" s="141"/>
      <c r="AF197" s="141"/>
      <c r="AG197" s="141"/>
      <c r="AH197" s="141"/>
      <c r="AI197" s="141"/>
      <c r="AJ197" s="141"/>
      <c r="AK197" s="141"/>
      <c r="AL197" s="142"/>
      <c r="AM197" s="156"/>
    </row>
    <row r="198" spans="2:39">
      <c r="B198" s="65" t="s">
        <v>189</v>
      </c>
      <c r="C198" s="140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1"/>
      <c r="V198" s="141"/>
      <c r="W198" s="141"/>
      <c r="X198" s="141"/>
      <c r="Y198" s="141"/>
      <c r="Z198" s="141"/>
      <c r="AA198" s="141"/>
      <c r="AB198" s="141"/>
      <c r="AC198" s="141"/>
      <c r="AD198" s="141"/>
      <c r="AE198" s="141"/>
      <c r="AF198" s="141"/>
      <c r="AG198" s="141"/>
      <c r="AH198" s="141"/>
      <c r="AI198" s="141"/>
      <c r="AJ198" s="141"/>
      <c r="AK198" s="141"/>
      <c r="AL198" s="142"/>
      <c r="AM198" s="156"/>
    </row>
    <row r="199" spans="2:39">
      <c r="B199" s="65" t="s">
        <v>190</v>
      </c>
      <c r="C199" s="140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1"/>
      <c r="V199" s="141"/>
      <c r="W199" s="141"/>
      <c r="X199" s="141"/>
      <c r="Y199" s="141"/>
      <c r="Z199" s="141"/>
      <c r="AA199" s="141"/>
      <c r="AB199" s="141"/>
      <c r="AC199" s="141"/>
      <c r="AD199" s="141"/>
      <c r="AE199" s="141"/>
      <c r="AF199" s="141"/>
      <c r="AG199" s="141"/>
      <c r="AH199" s="141"/>
      <c r="AI199" s="141"/>
      <c r="AJ199" s="141"/>
      <c r="AK199" s="141"/>
      <c r="AL199" s="142"/>
      <c r="AM199" s="156"/>
    </row>
    <row r="200" spans="2:39" ht="16" thickBot="1">
      <c r="B200" s="65" t="s">
        <v>191</v>
      </c>
      <c r="C200" s="54">
        <v>0.1111111111111111</v>
      </c>
      <c r="D200" s="55">
        <v>0.1111111111111111</v>
      </c>
      <c r="E200" s="55">
        <v>0.14052287581699346</v>
      </c>
      <c r="F200" s="55">
        <v>0.14052287581699346</v>
      </c>
      <c r="G200" s="55">
        <v>0.14052287581699346</v>
      </c>
      <c r="H200" s="55">
        <v>0.14052287581699346</v>
      </c>
      <c r="I200" s="55">
        <v>0.14052287581699346</v>
      </c>
      <c r="J200" s="55">
        <v>0.14052287581699346</v>
      </c>
      <c r="K200" s="55">
        <v>0.14052287581699346</v>
      </c>
      <c r="L200" s="55">
        <v>0.14052287581699346</v>
      </c>
      <c r="M200" s="55">
        <v>0.14052287581699346</v>
      </c>
      <c r="N200" s="55">
        <v>0.14052287581699346</v>
      </c>
      <c r="O200" s="55">
        <v>0.14052287581699346</v>
      </c>
      <c r="P200" s="55">
        <v>0.14052287581699346</v>
      </c>
      <c r="Q200" s="55">
        <v>0.14052287581699346</v>
      </c>
      <c r="R200" s="55">
        <v>0.14052287581699346</v>
      </c>
      <c r="S200" s="55">
        <v>0.14052287581699346</v>
      </c>
      <c r="T200" s="55">
        <v>0.14052287581699346</v>
      </c>
      <c r="U200" s="55">
        <v>0.14052287581699346</v>
      </c>
      <c r="V200" s="55">
        <v>0.14052287581699346</v>
      </c>
      <c r="W200" s="55">
        <v>0.14052287581699346</v>
      </c>
      <c r="X200" s="55">
        <v>0.14052287581699346</v>
      </c>
      <c r="Y200" s="55">
        <v>0.14052287581699346</v>
      </c>
      <c r="Z200" s="55">
        <v>0.14052287581699346</v>
      </c>
      <c r="AA200" s="55">
        <v>0.14052287581699346</v>
      </c>
      <c r="AB200" s="55">
        <v>0.14052287581699346</v>
      </c>
      <c r="AC200" s="55">
        <v>0.14052287581699346</v>
      </c>
      <c r="AD200" s="55">
        <v>0.14052287581699346</v>
      </c>
      <c r="AE200" s="55">
        <v>0.14052287581699346</v>
      </c>
      <c r="AF200" s="55">
        <v>0.14052287581699346</v>
      </c>
      <c r="AG200" s="55">
        <v>0.14052287581699346</v>
      </c>
      <c r="AH200" s="55">
        <v>0.14052287581699346</v>
      </c>
      <c r="AI200" s="55">
        <v>0.14052287581699346</v>
      </c>
      <c r="AJ200" s="55">
        <v>0.14052287581699346</v>
      </c>
      <c r="AK200" s="55">
        <v>0.14052287581699346</v>
      </c>
      <c r="AL200" s="101">
        <v>0.14052287581699346</v>
      </c>
      <c r="AM200" s="70">
        <v>5.0000000000000018</v>
      </c>
    </row>
    <row r="202" spans="2:39">
      <c r="B202" s="32"/>
      <c r="C202" s="66">
        <v>1</v>
      </c>
      <c r="D202" s="66">
        <v>2</v>
      </c>
      <c r="E202" s="66">
        <v>3</v>
      </c>
      <c r="F202" s="66">
        <v>4</v>
      </c>
      <c r="G202" s="66">
        <v>5</v>
      </c>
      <c r="H202" s="66">
        <v>6</v>
      </c>
      <c r="I202" s="66">
        <v>7</v>
      </c>
      <c r="J202" s="66">
        <v>8</v>
      </c>
      <c r="K202" s="66">
        <v>9</v>
      </c>
      <c r="L202" s="66">
        <v>10</v>
      </c>
      <c r="M202" s="66">
        <v>11</v>
      </c>
      <c r="N202" s="66">
        <v>12</v>
      </c>
      <c r="O202" s="66">
        <v>13</v>
      </c>
      <c r="P202" s="66">
        <v>14</v>
      </c>
      <c r="Q202" s="66">
        <v>15</v>
      </c>
      <c r="R202" s="66">
        <v>16</v>
      </c>
      <c r="S202" s="66">
        <v>17</v>
      </c>
      <c r="T202" s="66">
        <v>18</v>
      </c>
      <c r="U202" s="66">
        <v>19</v>
      </c>
      <c r="V202" s="66">
        <v>20</v>
      </c>
      <c r="W202" s="66">
        <v>21</v>
      </c>
      <c r="X202" s="66">
        <v>22</v>
      </c>
      <c r="Y202" s="66">
        <v>23</v>
      </c>
      <c r="Z202" s="66">
        <v>24</v>
      </c>
      <c r="AA202" s="66">
        <v>25</v>
      </c>
      <c r="AB202" s="66">
        <v>26</v>
      </c>
      <c r="AC202" s="66">
        <v>27</v>
      </c>
      <c r="AD202" s="66">
        <v>28</v>
      </c>
      <c r="AE202" s="66">
        <v>29</v>
      </c>
      <c r="AF202" s="66">
        <v>30</v>
      </c>
      <c r="AG202" s="66">
        <v>31</v>
      </c>
      <c r="AH202" s="66">
        <v>32</v>
      </c>
      <c r="AI202" s="66">
        <v>33</v>
      </c>
      <c r="AJ202" s="66">
        <v>34</v>
      </c>
      <c r="AK202" s="66">
        <v>35</v>
      </c>
      <c r="AL202" s="66">
        <v>36</v>
      </c>
    </row>
    <row r="203" spans="2:39" s="64" customFormat="1" ht="16" thickBot="1">
      <c r="B203" s="71" t="s">
        <v>104</v>
      </c>
      <c r="C203" s="94">
        <v>0.83333333333333326</v>
      </c>
      <c r="D203" s="94">
        <v>1.1666666666666667</v>
      </c>
      <c r="E203" s="94">
        <v>2.0694550547491728</v>
      </c>
      <c r="F203" s="94">
        <v>2.0694550547491728</v>
      </c>
      <c r="G203" s="94">
        <v>1.5694550547491726</v>
      </c>
      <c r="H203" s="94">
        <v>2.268156353450471</v>
      </c>
      <c r="I203" s="94">
        <v>2.2014896867838045</v>
      </c>
      <c r="J203" s="94">
        <v>1.868156353450471</v>
      </c>
      <c r="K203" s="94">
        <v>2.0195849248790423</v>
      </c>
      <c r="L203" s="94">
        <v>1.5910134963076137</v>
      </c>
      <c r="M203" s="94">
        <v>1.5910134963076137</v>
      </c>
      <c r="N203" s="94">
        <v>1.5910134963076137</v>
      </c>
      <c r="O203" s="94">
        <v>1.5910134963076137</v>
      </c>
      <c r="P203" s="94">
        <v>1.5910134963076137</v>
      </c>
      <c r="Q203" s="94">
        <v>1.7728316781257956</v>
      </c>
      <c r="R203" s="94">
        <v>1.7728316781257956</v>
      </c>
      <c r="S203" s="94">
        <v>1.7728316781257956</v>
      </c>
      <c r="T203" s="94">
        <v>1.7728316781257956</v>
      </c>
      <c r="U203" s="94">
        <v>1.7728316781257956</v>
      </c>
      <c r="V203" s="94">
        <v>1.7728316781257956</v>
      </c>
      <c r="W203" s="94">
        <v>1.7728316781257956</v>
      </c>
      <c r="X203" s="94">
        <v>1.7728316781257956</v>
      </c>
      <c r="Y203" s="94">
        <v>1.7728316781257956</v>
      </c>
      <c r="Z203" s="94">
        <v>1.7728316781257956</v>
      </c>
      <c r="AA203" s="94">
        <v>1.3637407690348866</v>
      </c>
      <c r="AB203" s="94">
        <v>1.3637407690348866</v>
      </c>
      <c r="AC203" s="94">
        <v>1.3637407690348866</v>
      </c>
      <c r="AD203" s="94">
        <v>1.1364680417621593</v>
      </c>
      <c r="AE203" s="94">
        <v>1.1364680417621593</v>
      </c>
      <c r="AF203" s="94">
        <v>1.1364680417621593</v>
      </c>
      <c r="AG203" s="94">
        <v>0.7007537560478736</v>
      </c>
      <c r="AH203" s="94">
        <v>0.7007537560478736</v>
      </c>
      <c r="AI203" s="94">
        <v>0.7007537560478736</v>
      </c>
      <c r="AJ203" s="94">
        <v>0.54932518461930235</v>
      </c>
      <c r="AK203" s="94">
        <v>0.54932518461930235</v>
      </c>
      <c r="AL203" s="94">
        <v>0.54932518461930235</v>
      </c>
      <c r="AM203" s="71">
        <v>53</v>
      </c>
    </row>
    <row r="204" spans="2:39">
      <c r="B204" s="65" t="s">
        <v>11</v>
      </c>
      <c r="C204" s="60">
        <v>5.5555555555555552E-2</v>
      </c>
      <c r="D204" s="98">
        <v>5.5555555555555552E-2</v>
      </c>
      <c r="E204" s="61">
        <v>5.5555555555555552E-2</v>
      </c>
      <c r="F204" s="61">
        <v>5.5555555555555552E-2</v>
      </c>
      <c r="G204" s="61">
        <v>5.5555555555555552E-2</v>
      </c>
      <c r="H204" s="61">
        <v>5.5555555555555552E-2</v>
      </c>
      <c r="I204" s="61">
        <v>5.5555555555555552E-2</v>
      </c>
      <c r="J204" s="61">
        <v>5.5555555555555552E-2</v>
      </c>
      <c r="K204" s="61">
        <v>5.5555555555555552E-2</v>
      </c>
      <c r="L204" s="61">
        <v>5.5555555555555552E-2</v>
      </c>
      <c r="M204" s="61">
        <v>5.5555555555555552E-2</v>
      </c>
      <c r="N204" s="61">
        <v>5.5555555555555552E-2</v>
      </c>
      <c r="O204" s="61">
        <v>5.5555555555555552E-2</v>
      </c>
      <c r="P204" s="61">
        <v>5.5555555555555552E-2</v>
      </c>
      <c r="Q204" s="61">
        <v>5.5555555555555552E-2</v>
      </c>
      <c r="R204" s="61">
        <v>5.5555555555555552E-2</v>
      </c>
      <c r="S204" s="61">
        <v>5.5555555555555552E-2</v>
      </c>
      <c r="T204" s="61">
        <v>5.5555555555555552E-2</v>
      </c>
      <c r="U204" s="61">
        <v>5.5555555555555552E-2</v>
      </c>
      <c r="V204" s="61">
        <v>5.5555555555555552E-2</v>
      </c>
      <c r="W204" s="61">
        <v>5.5555555555555552E-2</v>
      </c>
      <c r="X204" s="61">
        <v>5.5555555555555552E-2</v>
      </c>
      <c r="Y204" s="61">
        <v>5.5555555555555552E-2</v>
      </c>
      <c r="Z204" s="61">
        <v>5.5555555555555552E-2</v>
      </c>
      <c r="AA204" s="61">
        <v>5.5555555555555552E-2</v>
      </c>
      <c r="AB204" s="61">
        <v>5.5555555555555552E-2</v>
      </c>
      <c r="AC204" s="61">
        <v>5.5555555555555552E-2</v>
      </c>
      <c r="AD204" s="61">
        <v>5.5555555555555552E-2</v>
      </c>
      <c r="AE204" s="61">
        <v>5.5555555555555552E-2</v>
      </c>
      <c r="AF204" s="61">
        <v>5.5555555555555552E-2</v>
      </c>
      <c r="AG204" s="61">
        <v>5.5555555555555552E-2</v>
      </c>
      <c r="AH204" s="61">
        <v>5.5555555555555552E-2</v>
      </c>
      <c r="AI204" s="61">
        <v>5.5555555555555552E-2</v>
      </c>
      <c r="AJ204" s="61">
        <v>5.5555555555555552E-2</v>
      </c>
      <c r="AK204" s="61">
        <v>5.5555555555555552E-2</v>
      </c>
      <c r="AL204" s="99">
        <v>5.5555555555555552E-2</v>
      </c>
      <c r="AM204" s="68">
        <v>2.0000000000000004</v>
      </c>
    </row>
    <row r="205" spans="2:39">
      <c r="B205" s="65" t="s">
        <v>12</v>
      </c>
      <c r="C205" s="52">
        <v>0.66666666666666663</v>
      </c>
      <c r="D205" s="34">
        <v>1</v>
      </c>
      <c r="E205" s="34">
        <v>1.4285714285714286</v>
      </c>
      <c r="F205" s="34">
        <v>1.4285714285714286</v>
      </c>
      <c r="G205" s="34">
        <v>0.9285714285714286</v>
      </c>
      <c r="H205" s="34">
        <v>0.9285714285714286</v>
      </c>
      <c r="I205" s="34">
        <v>0.76190476190476186</v>
      </c>
      <c r="J205" s="34">
        <v>0.42857142857142855</v>
      </c>
      <c r="K205" s="34">
        <v>0.42857142857142855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100">
        <v>0</v>
      </c>
      <c r="AM205" s="69">
        <v>8</v>
      </c>
    </row>
    <row r="206" spans="2:39">
      <c r="B206" s="65" t="s">
        <v>13</v>
      </c>
      <c r="C206" s="52">
        <v>0</v>
      </c>
      <c r="D206" s="34">
        <v>0</v>
      </c>
      <c r="E206" s="34">
        <v>0.40909090909090912</v>
      </c>
      <c r="F206" s="34">
        <v>0.40909090909090912</v>
      </c>
      <c r="G206" s="34">
        <v>0.40909090909090912</v>
      </c>
      <c r="H206" s="34">
        <v>0.63636363636363635</v>
      </c>
      <c r="I206" s="34">
        <v>0.63636363636363635</v>
      </c>
      <c r="J206" s="34">
        <v>0.63636363636363635</v>
      </c>
      <c r="K206" s="34">
        <v>0.63636363636363635</v>
      </c>
      <c r="L206" s="34">
        <v>0.63636363636363635</v>
      </c>
      <c r="M206" s="34">
        <v>0.63636363636363635</v>
      </c>
      <c r="N206" s="34">
        <v>0.63636363636363635</v>
      </c>
      <c r="O206" s="34">
        <v>0.63636363636363635</v>
      </c>
      <c r="P206" s="34">
        <v>0.63636363636363635</v>
      </c>
      <c r="Q206" s="34">
        <v>0.63636363636363635</v>
      </c>
      <c r="R206" s="34">
        <v>0.63636363636363635</v>
      </c>
      <c r="S206" s="34">
        <v>0.63636363636363635</v>
      </c>
      <c r="T206" s="34">
        <v>0.63636363636363635</v>
      </c>
      <c r="U206" s="34">
        <v>0.63636363636363635</v>
      </c>
      <c r="V206" s="34">
        <v>0.63636363636363635</v>
      </c>
      <c r="W206" s="34">
        <v>0.63636363636363635</v>
      </c>
      <c r="X206" s="34">
        <v>0.63636363636363635</v>
      </c>
      <c r="Y206" s="34">
        <v>0.63636363636363635</v>
      </c>
      <c r="Z206" s="34">
        <v>0.63636363636363635</v>
      </c>
      <c r="AA206" s="34">
        <v>0.22727272727272727</v>
      </c>
      <c r="AB206" s="34">
        <v>0.22727272727272727</v>
      </c>
      <c r="AC206" s="34">
        <v>0.22727272727272727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100">
        <v>0</v>
      </c>
      <c r="AM206" s="69">
        <v>14.000000000000002</v>
      </c>
    </row>
    <row r="207" spans="2:39">
      <c r="B207" s="65" t="s">
        <v>17</v>
      </c>
      <c r="C207" s="52">
        <v>0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4">
        <v>0</v>
      </c>
      <c r="AJ207" s="34">
        <v>0</v>
      </c>
      <c r="AK207" s="34">
        <v>0</v>
      </c>
      <c r="AL207" s="100">
        <v>0</v>
      </c>
      <c r="AM207" s="69">
        <v>0</v>
      </c>
    </row>
    <row r="208" spans="2:39">
      <c r="B208" s="65" t="s">
        <v>14</v>
      </c>
      <c r="C208" s="52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0.47142857142857142</v>
      </c>
      <c r="I208" s="34">
        <v>0.47142857142857142</v>
      </c>
      <c r="J208" s="34">
        <v>0.47142857142857142</v>
      </c>
      <c r="K208" s="34">
        <v>0.55142857142857138</v>
      </c>
      <c r="L208" s="34">
        <v>0.55142857142857138</v>
      </c>
      <c r="M208" s="34">
        <v>0.55142857142857138</v>
      </c>
      <c r="N208" s="34">
        <v>0.55142857142857138</v>
      </c>
      <c r="O208" s="34">
        <v>0.55142857142857138</v>
      </c>
      <c r="P208" s="34">
        <v>0.55142857142857138</v>
      </c>
      <c r="Q208" s="34">
        <v>0.55142857142857138</v>
      </c>
      <c r="R208" s="34">
        <v>0.55142857142857138</v>
      </c>
      <c r="S208" s="34">
        <v>0.55142857142857138</v>
      </c>
      <c r="T208" s="34">
        <v>0.55142857142857138</v>
      </c>
      <c r="U208" s="34">
        <v>0.55142857142857138</v>
      </c>
      <c r="V208" s="34">
        <v>0.55142857142857138</v>
      </c>
      <c r="W208" s="34">
        <v>0.55142857142857138</v>
      </c>
      <c r="X208" s="34">
        <v>0.55142857142857138</v>
      </c>
      <c r="Y208" s="34">
        <v>0.55142857142857138</v>
      </c>
      <c r="Z208" s="34">
        <v>0.55142857142857138</v>
      </c>
      <c r="AA208" s="34">
        <v>0.55142857142857138</v>
      </c>
      <c r="AB208" s="34">
        <v>0.55142857142857138</v>
      </c>
      <c r="AC208" s="34">
        <v>0.55142857142857138</v>
      </c>
      <c r="AD208" s="34">
        <v>0.55142857142857138</v>
      </c>
      <c r="AE208" s="34">
        <v>0.55142857142857138</v>
      </c>
      <c r="AF208" s="34">
        <v>0.55142857142857138</v>
      </c>
      <c r="AG208" s="34">
        <v>0.15142857142857141</v>
      </c>
      <c r="AH208" s="34">
        <v>0.15142857142857141</v>
      </c>
      <c r="AI208" s="34">
        <v>0.15142857142857141</v>
      </c>
      <c r="AJ208" s="34">
        <v>0</v>
      </c>
      <c r="AK208" s="34">
        <v>0</v>
      </c>
      <c r="AL208" s="100">
        <v>0</v>
      </c>
      <c r="AM208" s="69">
        <v>14.000000000000002</v>
      </c>
    </row>
    <row r="209" spans="2:39">
      <c r="B209" s="65" t="s">
        <v>18</v>
      </c>
      <c r="C209" s="52">
        <v>0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0.13636363636363635</v>
      </c>
      <c r="R209" s="34">
        <v>0.13636363636363635</v>
      </c>
      <c r="S209" s="34">
        <v>0.13636363636363635</v>
      </c>
      <c r="T209" s="34">
        <v>0.13636363636363635</v>
      </c>
      <c r="U209" s="34">
        <v>0.13636363636363635</v>
      </c>
      <c r="V209" s="34">
        <v>0.13636363636363635</v>
      </c>
      <c r="W209" s="34">
        <v>0.13636363636363635</v>
      </c>
      <c r="X209" s="34">
        <v>0.13636363636363635</v>
      </c>
      <c r="Y209" s="34">
        <v>0.13636363636363635</v>
      </c>
      <c r="Z209" s="34">
        <v>0.13636363636363635</v>
      </c>
      <c r="AA209" s="34">
        <v>0.13636363636363635</v>
      </c>
      <c r="AB209" s="34">
        <v>0.13636363636363635</v>
      </c>
      <c r="AC209" s="34">
        <v>0.13636363636363635</v>
      </c>
      <c r="AD209" s="34">
        <v>0.13636363636363635</v>
      </c>
      <c r="AE209" s="34">
        <v>0.13636363636363635</v>
      </c>
      <c r="AF209" s="34">
        <v>0.13636363636363635</v>
      </c>
      <c r="AG209" s="34">
        <v>0.13636363636363635</v>
      </c>
      <c r="AH209" s="34">
        <v>0.13636363636363635</v>
      </c>
      <c r="AI209" s="34">
        <v>0.13636363636363635</v>
      </c>
      <c r="AJ209" s="34">
        <v>0.13636363636363635</v>
      </c>
      <c r="AK209" s="34">
        <v>0.13636363636363635</v>
      </c>
      <c r="AL209" s="100">
        <v>0.13636363636363635</v>
      </c>
      <c r="AM209" s="69">
        <v>2.9999999999999982</v>
      </c>
    </row>
    <row r="210" spans="2:39">
      <c r="B210" s="65" t="s">
        <v>15</v>
      </c>
      <c r="C210" s="52">
        <v>0</v>
      </c>
      <c r="D210" s="34">
        <v>0</v>
      </c>
      <c r="E210" s="34">
        <v>3.5714285714285712E-2</v>
      </c>
      <c r="F210" s="34">
        <v>3.5714285714285712E-2</v>
      </c>
      <c r="G210" s="34">
        <v>3.5714285714285712E-2</v>
      </c>
      <c r="H210" s="34">
        <v>3.5714285714285712E-2</v>
      </c>
      <c r="I210" s="34">
        <v>0.13571428571428573</v>
      </c>
      <c r="J210" s="34">
        <v>0.13571428571428573</v>
      </c>
      <c r="K210" s="34">
        <v>0.20714285714285716</v>
      </c>
      <c r="L210" s="34">
        <v>0.20714285714285716</v>
      </c>
      <c r="M210" s="34">
        <v>0.20714285714285716</v>
      </c>
      <c r="N210" s="34">
        <v>0.20714285714285716</v>
      </c>
      <c r="O210" s="34">
        <v>0.20714285714285716</v>
      </c>
      <c r="P210" s="34">
        <v>0.20714285714285716</v>
      </c>
      <c r="Q210" s="34">
        <v>0.2525974025974026</v>
      </c>
      <c r="R210" s="34">
        <v>0.2525974025974026</v>
      </c>
      <c r="S210" s="34">
        <v>0.2525974025974026</v>
      </c>
      <c r="T210" s="34">
        <v>0.2525974025974026</v>
      </c>
      <c r="U210" s="34">
        <v>0.2525974025974026</v>
      </c>
      <c r="V210" s="34">
        <v>0.2525974025974026</v>
      </c>
      <c r="W210" s="34">
        <v>0.2525974025974026</v>
      </c>
      <c r="X210" s="34">
        <v>0.2525974025974026</v>
      </c>
      <c r="Y210" s="34">
        <v>0.2525974025974026</v>
      </c>
      <c r="Z210" s="34">
        <v>0.2525974025974026</v>
      </c>
      <c r="AA210" s="34">
        <v>0.2525974025974026</v>
      </c>
      <c r="AB210" s="34">
        <v>0.2525974025974026</v>
      </c>
      <c r="AC210" s="34">
        <v>0.2525974025974026</v>
      </c>
      <c r="AD210" s="34">
        <v>0.2525974025974026</v>
      </c>
      <c r="AE210" s="34">
        <v>0.2525974025974026</v>
      </c>
      <c r="AF210" s="34">
        <v>0.2525974025974026</v>
      </c>
      <c r="AG210" s="34">
        <v>0.2168831168831169</v>
      </c>
      <c r="AH210" s="34">
        <v>0.2168831168831169</v>
      </c>
      <c r="AI210" s="34">
        <v>0.2168831168831169</v>
      </c>
      <c r="AJ210" s="34">
        <v>0.2168831168831169</v>
      </c>
      <c r="AK210" s="34">
        <v>0.2168831168831169</v>
      </c>
      <c r="AL210" s="100">
        <v>0.2168831168831169</v>
      </c>
      <c r="AM210" s="69">
        <v>6.9999999999999973</v>
      </c>
    </row>
    <row r="211" spans="2:39">
      <c r="B211" s="65" t="s">
        <v>16</v>
      </c>
      <c r="C211" s="140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1"/>
      <c r="V211" s="141"/>
      <c r="W211" s="141"/>
      <c r="X211" s="141"/>
      <c r="Y211" s="141"/>
      <c r="Z211" s="141"/>
      <c r="AA211" s="141"/>
      <c r="AB211" s="141"/>
      <c r="AC211" s="141"/>
      <c r="AD211" s="141"/>
      <c r="AE211" s="141"/>
      <c r="AF211" s="141"/>
      <c r="AG211" s="141"/>
      <c r="AH211" s="141"/>
      <c r="AI211" s="141"/>
      <c r="AJ211" s="141"/>
      <c r="AK211" s="141"/>
      <c r="AL211" s="142"/>
      <c r="AM211" s="156"/>
    </row>
    <row r="212" spans="2:39">
      <c r="B212" s="65" t="s">
        <v>189</v>
      </c>
      <c r="C212" s="140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1"/>
      <c r="V212" s="141"/>
      <c r="W212" s="141"/>
      <c r="X212" s="141"/>
      <c r="Y212" s="141"/>
      <c r="Z212" s="141"/>
      <c r="AA212" s="141"/>
      <c r="AB212" s="141"/>
      <c r="AC212" s="141"/>
      <c r="AD212" s="141"/>
      <c r="AE212" s="141"/>
      <c r="AF212" s="141"/>
      <c r="AG212" s="141"/>
      <c r="AH212" s="141"/>
      <c r="AI212" s="141"/>
      <c r="AJ212" s="141"/>
      <c r="AK212" s="141"/>
      <c r="AL212" s="142"/>
      <c r="AM212" s="156"/>
    </row>
    <row r="213" spans="2:39">
      <c r="B213" s="65" t="s">
        <v>190</v>
      </c>
      <c r="C213" s="140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141"/>
      <c r="AD213" s="141"/>
      <c r="AE213" s="141"/>
      <c r="AF213" s="141"/>
      <c r="AG213" s="141"/>
      <c r="AH213" s="141"/>
      <c r="AI213" s="141"/>
      <c r="AJ213" s="141"/>
      <c r="AK213" s="141"/>
      <c r="AL213" s="142"/>
      <c r="AM213" s="156"/>
    </row>
    <row r="214" spans="2:39" ht="16" thickBot="1">
      <c r="B214" s="65" t="s">
        <v>191</v>
      </c>
      <c r="C214" s="54">
        <v>0.1111111111111111</v>
      </c>
      <c r="D214" s="55">
        <v>0.1111111111111111</v>
      </c>
      <c r="E214" s="55">
        <v>0.14052287581699346</v>
      </c>
      <c r="F214" s="55">
        <v>0.14052287581699346</v>
      </c>
      <c r="G214" s="55">
        <v>0.14052287581699346</v>
      </c>
      <c r="H214" s="55">
        <v>0.14052287581699346</v>
      </c>
      <c r="I214" s="55">
        <v>0.14052287581699346</v>
      </c>
      <c r="J214" s="55">
        <v>0.14052287581699346</v>
      </c>
      <c r="K214" s="55">
        <v>0.14052287581699346</v>
      </c>
      <c r="L214" s="55">
        <v>0.14052287581699346</v>
      </c>
      <c r="M214" s="55">
        <v>0.14052287581699346</v>
      </c>
      <c r="N214" s="55">
        <v>0.14052287581699346</v>
      </c>
      <c r="O214" s="55">
        <v>0.14052287581699346</v>
      </c>
      <c r="P214" s="55">
        <v>0.14052287581699346</v>
      </c>
      <c r="Q214" s="55">
        <v>0.14052287581699346</v>
      </c>
      <c r="R214" s="55">
        <v>0.14052287581699346</v>
      </c>
      <c r="S214" s="55">
        <v>0.14052287581699346</v>
      </c>
      <c r="T214" s="55">
        <v>0.14052287581699346</v>
      </c>
      <c r="U214" s="55">
        <v>0.14052287581699346</v>
      </c>
      <c r="V214" s="55">
        <v>0.14052287581699346</v>
      </c>
      <c r="W214" s="55">
        <v>0.14052287581699346</v>
      </c>
      <c r="X214" s="55">
        <v>0.14052287581699346</v>
      </c>
      <c r="Y214" s="55">
        <v>0.14052287581699346</v>
      </c>
      <c r="Z214" s="55">
        <v>0.14052287581699346</v>
      </c>
      <c r="AA214" s="55">
        <v>0.14052287581699346</v>
      </c>
      <c r="AB214" s="55">
        <v>0.14052287581699346</v>
      </c>
      <c r="AC214" s="55">
        <v>0.14052287581699346</v>
      </c>
      <c r="AD214" s="55">
        <v>0.14052287581699346</v>
      </c>
      <c r="AE214" s="55">
        <v>0.14052287581699346</v>
      </c>
      <c r="AF214" s="55">
        <v>0.14052287581699346</v>
      </c>
      <c r="AG214" s="55">
        <v>0.14052287581699346</v>
      </c>
      <c r="AH214" s="55">
        <v>0.14052287581699346</v>
      </c>
      <c r="AI214" s="55">
        <v>0.14052287581699346</v>
      </c>
      <c r="AJ214" s="55">
        <v>0.14052287581699346</v>
      </c>
      <c r="AK214" s="55">
        <v>0.14052287581699346</v>
      </c>
      <c r="AL214" s="101">
        <v>0.14052287581699346</v>
      </c>
      <c r="AM214" s="70">
        <v>5.0000000000000018</v>
      </c>
    </row>
    <row r="216" spans="2:39">
      <c r="B216" s="32"/>
      <c r="C216" s="66">
        <v>1</v>
      </c>
      <c r="D216" s="66">
        <v>2</v>
      </c>
      <c r="E216" s="66">
        <v>3</v>
      </c>
      <c r="F216" s="66">
        <v>4</v>
      </c>
      <c r="G216" s="66">
        <v>5</v>
      </c>
      <c r="H216" s="66">
        <v>6</v>
      </c>
      <c r="I216" s="66">
        <v>7</v>
      </c>
      <c r="J216" s="66">
        <v>8</v>
      </c>
      <c r="K216" s="66">
        <v>9</v>
      </c>
      <c r="L216" s="66">
        <v>10</v>
      </c>
      <c r="M216" s="66">
        <v>11</v>
      </c>
      <c r="N216" s="66">
        <v>12</v>
      </c>
      <c r="O216" s="66">
        <v>13</v>
      </c>
      <c r="P216" s="66">
        <v>14</v>
      </c>
      <c r="Q216" s="66">
        <v>15</v>
      </c>
      <c r="R216" s="66">
        <v>16</v>
      </c>
      <c r="S216" s="66">
        <v>17</v>
      </c>
      <c r="T216" s="66">
        <v>18</v>
      </c>
      <c r="U216" s="66">
        <v>19</v>
      </c>
      <c r="V216" s="66">
        <v>20</v>
      </c>
      <c r="W216" s="66">
        <v>21</v>
      </c>
      <c r="X216" s="66">
        <v>22</v>
      </c>
      <c r="Y216" s="66">
        <v>23</v>
      </c>
      <c r="Z216" s="66">
        <v>24</v>
      </c>
      <c r="AA216" s="66">
        <v>25</v>
      </c>
      <c r="AB216" s="66">
        <v>26</v>
      </c>
      <c r="AC216" s="66">
        <v>27</v>
      </c>
      <c r="AD216" s="66">
        <v>28</v>
      </c>
      <c r="AE216" s="66">
        <v>29</v>
      </c>
      <c r="AF216" s="66">
        <v>30</v>
      </c>
      <c r="AG216" s="66">
        <v>31</v>
      </c>
      <c r="AH216" s="66">
        <v>32</v>
      </c>
      <c r="AI216" s="66">
        <v>33</v>
      </c>
      <c r="AJ216" s="66">
        <v>34</v>
      </c>
      <c r="AK216" s="66">
        <v>35</v>
      </c>
      <c r="AL216" s="66">
        <v>36</v>
      </c>
    </row>
    <row r="217" spans="2:39" s="64" customFormat="1" ht="16" thickBot="1">
      <c r="B217" s="71" t="s">
        <v>105</v>
      </c>
      <c r="C217" s="94">
        <v>0.83333333333333326</v>
      </c>
      <c r="D217" s="94">
        <v>1.1666666666666667</v>
      </c>
      <c r="E217" s="94">
        <v>2.0694550547491728</v>
      </c>
      <c r="F217" s="94">
        <v>2.0694550547491728</v>
      </c>
      <c r="G217" s="94">
        <v>1.5694550547491726</v>
      </c>
      <c r="H217" s="94">
        <v>2.268156353450471</v>
      </c>
      <c r="I217" s="94">
        <v>2.2014896867838045</v>
      </c>
      <c r="J217" s="94">
        <v>1.868156353450471</v>
      </c>
      <c r="K217" s="94">
        <v>2.0195849248790423</v>
      </c>
      <c r="L217" s="94">
        <v>1.5910134963076137</v>
      </c>
      <c r="M217" s="94">
        <v>1.5910134963076137</v>
      </c>
      <c r="N217" s="94">
        <v>1.5910134963076137</v>
      </c>
      <c r="O217" s="94">
        <v>1.5910134963076137</v>
      </c>
      <c r="P217" s="94">
        <v>1.5910134963076137</v>
      </c>
      <c r="Q217" s="94">
        <v>1.7728316781257956</v>
      </c>
      <c r="R217" s="94">
        <v>1.7728316781257956</v>
      </c>
      <c r="S217" s="94">
        <v>1.7728316781257956</v>
      </c>
      <c r="T217" s="94">
        <v>1.7728316781257956</v>
      </c>
      <c r="U217" s="94">
        <v>1.7728316781257956</v>
      </c>
      <c r="V217" s="94">
        <v>1.7728316781257956</v>
      </c>
      <c r="W217" s="94">
        <v>1.7728316781257956</v>
      </c>
      <c r="X217" s="94">
        <v>1.7728316781257956</v>
      </c>
      <c r="Y217" s="94">
        <v>1.7728316781257956</v>
      </c>
      <c r="Z217" s="94">
        <v>1.7728316781257956</v>
      </c>
      <c r="AA217" s="94">
        <v>1.3637407690348866</v>
      </c>
      <c r="AB217" s="94">
        <v>1.3637407690348866</v>
      </c>
      <c r="AC217" s="94">
        <v>1.3637407690348866</v>
      </c>
      <c r="AD217" s="94">
        <v>1.1364680417621593</v>
      </c>
      <c r="AE217" s="94">
        <v>1.1364680417621593</v>
      </c>
      <c r="AF217" s="94">
        <v>1.1364680417621593</v>
      </c>
      <c r="AG217" s="94">
        <v>0.7007537560478736</v>
      </c>
      <c r="AH217" s="94">
        <v>0.7007537560478736</v>
      </c>
      <c r="AI217" s="94">
        <v>0.7007537560478736</v>
      </c>
      <c r="AJ217" s="94">
        <v>0.54932518461930235</v>
      </c>
      <c r="AK217" s="94">
        <v>0.54932518461930235</v>
      </c>
      <c r="AL217" s="94">
        <v>0.54932518461930235</v>
      </c>
      <c r="AM217" s="71">
        <v>53</v>
      </c>
    </row>
    <row r="218" spans="2:39">
      <c r="B218" s="65" t="s">
        <v>11</v>
      </c>
      <c r="C218" s="60">
        <v>5.5555555555555552E-2</v>
      </c>
      <c r="D218" s="98">
        <v>5.5555555555555552E-2</v>
      </c>
      <c r="E218" s="61">
        <v>5.5555555555555552E-2</v>
      </c>
      <c r="F218" s="61">
        <v>5.5555555555555552E-2</v>
      </c>
      <c r="G218" s="61">
        <v>5.5555555555555552E-2</v>
      </c>
      <c r="H218" s="61">
        <v>5.5555555555555552E-2</v>
      </c>
      <c r="I218" s="61">
        <v>5.5555555555555552E-2</v>
      </c>
      <c r="J218" s="61">
        <v>5.5555555555555552E-2</v>
      </c>
      <c r="K218" s="61">
        <v>5.5555555555555552E-2</v>
      </c>
      <c r="L218" s="61">
        <v>5.5555555555555552E-2</v>
      </c>
      <c r="M218" s="61">
        <v>5.5555555555555552E-2</v>
      </c>
      <c r="N218" s="61">
        <v>5.5555555555555552E-2</v>
      </c>
      <c r="O218" s="61">
        <v>5.5555555555555552E-2</v>
      </c>
      <c r="P218" s="61">
        <v>5.5555555555555552E-2</v>
      </c>
      <c r="Q218" s="61">
        <v>5.5555555555555552E-2</v>
      </c>
      <c r="R218" s="61">
        <v>5.5555555555555552E-2</v>
      </c>
      <c r="S218" s="61">
        <v>5.5555555555555552E-2</v>
      </c>
      <c r="T218" s="61">
        <v>5.5555555555555552E-2</v>
      </c>
      <c r="U218" s="61">
        <v>5.5555555555555552E-2</v>
      </c>
      <c r="V218" s="61">
        <v>5.5555555555555552E-2</v>
      </c>
      <c r="W218" s="61">
        <v>5.5555555555555552E-2</v>
      </c>
      <c r="X218" s="61">
        <v>5.5555555555555552E-2</v>
      </c>
      <c r="Y218" s="61">
        <v>5.5555555555555552E-2</v>
      </c>
      <c r="Z218" s="61">
        <v>5.5555555555555552E-2</v>
      </c>
      <c r="AA218" s="61">
        <v>5.5555555555555552E-2</v>
      </c>
      <c r="AB218" s="61">
        <v>5.5555555555555552E-2</v>
      </c>
      <c r="AC218" s="61">
        <v>5.5555555555555552E-2</v>
      </c>
      <c r="AD218" s="61">
        <v>5.5555555555555552E-2</v>
      </c>
      <c r="AE218" s="61">
        <v>5.5555555555555552E-2</v>
      </c>
      <c r="AF218" s="61">
        <v>5.5555555555555552E-2</v>
      </c>
      <c r="AG218" s="61">
        <v>5.5555555555555552E-2</v>
      </c>
      <c r="AH218" s="61">
        <v>5.5555555555555552E-2</v>
      </c>
      <c r="AI218" s="61">
        <v>5.5555555555555552E-2</v>
      </c>
      <c r="AJ218" s="61">
        <v>5.5555555555555552E-2</v>
      </c>
      <c r="AK218" s="61">
        <v>5.5555555555555552E-2</v>
      </c>
      <c r="AL218" s="99">
        <v>5.5555555555555552E-2</v>
      </c>
      <c r="AM218" s="68">
        <v>2.0000000000000004</v>
      </c>
    </row>
    <row r="219" spans="2:39">
      <c r="B219" s="65" t="s">
        <v>12</v>
      </c>
      <c r="C219" s="52">
        <v>0.66666666666666663</v>
      </c>
      <c r="D219" s="34">
        <v>1</v>
      </c>
      <c r="E219" s="34">
        <v>1.4285714285714286</v>
      </c>
      <c r="F219" s="34">
        <v>1.4285714285714286</v>
      </c>
      <c r="G219" s="34">
        <v>0.9285714285714286</v>
      </c>
      <c r="H219" s="34">
        <v>0.9285714285714286</v>
      </c>
      <c r="I219" s="34">
        <v>0.76190476190476186</v>
      </c>
      <c r="J219" s="34">
        <v>0.42857142857142855</v>
      </c>
      <c r="K219" s="34">
        <v>0.42857142857142855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4">
        <v>0</v>
      </c>
      <c r="AJ219" s="34">
        <v>0</v>
      </c>
      <c r="AK219" s="34">
        <v>0</v>
      </c>
      <c r="AL219" s="100">
        <v>0</v>
      </c>
      <c r="AM219" s="69">
        <v>8</v>
      </c>
    </row>
    <row r="220" spans="2:39">
      <c r="B220" s="65" t="s">
        <v>13</v>
      </c>
      <c r="C220" s="52">
        <v>0</v>
      </c>
      <c r="D220" s="34">
        <v>0</v>
      </c>
      <c r="E220" s="34">
        <v>0.40909090909090912</v>
      </c>
      <c r="F220" s="34">
        <v>0.40909090909090912</v>
      </c>
      <c r="G220" s="34">
        <v>0.40909090909090912</v>
      </c>
      <c r="H220" s="34">
        <v>0.63636363636363635</v>
      </c>
      <c r="I220" s="34">
        <v>0.63636363636363635</v>
      </c>
      <c r="J220" s="34">
        <v>0.63636363636363635</v>
      </c>
      <c r="K220" s="34">
        <v>0.63636363636363635</v>
      </c>
      <c r="L220" s="34">
        <v>0.63636363636363635</v>
      </c>
      <c r="M220" s="34">
        <v>0.63636363636363635</v>
      </c>
      <c r="N220" s="34">
        <v>0.63636363636363635</v>
      </c>
      <c r="O220" s="34">
        <v>0.63636363636363635</v>
      </c>
      <c r="P220" s="34">
        <v>0.63636363636363635</v>
      </c>
      <c r="Q220" s="34">
        <v>0.63636363636363635</v>
      </c>
      <c r="R220" s="34">
        <v>0.63636363636363635</v>
      </c>
      <c r="S220" s="34">
        <v>0.63636363636363635</v>
      </c>
      <c r="T220" s="34">
        <v>0.63636363636363635</v>
      </c>
      <c r="U220" s="34">
        <v>0.63636363636363635</v>
      </c>
      <c r="V220" s="34">
        <v>0.63636363636363635</v>
      </c>
      <c r="W220" s="34">
        <v>0.63636363636363635</v>
      </c>
      <c r="X220" s="34">
        <v>0.63636363636363635</v>
      </c>
      <c r="Y220" s="34">
        <v>0.63636363636363635</v>
      </c>
      <c r="Z220" s="34">
        <v>0.63636363636363635</v>
      </c>
      <c r="AA220" s="34">
        <v>0.22727272727272727</v>
      </c>
      <c r="AB220" s="34">
        <v>0.22727272727272727</v>
      </c>
      <c r="AC220" s="34">
        <v>0.22727272727272727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4">
        <v>0</v>
      </c>
      <c r="AJ220" s="34">
        <v>0</v>
      </c>
      <c r="AK220" s="34">
        <v>0</v>
      </c>
      <c r="AL220" s="100">
        <v>0</v>
      </c>
      <c r="AM220" s="69">
        <v>14.000000000000002</v>
      </c>
    </row>
    <row r="221" spans="2:39">
      <c r="B221" s="65" t="s">
        <v>17</v>
      </c>
      <c r="C221" s="52">
        <v>0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E221" s="34">
        <v>0</v>
      </c>
      <c r="AF221" s="34">
        <v>0</v>
      </c>
      <c r="AG221" s="34">
        <v>0</v>
      </c>
      <c r="AH221" s="34">
        <v>0</v>
      </c>
      <c r="AI221" s="34">
        <v>0</v>
      </c>
      <c r="AJ221" s="34">
        <v>0</v>
      </c>
      <c r="AK221" s="34">
        <v>0</v>
      </c>
      <c r="AL221" s="100">
        <v>0</v>
      </c>
      <c r="AM221" s="69">
        <v>0</v>
      </c>
    </row>
    <row r="222" spans="2:39">
      <c r="B222" s="65" t="s">
        <v>14</v>
      </c>
      <c r="C222" s="52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0.47142857142857142</v>
      </c>
      <c r="I222" s="34">
        <v>0.47142857142857142</v>
      </c>
      <c r="J222" s="34">
        <v>0.47142857142857142</v>
      </c>
      <c r="K222" s="34">
        <v>0.55142857142857138</v>
      </c>
      <c r="L222" s="34">
        <v>0.55142857142857138</v>
      </c>
      <c r="M222" s="34">
        <v>0.55142857142857138</v>
      </c>
      <c r="N222" s="34">
        <v>0.55142857142857138</v>
      </c>
      <c r="O222" s="34">
        <v>0.55142857142857138</v>
      </c>
      <c r="P222" s="34">
        <v>0.55142857142857138</v>
      </c>
      <c r="Q222" s="34">
        <v>0.55142857142857138</v>
      </c>
      <c r="R222" s="34">
        <v>0.55142857142857138</v>
      </c>
      <c r="S222" s="34">
        <v>0.55142857142857138</v>
      </c>
      <c r="T222" s="34">
        <v>0.55142857142857138</v>
      </c>
      <c r="U222" s="34">
        <v>0.55142857142857138</v>
      </c>
      <c r="V222" s="34">
        <v>0.55142857142857138</v>
      </c>
      <c r="W222" s="34">
        <v>0.55142857142857138</v>
      </c>
      <c r="X222" s="34">
        <v>0.55142857142857138</v>
      </c>
      <c r="Y222" s="34">
        <v>0.55142857142857138</v>
      </c>
      <c r="Z222" s="34">
        <v>0.55142857142857138</v>
      </c>
      <c r="AA222" s="34">
        <v>0.55142857142857138</v>
      </c>
      <c r="AB222" s="34">
        <v>0.55142857142857138</v>
      </c>
      <c r="AC222" s="34">
        <v>0.55142857142857138</v>
      </c>
      <c r="AD222" s="34">
        <v>0.55142857142857138</v>
      </c>
      <c r="AE222" s="34">
        <v>0.55142857142857138</v>
      </c>
      <c r="AF222" s="34">
        <v>0.55142857142857138</v>
      </c>
      <c r="AG222" s="34">
        <v>0.15142857142857141</v>
      </c>
      <c r="AH222" s="34">
        <v>0.15142857142857141</v>
      </c>
      <c r="AI222" s="34">
        <v>0.15142857142857141</v>
      </c>
      <c r="AJ222" s="34">
        <v>0</v>
      </c>
      <c r="AK222" s="34">
        <v>0</v>
      </c>
      <c r="AL222" s="100">
        <v>0</v>
      </c>
      <c r="AM222" s="69">
        <v>14.000000000000002</v>
      </c>
    </row>
    <row r="223" spans="2:39">
      <c r="B223" s="65" t="s">
        <v>18</v>
      </c>
      <c r="C223" s="52">
        <v>0</v>
      </c>
      <c r="D223" s="34">
        <v>0</v>
      </c>
      <c r="E223" s="34">
        <v>0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0.13636363636363635</v>
      </c>
      <c r="R223" s="34">
        <v>0.13636363636363635</v>
      </c>
      <c r="S223" s="34">
        <v>0.13636363636363635</v>
      </c>
      <c r="T223" s="34">
        <v>0.13636363636363635</v>
      </c>
      <c r="U223" s="34">
        <v>0.13636363636363635</v>
      </c>
      <c r="V223" s="34">
        <v>0.13636363636363635</v>
      </c>
      <c r="W223" s="34">
        <v>0.13636363636363635</v>
      </c>
      <c r="X223" s="34">
        <v>0.13636363636363635</v>
      </c>
      <c r="Y223" s="34">
        <v>0.13636363636363635</v>
      </c>
      <c r="Z223" s="34">
        <v>0.13636363636363635</v>
      </c>
      <c r="AA223" s="34">
        <v>0.13636363636363635</v>
      </c>
      <c r="AB223" s="34">
        <v>0.13636363636363635</v>
      </c>
      <c r="AC223" s="34">
        <v>0.13636363636363635</v>
      </c>
      <c r="AD223" s="34">
        <v>0.13636363636363635</v>
      </c>
      <c r="AE223" s="34">
        <v>0.13636363636363635</v>
      </c>
      <c r="AF223" s="34">
        <v>0.13636363636363635</v>
      </c>
      <c r="AG223" s="34">
        <v>0.13636363636363635</v>
      </c>
      <c r="AH223" s="34">
        <v>0.13636363636363635</v>
      </c>
      <c r="AI223" s="34">
        <v>0.13636363636363635</v>
      </c>
      <c r="AJ223" s="34">
        <v>0.13636363636363635</v>
      </c>
      <c r="AK223" s="34">
        <v>0.13636363636363635</v>
      </c>
      <c r="AL223" s="100">
        <v>0.13636363636363635</v>
      </c>
      <c r="AM223" s="69">
        <v>2.9999999999999982</v>
      </c>
    </row>
    <row r="224" spans="2:39">
      <c r="B224" s="65" t="s">
        <v>15</v>
      </c>
      <c r="C224" s="52">
        <v>0</v>
      </c>
      <c r="D224" s="34">
        <v>0</v>
      </c>
      <c r="E224" s="34">
        <v>3.5714285714285712E-2</v>
      </c>
      <c r="F224" s="34">
        <v>3.5714285714285712E-2</v>
      </c>
      <c r="G224" s="34">
        <v>3.5714285714285712E-2</v>
      </c>
      <c r="H224" s="34">
        <v>3.5714285714285712E-2</v>
      </c>
      <c r="I224" s="34">
        <v>0.13571428571428573</v>
      </c>
      <c r="J224" s="34">
        <v>0.13571428571428573</v>
      </c>
      <c r="K224" s="34">
        <v>0.20714285714285716</v>
      </c>
      <c r="L224" s="34">
        <v>0.20714285714285716</v>
      </c>
      <c r="M224" s="34">
        <v>0.20714285714285716</v>
      </c>
      <c r="N224" s="34">
        <v>0.20714285714285716</v>
      </c>
      <c r="O224" s="34">
        <v>0.20714285714285716</v>
      </c>
      <c r="P224" s="34">
        <v>0.20714285714285716</v>
      </c>
      <c r="Q224" s="34">
        <v>0.2525974025974026</v>
      </c>
      <c r="R224" s="34">
        <v>0.2525974025974026</v>
      </c>
      <c r="S224" s="34">
        <v>0.2525974025974026</v>
      </c>
      <c r="T224" s="34">
        <v>0.2525974025974026</v>
      </c>
      <c r="U224" s="34">
        <v>0.2525974025974026</v>
      </c>
      <c r="V224" s="34">
        <v>0.2525974025974026</v>
      </c>
      <c r="W224" s="34">
        <v>0.2525974025974026</v>
      </c>
      <c r="X224" s="34">
        <v>0.2525974025974026</v>
      </c>
      <c r="Y224" s="34">
        <v>0.2525974025974026</v>
      </c>
      <c r="Z224" s="34">
        <v>0.2525974025974026</v>
      </c>
      <c r="AA224" s="34">
        <v>0.2525974025974026</v>
      </c>
      <c r="AB224" s="34">
        <v>0.2525974025974026</v>
      </c>
      <c r="AC224" s="34">
        <v>0.2525974025974026</v>
      </c>
      <c r="AD224" s="34">
        <v>0.2525974025974026</v>
      </c>
      <c r="AE224" s="34">
        <v>0.2525974025974026</v>
      </c>
      <c r="AF224" s="34">
        <v>0.2525974025974026</v>
      </c>
      <c r="AG224" s="34">
        <v>0.2168831168831169</v>
      </c>
      <c r="AH224" s="34">
        <v>0.2168831168831169</v>
      </c>
      <c r="AI224" s="34">
        <v>0.2168831168831169</v>
      </c>
      <c r="AJ224" s="34">
        <v>0.2168831168831169</v>
      </c>
      <c r="AK224" s="34">
        <v>0.2168831168831169</v>
      </c>
      <c r="AL224" s="100">
        <v>0.2168831168831169</v>
      </c>
      <c r="AM224" s="69">
        <v>6.9999999999999973</v>
      </c>
    </row>
    <row r="225" spans="2:39">
      <c r="B225" s="65" t="s">
        <v>16</v>
      </c>
      <c r="C225" s="140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141"/>
      <c r="AD225" s="141"/>
      <c r="AE225" s="141"/>
      <c r="AF225" s="141"/>
      <c r="AG225" s="141"/>
      <c r="AH225" s="141"/>
      <c r="AI225" s="141"/>
      <c r="AJ225" s="141"/>
      <c r="AK225" s="141"/>
      <c r="AL225" s="142"/>
      <c r="AM225" s="156"/>
    </row>
    <row r="226" spans="2:39">
      <c r="B226" s="65" t="s">
        <v>189</v>
      </c>
      <c r="C226" s="140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141"/>
      <c r="AD226" s="141"/>
      <c r="AE226" s="141"/>
      <c r="AF226" s="141"/>
      <c r="AG226" s="141"/>
      <c r="AH226" s="141"/>
      <c r="AI226" s="141"/>
      <c r="AJ226" s="141"/>
      <c r="AK226" s="141"/>
      <c r="AL226" s="142"/>
      <c r="AM226" s="156"/>
    </row>
    <row r="227" spans="2:39">
      <c r="B227" s="65" t="s">
        <v>190</v>
      </c>
      <c r="C227" s="140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1"/>
      <c r="V227" s="141"/>
      <c r="W227" s="141"/>
      <c r="X227" s="141"/>
      <c r="Y227" s="141"/>
      <c r="Z227" s="141"/>
      <c r="AA227" s="141"/>
      <c r="AB227" s="141"/>
      <c r="AC227" s="141"/>
      <c r="AD227" s="141"/>
      <c r="AE227" s="141"/>
      <c r="AF227" s="141"/>
      <c r="AG227" s="141"/>
      <c r="AH227" s="141"/>
      <c r="AI227" s="141"/>
      <c r="AJ227" s="141"/>
      <c r="AK227" s="141"/>
      <c r="AL227" s="142"/>
      <c r="AM227" s="156"/>
    </row>
    <row r="228" spans="2:39" ht="16" thickBot="1">
      <c r="B228" s="65" t="s">
        <v>191</v>
      </c>
      <c r="C228" s="54">
        <v>0.1111111111111111</v>
      </c>
      <c r="D228" s="55">
        <v>0.1111111111111111</v>
      </c>
      <c r="E228" s="55">
        <v>0.14052287581699346</v>
      </c>
      <c r="F228" s="55">
        <v>0.14052287581699346</v>
      </c>
      <c r="G228" s="55">
        <v>0.14052287581699346</v>
      </c>
      <c r="H228" s="55">
        <v>0.14052287581699346</v>
      </c>
      <c r="I228" s="55">
        <v>0.14052287581699346</v>
      </c>
      <c r="J228" s="55">
        <v>0.14052287581699346</v>
      </c>
      <c r="K228" s="55">
        <v>0.14052287581699346</v>
      </c>
      <c r="L228" s="55">
        <v>0.14052287581699346</v>
      </c>
      <c r="M228" s="55">
        <v>0.14052287581699346</v>
      </c>
      <c r="N228" s="55">
        <v>0.14052287581699346</v>
      </c>
      <c r="O228" s="55">
        <v>0.14052287581699346</v>
      </c>
      <c r="P228" s="55">
        <v>0.14052287581699346</v>
      </c>
      <c r="Q228" s="55">
        <v>0.14052287581699346</v>
      </c>
      <c r="R228" s="55">
        <v>0.14052287581699346</v>
      </c>
      <c r="S228" s="55">
        <v>0.14052287581699346</v>
      </c>
      <c r="T228" s="55">
        <v>0.14052287581699346</v>
      </c>
      <c r="U228" s="55">
        <v>0.14052287581699346</v>
      </c>
      <c r="V228" s="55">
        <v>0.14052287581699346</v>
      </c>
      <c r="W228" s="55">
        <v>0.14052287581699346</v>
      </c>
      <c r="X228" s="55">
        <v>0.14052287581699346</v>
      </c>
      <c r="Y228" s="55">
        <v>0.14052287581699346</v>
      </c>
      <c r="Z228" s="55">
        <v>0.14052287581699346</v>
      </c>
      <c r="AA228" s="55">
        <v>0.14052287581699346</v>
      </c>
      <c r="AB228" s="55">
        <v>0.14052287581699346</v>
      </c>
      <c r="AC228" s="55">
        <v>0.14052287581699346</v>
      </c>
      <c r="AD228" s="55">
        <v>0.14052287581699346</v>
      </c>
      <c r="AE228" s="55">
        <v>0.14052287581699346</v>
      </c>
      <c r="AF228" s="55">
        <v>0.14052287581699346</v>
      </c>
      <c r="AG228" s="55">
        <v>0.14052287581699346</v>
      </c>
      <c r="AH228" s="55">
        <v>0.14052287581699346</v>
      </c>
      <c r="AI228" s="55">
        <v>0.14052287581699346</v>
      </c>
      <c r="AJ228" s="55">
        <v>0.14052287581699346</v>
      </c>
      <c r="AK228" s="55">
        <v>0.14052287581699346</v>
      </c>
      <c r="AL228" s="101">
        <v>0.14052287581699346</v>
      </c>
      <c r="AM228" s="70">
        <v>5.0000000000000018</v>
      </c>
    </row>
    <row r="230" spans="2:39">
      <c r="B230" s="32"/>
      <c r="C230" s="66">
        <v>1</v>
      </c>
      <c r="D230" s="66">
        <v>2</v>
      </c>
      <c r="E230" s="66">
        <v>3</v>
      </c>
      <c r="F230" s="66">
        <v>4</v>
      </c>
      <c r="G230" s="66">
        <v>5</v>
      </c>
      <c r="H230" s="66">
        <v>6</v>
      </c>
      <c r="I230" s="66">
        <v>7</v>
      </c>
      <c r="J230" s="66">
        <v>8</v>
      </c>
      <c r="K230" s="66">
        <v>9</v>
      </c>
      <c r="L230" s="66">
        <v>10</v>
      </c>
      <c r="M230" s="66">
        <v>11</v>
      </c>
      <c r="N230" s="66">
        <v>12</v>
      </c>
      <c r="O230" s="66">
        <v>13</v>
      </c>
      <c r="P230" s="66">
        <v>14</v>
      </c>
      <c r="Q230" s="66">
        <v>15</v>
      </c>
      <c r="R230" s="66">
        <v>16</v>
      </c>
      <c r="S230" s="66">
        <v>17</v>
      </c>
      <c r="T230" s="66">
        <v>18</v>
      </c>
      <c r="U230" s="66">
        <v>19</v>
      </c>
      <c r="V230" s="66">
        <v>20</v>
      </c>
      <c r="W230" s="66">
        <v>21</v>
      </c>
      <c r="X230" s="66">
        <v>22</v>
      </c>
      <c r="Y230" s="66">
        <v>23</v>
      </c>
      <c r="Z230" s="66">
        <v>24</v>
      </c>
      <c r="AA230" s="66">
        <v>25</v>
      </c>
      <c r="AB230" s="66">
        <v>26</v>
      </c>
      <c r="AC230" s="66">
        <v>27</v>
      </c>
      <c r="AD230" s="66">
        <v>28</v>
      </c>
      <c r="AE230" s="66">
        <v>29</v>
      </c>
      <c r="AF230" s="66">
        <v>30</v>
      </c>
      <c r="AG230" s="66">
        <v>31</v>
      </c>
      <c r="AH230" s="66">
        <v>32</v>
      </c>
      <c r="AI230" s="66">
        <v>33</v>
      </c>
      <c r="AJ230" s="66">
        <v>34</v>
      </c>
      <c r="AK230" s="66">
        <v>35</v>
      </c>
      <c r="AL230" s="66">
        <v>36</v>
      </c>
    </row>
    <row r="231" spans="2:39" s="64" customFormat="1" ht="16" thickBot="1">
      <c r="B231" s="71" t="s">
        <v>106</v>
      </c>
      <c r="C231" s="94">
        <v>0.83333333333333326</v>
      </c>
      <c r="D231" s="94">
        <v>1.1666666666666667</v>
      </c>
      <c r="E231" s="94">
        <v>2.0694550547491728</v>
      </c>
      <c r="F231" s="94">
        <v>2.0694550547491728</v>
      </c>
      <c r="G231" s="94">
        <v>1.5694550547491726</v>
      </c>
      <c r="H231" s="94">
        <v>2.268156353450471</v>
      </c>
      <c r="I231" s="94">
        <v>2.2014896867838045</v>
      </c>
      <c r="J231" s="94">
        <v>1.868156353450471</v>
      </c>
      <c r="K231" s="94">
        <v>2.0195849248790423</v>
      </c>
      <c r="L231" s="94">
        <v>1.5910134963076137</v>
      </c>
      <c r="M231" s="94">
        <v>1.5910134963076137</v>
      </c>
      <c r="N231" s="94">
        <v>1.5910134963076137</v>
      </c>
      <c r="O231" s="94">
        <v>1.5910134963076137</v>
      </c>
      <c r="P231" s="94">
        <v>1.5910134963076137</v>
      </c>
      <c r="Q231" s="94">
        <v>1.7728316781257956</v>
      </c>
      <c r="R231" s="94">
        <v>1.7728316781257956</v>
      </c>
      <c r="S231" s="94">
        <v>1.7728316781257956</v>
      </c>
      <c r="T231" s="94">
        <v>1.7728316781257956</v>
      </c>
      <c r="U231" s="94">
        <v>1.7728316781257956</v>
      </c>
      <c r="V231" s="94">
        <v>1.7728316781257956</v>
      </c>
      <c r="W231" s="94">
        <v>1.7728316781257956</v>
      </c>
      <c r="X231" s="94">
        <v>1.7728316781257956</v>
      </c>
      <c r="Y231" s="94">
        <v>1.7728316781257956</v>
      </c>
      <c r="Z231" s="94">
        <v>1.7728316781257956</v>
      </c>
      <c r="AA231" s="94">
        <v>1.3637407690348866</v>
      </c>
      <c r="AB231" s="94">
        <v>1.3637407690348866</v>
      </c>
      <c r="AC231" s="94">
        <v>1.3637407690348866</v>
      </c>
      <c r="AD231" s="94">
        <v>1.1364680417621593</v>
      </c>
      <c r="AE231" s="94">
        <v>1.1364680417621593</v>
      </c>
      <c r="AF231" s="94">
        <v>1.1364680417621593</v>
      </c>
      <c r="AG231" s="94">
        <v>0.7007537560478736</v>
      </c>
      <c r="AH231" s="94">
        <v>0.7007537560478736</v>
      </c>
      <c r="AI231" s="94">
        <v>0.7007537560478736</v>
      </c>
      <c r="AJ231" s="94">
        <v>0.54932518461930235</v>
      </c>
      <c r="AK231" s="94">
        <v>0.54932518461930235</v>
      </c>
      <c r="AL231" s="94">
        <v>0.54932518461930235</v>
      </c>
      <c r="AM231" s="71">
        <v>53</v>
      </c>
    </row>
    <row r="232" spans="2:39">
      <c r="B232" s="65" t="s">
        <v>11</v>
      </c>
      <c r="C232" s="60">
        <v>5.5555555555555552E-2</v>
      </c>
      <c r="D232" s="98">
        <v>5.5555555555555552E-2</v>
      </c>
      <c r="E232" s="61">
        <v>5.5555555555555552E-2</v>
      </c>
      <c r="F232" s="61">
        <v>5.5555555555555552E-2</v>
      </c>
      <c r="G232" s="61">
        <v>5.5555555555555552E-2</v>
      </c>
      <c r="H232" s="61">
        <v>5.5555555555555552E-2</v>
      </c>
      <c r="I232" s="61">
        <v>5.5555555555555552E-2</v>
      </c>
      <c r="J232" s="61">
        <v>5.5555555555555552E-2</v>
      </c>
      <c r="K232" s="61">
        <v>5.5555555555555552E-2</v>
      </c>
      <c r="L232" s="61">
        <v>5.5555555555555552E-2</v>
      </c>
      <c r="M232" s="61">
        <v>5.5555555555555552E-2</v>
      </c>
      <c r="N232" s="61">
        <v>5.5555555555555552E-2</v>
      </c>
      <c r="O232" s="61">
        <v>5.5555555555555552E-2</v>
      </c>
      <c r="P232" s="61">
        <v>5.5555555555555552E-2</v>
      </c>
      <c r="Q232" s="61">
        <v>5.5555555555555552E-2</v>
      </c>
      <c r="R232" s="61">
        <v>5.5555555555555552E-2</v>
      </c>
      <c r="S232" s="61">
        <v>5.5555555555555552E-2</v>
      </c>
      <c r="T232" s="61">
        <v>5.5555555555555552E-2</v>
      </c>
      <c r="U232" s="61">
        <v>5.5555555555555552E-2</v>
      </c>
      <c r="V232" s="61">
        <v>5.5555555555555552E-2</v>
      </c>
      <c r="W232" s="61">
        <v>5.5555555555555552E-2</v>
      </c>
      <c r="X232" s="61">
        <v>5.5555555555555552E-2</v>
      </c>
      <c r="Y232" s="61">
        <v>5.5555555555555552E-2</v>
      </c>
      <c r="Z232" s="61">
        <v>5.5555555555555552E-2</v>
      </c>
      <c r="AA232" s="61">
        <v>5.5555555555555552E-2</v>
      </c>
      <c r="AB232" s="61">
        <v>5.5555555555555552E-2</v>
      </c>
      <c r="AC232" s="61">
        <v>5.5555555555555552E-2</v>
      </c>
      <c r="AD232" s="61">
        <v>5.5555555555555552E-2</v>
      </c>
      <c r="AE232" s="61">
        <v>5.5555555555555552E-2</v>
      </c>
      <c r="AF232" s="61">
        <v>5.5555555555555552E-2</v>
      </c>
      <c r="AG232" s="61">
        <v>5.5555555555555552E-2</v>
      </c>
      <c r="AH232" s="61">
        <v>5.5555555555555552E-2</v>
      </c>
      <c r="AI232" s="61">
        <v>5.5555555555555552E-2</v>
      </c>
      <c r="AJ232" s="61">
        <v>5.5555555555555552E-2</v>
      </c>
      <c r="AK232" s="61">
        <v>5.5555555555555552E-2</v>
      </c>
      <c r="AL232" s="99">
        <v>5.5555555555555552E-2</v>
      </c>
      <c r="AM232" s="68">
        <v>2.0000000000000004</v>
      </c>
    </row>
    <row r="233" spans="2:39">
      <c r="B233" s="65" t="s">
        <v>12</v>
      </c>
      <c r="C233" s="52">
        <v>0.66666666666666663</v>
      </c>
      <c r="D233" s="34">
        <v>1</v>
      </c>
      <c r="E233" s="34">
        <v>1.4285714285714286</v>
      </c>
      <c r="F233" s="34">
        <v>1.4285714285714286</v>
      </c>
      <c r="G233" s="34">
        <v>0.9285714285714286</v>
      </c>
      <c r="H233" s="34">
        <v>0.9285714285714286</v>
      </c>
      <c r="I233" s="34">
        <v>0.76190476190476186</v>
      </c>
      <c r="J233" s="34">
        <v>0.42857142857142855</v>
      </c>
      <c r="K233" s="34">
        <v>0.42857142857142855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4">
        <v>0</v>
      </c>
      <c r="AJ233" s="34">
        <v>0</v>
      </c>
      <c r="AK233" s="34">
        <v>0</v>
      </c>
      <c r="AL233" s="100">
        <v>0</v>
      </c>
      <c r="AM233" s="69">
        <v>8</v>
      </c>
    </row>
    <row r="234" spans="2:39">
      <c r="B234" s="65" t="s">
        <v>13</v>
      </c>
      <c r="C234" s="52">
        <v>0</v>
      </c>
      <c r="D234" s="34">
        <v>0</v>
      </c>
      <c r="E234" s="34">
        <v>0.40909090909090912</v>
      </c>
      <c r="F234" s="34">
        <v>0.40909090909090912</v>
      </c>
      <c r="G234" s="34">
        <v>0.40909090909090912</v>
      </c>
      <c r="H234" s="34">
        <v>0.63636363636363635</v>
      </c>
      <c r="I234" s="34">
        <v>0.63636363636363635</v>
      </c>
      <c r="J234" s="34">
        <v>0.63636363636363635</v>
      </c>
      <c r="K234" s="34">
        <v>0.63636363636363635</v>
      </c>
      <c r="L234" s="34">
        <v>0.63636363636363635</v>
      </c>
      <c r="M234" s="34">
        <v>0.63636363636363635</v>
      </c>
      <c r="N234" s="34">
        <v>0.63636363636363635</v>
      </c>
      <c r="O234" s="34">
        <v>0.63636363636363635</v>
      </c>
      <c r="P234" s="34">
        <v>0.63636363636363635</v>
      </c>
      <c r="Q234" s="34">
        <v>0.63636363636363635</v>
      </c>
      <c r="R234" s="34">
        <v>0.63636363636363635</v>
      </c>
      <c r="S234" s="34">
        <v>0.63636363636363635</v>
      </c>
      <c r="T234" s="34">
        <v>0.63636363636363635</v>
      </c>
      <c r="U234" s="34">
        <v>0.63636363636363635</v>
      </c>
      <c r="V234" s="34">
        <v>0.63636363636363635</v>
      </c>
      <c r="W234" s="34">
        <v>0.63636363636363635</v>
      </c>
      <c r="X234" s="34">
        <v>0.63636363636363635</v>
      </c>
      <c r="Y234" s="34">
        <v>0.63636363636363635</v>
      </c>
      <c r="Z234" s="34">
        <v>0.63636363636363635</v>
      </c>
      <c r="AA234" s="34">
        <v>0.22727272727272727</v>
      </c>
      <c r="AB234" s="34">
        <v>0.22727272727272727</v>
      </c>
      <c r="AC234" s="34">
        <v>0.22727272727272727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4">
        <v>0</v>
      </c>
      <c r="AJ234" s="34">
        <v>0</v>
      </c>
      <c r="AK234" s="34">
        <v>0</v>
      </c>
      <c r="AL234" s="100">
        <v>0</v>
      </c>
      <c r="AM234" s="69">
        <v>14.000000000000002</v>
      </c>
    </row>
    <row r="235" spans="2:39">
      <c r="B235" s="65" t="s">
        <v>17</v>
      </c>
      <c r="C235" s="52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0</v>
      </c>
      <c r="AB235" s="34">
        <v>0</v>
      </c>
      <c r="AC235" s="34">
        <v>0</v>
      </c>
      <c r="AD235" s="34">
        <v>0</v>
      </c>
      <c r="AE235" s="34">
        <v>0</v>
      </c>
      <c r="AF235" s="34">
        <v>0</v>
      </c>
      <c r="AG235" s="34">
        <v>0</v>
      </c>
      <c r="AH235" s="34">
        <v>0</v>
      </c>
      <c r="AI235" s="34">
        <v>0</v>
      </c>
      <c r="AJ235" s="34">
        <v>0</v>
      </c>
      <c r="AK235" s="34">
        <v>0</v>
      </c>
      <c r="AL235" s="100">
        <v>0</v>
      </c>
      <c r="AM235" s="69">
        <v>0</v>
      </c>
    </row>
    <row r="236" spans="2:39">
      <c r="B236" s="65" t="s">
        <v>14</v>
      </c>
      <c r="C236" s="52">
        <v>0</v>
      </c>
      <c r="D236" s="34">
        <v>0</v>
      </c>
      <c r="E236" s="34">
        <v>0</v>
      </c>
      <c r="F236" s="34">
        <v>0</v>
      </c>
      <c r="G236" s="34">
        <v>0</v>
      </c>
      <c r="H236" s="34">
        <v>0.47142857142857142</v>
      </c>
      <c r="I236" s="34">
        <v>0.47142857142857142</v>
      </c>
      <c r="J236" s="34">
        <v>0.47142857142857142</v>
      </c>
      <c r="K236" s="34">
        <v>0.55142857142857138</v>
      </c>
      <c r="L236" s="34">
        <v>0.55142857142857138</v>
      </c>
      <c r="M236" s="34">
        <v>0.55142857142857138</v>
      </c>
      <c r="N236" s="34">
        <v>0.55142857142857138</v>
      </c>
      <c r="O236" s="34">
        <v>0.55142857142857138</v>
      </c>
      <c r="P236" s="34">
        <v>0.55142857142857138</v>
      </c>
      <c r="Q236" s="34">
        <v>0.55142857142857138</v>
      </c>
      <c r="R236" s="34">
        <v>0.55142857142857138</v>
      </c>
      <c r="S236" s="34">
        <v>0.55142857142857138</v>
      </c>
      <c r="T236" s="34">
        <v>0.55142857142857138</v>
      </c>
      <c r="U236" s="34">
        <v>0.55142857142857138</v>
      </c>
      <c r="V236" s="34">
        <v>0.55142857142857138</v>
      </c>
      <c r="W236" s="34">
        <v>0.55142857142857138</v>
      </c>
      <c r="X236" s="34">
        <v>0.55142857142857138</v>
      </c>
      <c r="Y236" s="34">
        <v>0.55142857142857138</v>
      </c>
      <c r="Z236" s="34">
        <v>0.55142857142857138</v>
      </c>
      <c r="AA236" s="34">
        <v>0.55142857142857138</v>
      </c>
      <c r="AB236" s="34">
        <v>0.55142857142857138</v>
      </c>
      <c r="AC236" s="34">
        <v>0.55142857142857138</v>
      </c>
      <c r="AD236" s="34">
        <v>0.55142857142857138</v>
      </c>
      <c r="AE236" s="34">
        <v>0.55142857142857138</v>
      </c>
      <c r="AF236" s="34">
        <v>0.55142857142857138</v>
      </c>
      <c r="AG236" s="34">
        <v>0.15142857142857141</v>
      </c>
      <c r="AH236" s="34">
        <v>0.15142857142857141</v>
      </c>
      <c r="AI236" s="34">
        <v>0.15142857142857141</v>
      </c>
      <c r="AJ236" s="34">
        <v>0</v>
      </c>
      <c r="AK236" s="34">
        <v>0</v>
      </c>
      <c r="AL236" s="100">
        <v>0</v>
      </c>
      <c r="AM236" s="69">
        <v>14.000000000000002</v>
      </c>
    </row>
    <row r="237" spans="2:39">
      <c r="B237" s="65" t="s">
        <v>18</v>
      </c>
      <c r="C237" s="52">
        <v>0</v>
      </c>
      <c r="D237" s="34">
        <v>0</v>
      </c>
      <c r="E237" s="34">
        <v>0</v>
      </c>
      <c r="F237" s="34">
        <v>0</v>
      </c>
      <c r="G237" s="34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0.13636363636363635</v>
      </c>
      <c r="R237" s="34">
        <v>0.13636363636363635</v>
      </c>
      <c r="S237" s="34">
        <v>0.13636363636363635</v>
      </c>
      <c r="T237" s="34">
        <v>0.13636363636363635</v>
      </c>
      <c r="U237" s="34">
        <v>0.13636363636363635</v>
      </c>
      <c r="V237" s="34">
        <v>0.13636363636363635</v>
      </c>
      <c r="W237" s="34">
        <v>0.13636363636363635</v>
      </c>
      <c r="X237" s="34">
        <v>0.13636363636363635</v>
      </c>
      <c r="Y237" s="34">
        <v>0.13636363636363635</v>
      </c>
      <c r="Z237" s="34">
        <v>0.13636363636363635</v>
      </c>
      <c r="AA237" s="34">
        <v>0.13636363636363635</v>
      </c>
      <c r="AB237" s="34">
        <v>0.13636363636363635</v>
      </c>
      <c r="AC237" s="34">
        <v>0.13636363636363635</v>
      </c>
      <c r="AD237" s="34">
        <v>0.13636363636363635</v>
      </c>
      <c r="AE237" s="34">
        <v>0.13636363636363635</v>
      </c>
      <c r="AF237" s="34">
        <v>0.13636363636363635</v>
      </c>
      <c r="AG237" s="34">
        <v>0.13636363636363635</v>
      </c>
      <c r="AH237" s="34">
        <v>0.13636363636363635</v>
      </c>
      <c r="AI237" s="34">
        <v>0.13636363636363635</v>
      </c>
      <c r="AJ237" s="34">
        <v>0.13636363636363635</v>
      </c>
      <c r="AK237" s="34">
        <v>0.13636363636363635</v>
      </c>
      <c r="AL237" s="100">
        <v>0.13636363636363635</v>
      </c>
      <c r="AM237" s="69">
        <v>2.9999999999999982</v>
      </c>
    </row>
    <row r="238" spans="2:39">
      <c r="B238" s="65" t="s">
        <v>15</v>
      </c>
      <c r="C238" s="52">
        <v>0</v>
      </c>
      <c r="D238" s="34">
        <v>0</v>
      </c>
      <c r="E238" s="34">
        <v>3.5714285714285712E-2</v>
      </c>
      <c r="F238" s="34">
        <v>3.5714285714285712E-2</v>
      </c>
      <c r="G238" s="34">
        <v>3.5714285714285712E-2</v>
      </c>
      <c r="H238" s="34">
        <v>3.5714285714285712E-2</v>
      </c>
      <c r="I238" s="34">
        <v>0.13571428571428573</v>
      </c>
      <c r="J238" s="34">
        <v>0.13571428571428573</v>
      </c>
      <c r="K238" s="34">
        <v>0.20714285714285716</v>
      </c>
      <c r="L238" s="34">
        <v>0.20714285714285716</v>
      </c>
      <c r="M238" s="34">
        <v>0.20714285714285716</v>
      </c>
      <c r="N238" s="34">
        <v>0.20714285714285716</v>
      </c>
      <c r="O238" s="34">
        <v>0.20714285714285716</v>
      </c>
      <c r="P238" s="34">
        <v>0.20714285714285716</v>
      </c>
      <c r="Q238" s="34">
        <v>0.2525974025974026</v>
      </c>
      <c r="R238" s="34">
        <v>0.2525974025974026</v>
      </c>
      <c r="S238" s="34">
        <v>0.2525974025974026</v>
      </c>
      <c r="T238" s="34">
        <v>0.2525974025974026</v>
      </c>
      <c r="U238" s="34">
        <v>0.2525974025974026</v>
      </c>
      <c r="V238" s="34">
        <v>0.2525974025974026</v>
      </c>
      <c r="W238" s="34">
        <v>0.2525974025974026</v>
      </c>
      <c r="X238" s="34">
        <v>0.2525974025974026</v>
      </c>
      <c r="Y238" s="34">
        <v>0.2525974025974026</v>
      </c>
      <c r="Z238" s="34">
        <v>0.2525974025974026</v>
      </c>
      <c r="AA238" s="34">
        <v>0.2525974025974026</v>
      </c>
      <c r="AB238" s="34">
        <v>0.2525974025974026</v>
      </c>
      <c r="AC238" s="34">
        <v>0.2525974025974026</v>
      </c>
      <c r="AD238" s="34">
        <v>0.2525974025974026</v>
      </c>
      <c r="AE238" s="34">
        <v>0.2525974025974026</v>
      </c>
      <c r="AF238" s="34">
        <v>0.2525974025974026</v>
      </c>
      <c r="AG238" s="34">
        <v>0.2168831168831169</v>
      </c>
      <c r="AH238" s="34">
        <v>0.2168831168831169</v>
      </c>
      <c r="AI238" s="34">
        <v>0.2168831168831169</v>
      </c>
      <c r="AJ238" s="34">
        <v>0.2168831168831169</v>
      </c>
      <c r="AK238" s="34">
        <v>0.2168831168831169</v>
      </c>
      <c r="AL238" s="100">
        <v>0.2168831168831169</v>
      </c>
      <c r="AM238" s="69">
        <v>6.9999999999999973</v>
      </c>
    </row>
    <row r="239" spans="2:39">
      <c r="B239" s="65" t="s">
        <v>16</v>
      </c>
      <c r="C239" s="140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1"/>
      <c r="V239" s="141"/>
      <c r="W239" s="141"/>
      <c r="X239" s="141"/>
      <c r="Y239" s="141"/>
      <c r="Z239" s="141"/>
      <c r="AA239" s="141"/>
      <c r="AB239" s="141"/>
      <c r="AC239" s="141"/>
      <c r="AD239" s="141"/>
      <c r="AE239" s="141"/>
      <c r="AF239" s="141"/>
      <c r="AG239" s="141"/>
      <c r="AH239" s="141"/>
      <c r="AI239" s="141"/>
      <c r="AJ239" s="141"/>
      <c r="AK239" s="141"/>
      <c r="AL239" s="142"/>
      <c r="AM239" s="156"/>
    </row>
    <row r="240" spans="2:39">
      <c r="B240" s="65" t="s">
        <v>189</v>
      </c>
      <c r="C240" s="140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141"/>
      <c r="AD240" s="141"/>
      <c r="AE240" s="141"/>
      <c r="AF240" s="141"/>
      <c r="AG240" s="141"/>
      <c r="AH240" s="141"/>
      <c r="AI240" s="141"/>
      <c r="AJ240" s="141"/>
      <c r="AK240" s="141"/>
      <c r="AL240" s="142"/>
      <c r="AM240" s="156"/>
    </row>
    <row r="241" spans="2:39">
      <c r="B241" s="65" t="s">
        <v>190</v>
      </c>
      <c r="C241" s="140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141"/>
      <c r="AD241" s="141"/>
      <c r="AE241" s="141"/>
      <c r="AF241" s="141"/>
      <c r="AG241" s="141"/>
      <c r="AH241" s="141"/>
      <c r="AI241" s="141"/>
      <c r="AJ241" s="141"/>
      <c r="AK241" s="141"/>
      <c r="AL241" s="142"/>
      <c r="AM241" s="156"/>
    </row>
    <row r="242" spans="2:39" ht="16" thickBot="1">
      <c r="B242" s="65" t="s">
        <v>191</v>
      </c>
      <c r="C242" s="54">
        <v>0.1111111111111111</v>
      </c>
      <c r="D242" s="55">
        <v>0.1111111111111111</v>
      </c>
      <c r="E242" s="55">
        <v>0.14052287581699346</v>
      </c>
      <c r="F242" s="55">
        <v>0.14052287581699346</v>
      </c>
      <c r="G242" s="55">
        <v>0.14052287581699346</v>
      </c>
      <c r="H242" s="55">
        <v>0.14052287581699346</v>
      </c>
      <c r="I242" s="55">
        <v>0.14052287581699346</v>
      </c>
      <c r="J242" s="55">
        <v>0.14052287581699346</v>
      </c>
      <c r="K242" s="55">
        <v>0.14052287581699346</v>
      </c>
      <c r="L242" s="55">
        <v>0.14052287581699346</v>
      </c>
      <c r="M242" s="55">
        <v>0.14052287581699346</v>
      </c>
      <c r="N242" s="55">
        <v>0.14052287581699346</v>
      </c>
      <c r="O242" s="55">
        <v>0.14052287581699346</v>
      </c>
      <c r="P242" s="55">
        <v>0.14052287581699346</v>
      </c>
      <c r="Q242" s="55">
        <v>0.14052287581699346</v>
      </c>
      <c r="R242" s="55">
        <v>0.14052287581699346</v>
      </c>
      <c r="S242" s="55">
        <v>0.14052287581699346</v>
      </c>
      <c r="T242" s="55">
        <v>0.14052287581699346</v>
      </c>
      <c r="U242" s="55">
        <v>0.14052287581699346</v>
      </c>
      <c r="V242" s="55">
        <v>0.14052287581699346</v>
      </c>
      <c r="W242" s="55">
        <v>0.14052287581699346</v>
      </c>
      <c r="X242" s="55">
        <v>0.14052287581699346</v>
      </c>
      <c r="Y242" s="55">
        <v>0.14052287581699346</v>
      </c>
      <c r="Z242" s="55">
        <v>0.14052287581699346</v>
      </c>
      <c r="AA242" s="55">
        <v>0.14052287581699346</v>
      </c>
      <c r="AB242" s="55">
        <v>0.14052287581699346</v>
      </c>
      <c r="AC242" s="55">
        <v>0.14052287581699346</v>
      </c>
      <c r="AD242" s="55">
        <v>0.14052287581699346</v>
      </c>
      <c r="AE242" s="55">
        <v>0.14052287581699346</v>
      </c>
      <c r="AF242" s="55">
        <v>0.14052287581699346</v>
      </c>
      <c r="AG242" s="55">
        <v>0.14052287581699346</v>
      </c>
      <c r="AH242" s="55">
        <v>0.14052287581699346</v>
      </c>
      <c r="AI242" s="55">
        <v>0.14052287581699346</v>
      </c>
      <c r="AJ242" s="55">
        <v>0.14052287581699346</v>
      </c>
      <c r="AK242" s="55">
        <v>0.14052287581699346</v>
      </c>
      <c r="AL242" s="101">
        <v>0.14052287581699346</v>
      </c>
      <c r="AM242" s="70">
        <v>5.0000000000000018</v>
      </c>
    </row>
    <row r="244" spans="2:39">
      <c r="B244" s="32"/>
      <c r="C244" s="66">
        <v>1</v>
      </c>
      <c r="D244" s="66">
        <v>2</v>
      </c>
      <c r="E244" s="66">
        <v>3</v>
      </c>
      <c r="F244" s="66">
        <v>4</v>
      </c>
      <c r="G244" s="66">
        <v>5</v>
      </c>
      <c r="H244" s="66">
        <v>6</v>
      </c>
      <c r="I244" s="66">
        <v>7</v>
      </c>
      <c r="J244" s="66">
        <v>8</v>
      </c>
      <c r="K244" s="66">
        <v>9</v>
      </c>
      <c r="L244" s="66">
        <v>10</v>
      </c>
      <c r="M244" s="66">
        <v>11</v>
      </c>
      <c r="N244" s="66">
        <v>12</v>
      </c>
      <c r="O244" s="66">
        <v>13</v>
      </c>
      <c r="P244" s="66">
        <v>14</v>
      </c>
      <c r="Q244" s="66">
        <v>15</v>
      </c>
      <c r="R244" s="66">
        <v>16</v>
      </c>
      <c r="S244" s="66">
        <v>17</v>
      </c>
      <c r="T244" s="66">
        <v>18</v>
      </c>
      <c r="U244" s="66">
        <v>19</v>
      </c>
      <c r="V244" s="66">
        <v>20</v>
      </c>
      <c r="W244" s="66">
        <v>21</v>
      </c>
      <c r="X244" s="66">
        <v>22</v>
      </c>
      <c r="Y244" s="66">
        <v>23</v>
      </c>
      <c r="Z244" s="66">
        <v>24</v>
      </c>
      <c r="AA244" s="66">
        <v>25</v>
      </c>
      <c r="AB244" s="66">
        <v>26</v>
      </c>
      <c r="AC244" s="66">
        <v>27</v>
      </c>
      <c r="AD244" s="66">
        <v>28</v>
      </c>
      <c r="AE244" s="66">
        <v>29</v>
      </c>
      <c r="AF244" s="66">
        <v>30</v>
      </c>
      <c r="AG244" s="66">
        <v>31</v>
      </c>
      <c r="AH244" s="66">
        <v>32</v>
      </c>
      <c r="AI244" s="66">
        <v>33</v>
      </c>
      <c r="AJ244" s="66">
        <v>34</v>
      </c>
      <c r="AK244" s="66">
        <v>35</v>
      </c>
      <c r="AL244" s="66">
        <v>36</v>
      </c>
    </row>
    <row r="245" spans="2:39" s="64" customFormat="1" ht="16" thickBot="1">
      <c r="B245" s="71" t="s">
        <v>107</v>
      </c>
      <c r="C245" s="94">
        <v>0.83333333333333326</v>
      </c>
      <c r="D245" s="94">
        <v>1.1666666666666667</v>
      </c>
      <c r="E245" s="94">
        <v>2.0694550547491728</v>
      </c>
      <c r="F245" s="94">
        <v>2.0694550547491728</v>
      </c>
      <c r="G245" s="94">
        <v>1.5694550547491726</v>
      </c>
      <c r="H245" s="94">
        <v>2.268156353450471</v>
      </c>
      <c r="I245" s="94">
        <v>2.2014896867838045</v>
      </c>
      <c r="J245" s="94">
        <v>1.868156353450471</v>
      </c>
      <c r="K245" s="94">
        <v>2.0195849248790423</v>
      </c>
      <c r="L245" s="94">
        <v>1.5910134963076137</v>
      </c>
      <c r="M245" s="94">
        <v>1.5910134963076137</v>
      </c>
      <c r="N245" s="94">
        <v>1.5910134963076137</v>
      </c>
      <c r="O245" s="94">
        <v>1.5910134963076137</v>
      </c>
      <c r="P245" s="94">
        <v>1.5910134963076137</v>
      </c>
      <c r="Q245" s="94">
        <v>1.7728316781257956</v>
      </c>
      <c r="R245" s="94">
        <v>1.7728316781257956</v>
      </c>
      <c r="S245" s="94">
        <v>1.7728316781257956</v>
      </c>
      <c r="T245" s="94">
        <v>1.7728316781257956</v>
      </c>
      <c r="U245" s="94">
        <v>1.7728316781257956</v>
      </c>
      <c r="V245" s="94">
        <v>1.7728316781257956</v>
      </c>
      <c r="W245" s="94">
        <v>1.7728316781257956</v>
      </c>
      <c r="X245" s="94">
        <v>1.7728316781257956</v>
      </c>
      <c r="Y245" s="94">
        <v>1.7728316781257956</v>
      </c>
      <c r="Z245" s="94">
        <v>1.7728316781257956</v>
      </c>
      <c r="AA245" s="94">
        <v>1.3637407690348866</v>
      </c>
      <c r="AB245" s="94">
        <v>1.3637407690348866</v>
      </c>
      <c r="AC245" s="94">
        <v>1.3637407690348866</v>
      </c>
      <c r="AD245" s="94">
        <v>1.1364680417621593</v>
      </c>
      <c r="AE245" s="94">
        <v>1.1364680417621593</v>
      </c>
      <c r="AF245" s="94">
        <v>1.1364680417621593</v>
      </c>
      <c r="AG245" s="94">
        <v>0.7007537560478736</v>
      </c>
      <c r="AH245" s="94">
        <v>0.7007537560478736</v>
      </c>
      <c r="AI245" s="94">
        <v>0.7007537560478736</v>
      </c>
      <c r="AJ245" s="94">
        <v>0.54932518461930235</v>
      </c>
      <c r="AK245" s="94">
        <v>0.54932518461930235</v>
      </c>
      <c r="AL245" s="94">
        <v>0.54932518461930235</v>
      </c>
      <c r="AM245" s="71">
        <v>53</v>
      </c>
    </row>
    <row r="246" spans="2:39">
      <c r="B246" s="65" t="s">
        <v>11</v>
      </c>
      <c r="C246" s="60">
        <v>5.5555555555555552E-2</v>
      </c>
      <c r="D246" s="98">
        <v>5.5555555555555552E-2</v>
      </c>
      <c r="E246" s="61">
        <v>5.5555555555555552E-2</v>
      </c>
      <c r="F246" s="61">
        <v>5.5555555555555552E-2</v>
      </c>
      <c r="G246" s="61">
        <v>5.5555555555555552E-2</v>
      </c>
      <c r="H246" s="61">
        <v>5.5555555555555552E-2</v>
      </c>
      <c r="I246" s="61">
        <v>5.5555555555555552E-2</v>
      </c>
      <c r="J246" s="61">
        <v>5.5555555555555552E-2</v>
      </c>
      <c r="K246" s="61">
        <v>5.5555555555555552E-2</v>
      </c>
      <c r="L246" s="61">
        <v>5.5555555555555552E-2</v>
      </c>
      <c r="M246" s="61">
        <v>5.5555555555555552E-2</v>
      </c>
      <c r="N246" s="61">
        <v>5.5555555555555552E-2</v>
      </c>
      <c r="O246" s="61">
        <v>5.5555555555555552E-2</v>
      </c>
      <c r="P246" s="61">
        <v>5.5555555555555552E-2</v>
      </c>
      <c r="Q246" s="61">
        <v>5.5555555555555552E-2</v>
      </c>
      <c r="R246" s="61">
        <v>5.5555555555555552E-2</v>
      </c>
      <c r="S246" s="61">
        <v>5.5555555555555552E-2</v>
      </c>
      <c r="T246" s="61">
        <v>5.5555555555555552E-2</v>
      </c>
      <c r="U246" s="61">
        <v>5.5555555555555552E-2</v>
      </c>
      <c r="V246" s="61">
        <v>5.5555555555555552E-2</v>
      </c>
      <c r="W246" s="61">
        <v>5.5555555555555552E-2</v>
      </c>
      <c r="X246" s="61">
        <v>5.5555555555555552E-2</v>
      </c>
      <c r="Y246" s="61">
        <v>5.5555555555555552E-2</v>
      </c>
      <c r="Z246" s="61">
        <v>5.5555555555555552E-2</v>
      </c>
      <c r="AA246" s="61">
        <v>5.5555555555555552E-2</v>
      </c>
      <c r="AB246" s="61">
        <v>5.5555555555555552E-2</v>
      </c>
      <c r="AC246" s="61">
        <v>5.5555555555555552E-2</v>
      </c>
      <c r="AD246" s="61">
        <v>5.5555555555555552E-2</v>
      </c>
      <c r="AE246" s="61">
        <v>5.5555555555555552E-2</v>
      </c>
      <c r="AF246" s="61">
        <v>5.5555555555555552E-2</v>
      </c>
      <c r="AG246" s="61">
        <v>5.5555555555555552E-2</v>
      </c>
      <c r="AH246" s="61">
        <v>5.5555555555555552E-2</v>
      </c>
      <c r="AI246" s="61">
        <v>5.5555555555555552E-2</v>
      </c>
      <c r="AJ246" s="61">
        <v>5.5555555555555552E-2</v>
      </c>
      <c r="AK246" s="61">
        <v>5.5555555555555552E-2</v>
      </c>
      <c r="AL246" s="99">
        <v>5.5555555555555552E-2</v>
      </c>
      <c r="AM246" s="68">
        <v>2.0000000000000004</v>
      </c>
    </row>
    <row r="247" spans="2:39">
      <c r="B247" s="65" t="s">
        <v>12</v>
      </c>
      <c r="C247" s="52">
        <v>0.66666666666666663</v>
      </c>
      <c r="D247" s="34">
        <v>1</v>
      </c>
      <c r="E247" s="34">
        <v>1.4285714285714286</v>
      </c>
      <c r="F247" s="34">
        <v>1.4285714285714286</v>
      </c>
      <c r="G247" s="34">
        <v>0.9285714285714286</v>
      </c>
      <c r="H247" s="34">
        <v>0.9285714285714286</v>
      </c>
      <c r="I247" s="34">
        <v>0.76190476190476186</v>
      </c>
      <c r="J247" s="34">
        <v>0.42857142857142855</v>
      </c>
      <c r="K247" s="34">
        <v>0.42857142857142855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4">
        <v>0</v>
      </c>
      <c r="AJ247" s="34">
        <v>0</v>
      </c>
      <c r="AK247" s="34">
        <v>0</v>
      </c>
      <c r="AL247" s="100">
        <v>0</v>
      </c>
      <c r="AM247" s="69">
        <v>8</v>
      </c>
    </row>
    <row r="248" spans="2:39">
      <c r="B248" s="65" t="s">
        <v>13</v>
      </c>
      <c r="C248" s="52">
        <v>0</v>
      </c>
      <c r="D248" s="34">
        <v>0</v>
      </c>
      <c r="E248" s="34">
        <v>0.40909090909090912</v>
      </c>
      <c r="F248" s="34">
        <v>0.40909090909090912</v>
      </c>
      <c r="G248" s="34">
        <v>0.40909090909090912</v>
      </c>
      <c r="H248" s="34">
        <v>0.63636363636363635</v>
      </c>
      <c r="I248" s="34">
        <v>0.63636363636363635</v>
      </c>
      <c r="J248" s="34">
        <v>0.63636363636363635</v>
      </c>
      <c r="K248" s="34">
        <v>0.63636363636363635</v>
      </c>
      <c r="L248" s="34">
        <v>0.63636363636363635</v>
      </c>
      <c r="M248" s="34">
        <v>0.63636363636363635</v>
      </c>
      <c r="N248" s="34">
        <v>0.63636363636363635</v>
      </c>
      <c r="O248" s="34">
        <v>0.63636363636363635</v>
      </c>
      <c r="P248" s="34">
        <v>0.63636363636363635</v>
      </c>
      <c r="Q248" s="34">
        <v>0.63636363636363635</v>
      </c>
      <c r="R248" s="34">
        <v>0.63636363636363635</v>
      </c>
      <c r="S248" s="34">
        <v>0.63636363636363635</v>
      </c>
      <c r="T248" s="34">
        <v>0.63636363636363635</v>
      </c>
      <c r="U248" s="34">
        <v>0.63636363636363635</v>
      </c>
      <c r="V248" s="34">
        <v>0.63636363636363635</v>
      </c>
      <c r="W248" s="34">
        <v>0.63636363636363635</v>
      </c>
      <c r="X248" s="34">
        <v>0.63636363636363635</v>
      </c>
      <c r="Y248" s="34">
        <v>0.63636363636363635</v>
      </c>
      <c r="Z248" s="34">
        <v>0.63636363636363635</v>
      </c>
      <c r="AA248" s="34">
        <v>0.22727272727272727</v>
      </c>
      <c r="AB248" s="34">
        <v>0.22727272727272727</v>
      </c>
      <c r="AC248" s="34">
        <v>0.22727272727272727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100">
        <v>0</v>
      </c>
      <c r="AM248" s="69">
        <v>14.000000000000002</v>
      </c>
    </row>
    <row r="249" spans="2:39">
      <c r="B249" s="65" t="s">
        <v>17</v>
      </c>
      <c r="C249" s="52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4">
        <v>0</v>
      </c>
      <c r="AJ249" s="34">
        <v>0</v>
      </c>
      <c r="AK249" s="34">
        <v>0</v>
      </c>
      <c r="AL249" s="100">
        <v>0</v>
      </c>
      <c r="AM249" s="69">
        <v>0</v>
      </c>
    </row>
    <row r="250" spans="2:39">
      <c r="B250" s="65" t="s">
        <v>14</v>
      </c>
      <c r="C250" s="52">
        <v>0</v>
      </c>
      <c r="D250" s="34">
        <v>0</v>
      </c>
      <c r="E250" s="34">
        <v>0</v>
      </c>
      <c r="F250" s="34">
        <v>0</v>
      </c>
      <c r="G250" s="34">
        <v>0</v>
      </c>
      <c r="H250" s="34">
        <v>0.47142857142857142</v>
      </c>
      <c r="I250" s="34">
        <v>0.47142857142857142</v>
      </c>
      <c r="J250" s="34">
        <v>0.47142857142857142</v>
      </c>
      <c r="K250" s="34">
        <v>0.55142857142857138</v>
      </c>
      <c r="L250" s="34">
        <v>0.55142857142857138</v>
      </c>
      <c r="M250" s="34">
        <v>0.55142857142857138</v>
      </c>
      <c r="N250" s="34">
        <v>0.55142857142857138</v>
      </c>
      <c r="O250" s="34">
        <v>0.55142857142857138</v>
      </c>
      <c r="P250" s="34">
        <v>0.55142857142857138</v>
      </c>
      <c r="Q250" s="34">
        <v>0.55142857142857138</v>
      </c>
      <c r="R250" s="34">
        <v>0.55142857142857138</v>
      </c>
      <c r="S250" s="34">
        <v>0.55142857142857138</v>
      </c>
      <c r="T250" s="34">
        <v>0.55142857142857138</v>
      </c>
      <c r="U250" s="34">
        <v>0.55142857142857138</v>
      </c>
      <c r="V250" s="34">
        <v>0.55142857142857138</v>
      </c>
      <c r="W250" s="34">
        <v>0.55142857142857138</v>
      </c>
      <c r="X250" s="34">
        <v>0.55142857142857138</v>
      </c>
      <c r="Y250" s="34">
        <v>0.55142857142857138</v>
      </c>
      <c r="Z250" s="34">
        <v>0.55142857142857138</v>
      </c>
      <c r="AA250" s="34">
        <v>0.55142857142857138</v>
      </c>
      <c r="AB250" s="34">
        <v>0.55142857142857138</v>
      </c>
      <c r="AC250" s="34">
        <v>0.55142857142857138</v>
      </c>
      <c r="AD250" s="34">
        <v>0.55142857142857138</v>
      </c>
      <c r="AE250" s="34">
        <v>0.55142857142857138</v>
      </c>
      <c r="AF250" s="34">
        <v>0.55142857142857138</v>
      </c>
      <c r="AG250" s="34">
        <v>0.15142857142857141</v>
      </c>
      <c r="AH250" s="34">
        <v>0.15142857142857141</v>
      </c>
      <c r="AI250" s="34">
        <v>0.15142857142857141</v>
      </c>
      <c r="AJ250" s="34">
        <v>0</v>
      </c>
      <c r="AK250" s="34">
        <v>0</v>
      </c>
      <c r="AL250" s="100">
        <v>0</v>
      </c>
      <c r="AM250" s="69">
        <v>14.000000000000002</v>
      </c>
    </row>
    <row r="251" spans="2:39">
      <c r="B251" s="65" t="s">
        <v>18</v>
      </c>
      <c r="C251" s="52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0.13636363636363635</v>
      </c>
      <c r="R251" s="34">
        <v>0.13636363636363635</v>
      </c>
      <c r="S251" s="34">
        <v>0.13636363636363635</v>
      </c>
      <c r="T251" s="34">
        <v>0.13636363636363635</v>
      </c>
      <c r="U251" s="34">
        <v>0.13636363636363635</v>
      </c>
      <c r="V251" s="34">
        <v>0.13636363636363635</v>
      </c>
      <c r="W251" s="34">
        <v>0.13636363636363635</v>
      </c>
      <c r="X251" s="34">
        <v>0.13636363636363635</v>
      </c>
      <c r="Y251" s="34">
        <v>0.13636363636363635</v>
      </c>
      <c r="Z251" s="34">
        <v>0.13636363636363635</v>
      </c>
      <c r="AA251" s="34">
        <v>0.13636363636363635</v>
      </c>
      <c r="AB251" s="34">
        <v>0.13636363636363635</v>
      </c>
      <c r="AC251" s="34">
        <v>0.13636363636363635</v>
      </c>
      <c r="AD251" s="34">
        <v>0.13636363636363635</v>
      </c>
      <c r="AE251" s="34">
        <v>0.13636363636363635</v>
      </c>
      <c r="AF251" s="34">
        <v>0.13636363636363635</v>
      </c>
      <c r="AG251" s="34">
        <v>0.13636363636363635</v>
      </c>
      <c r="AH251" s="34">
        <v>0.13636363636363635</v>
      </c>
      <c r="AI251" s="34">
        <v>0.13636363636363635</v>
      </c>
      <c r="AJ251" s="34">
        <v>0.13636363636363635</v>
      </c>
      <c r="AK251" s="34">
        <v>0.13636363636363635</v>
      </c>
      <c r="AL251" s="100">
        <v>0.13636363636363635</v>
      </c>
      <c r="AM251" s="69">
        <v>2.9999999999999982</v>
      </c>
    </row>
    <row r="252" spans="2:39">
      <c r="B252" s="65" t="s">
        <v>15</v>
      </c>
      <c r="C252" s="52">
        <v>0</v>
      </c>
      <c r="D252" s="34">
        <v>0</v>
      </c>
      <c r="E252" s="34">
        <v>3.5714285714285712E-2</v>
      </c>
      <c r="F252" s="34">
        <v>3.5714285714285712E-2</v>
      </c>
      <c r="G252" s="34">
        <v>3.5714285714285712E-2</v>
      </c>
      <c r="H252" s="34">
        <v>3.5714285714285712E-2</v>
      </c>
      <c r="I252" s="34">
        <v>0.13571428571428573</v>
      </c>
      <c r="J252" s="34">
        <v>0.13571428571428573</v>
      </c>
      <c r="K252" s="34">
        <v>0.20714285714285716</v>
      </c>
      <c r="L252" s="34">
        <v>0.20714285714285716</v>
      </c>
      <c r="M252" s="34">
        <v>0.20714285714285716</v>
      </c>
      <c r="N252" s="34">
        <v>0.20714285714285716</v>
      </c>
      <c r="O252" s="34">
        <v>0.20714285714285716</v>
      </c>
      <c r="P252" s="34">
        <v>0.20714285714285716</v>
      </c>
      <c r="Q252" s="34">
        <v>0.2525974025974026</v>
      </c>
      <c r="R252" s="34">
        <v>0.2525974025974026</v>
      </c>
      <c r="S252" s="34">
        <v>0.2525974025974026</v>
      </c>
      <c r="T252" s="34">
        <v>0.2525974025974026</v>
      </c>
      <c r="U252" s="34">
        <v>0.2525974025974026</v>
      </c>
      <c r="V252" s="34">
        <v>0.2525974025974026</v>
      </c>
      <c r="W252" s="34">
        <v>0.2525974025974026</v>
      </c>
      <c r="X252" s="34">
        <v>0.2525974025974026</v>
      </c>
      <c r="Y252" s="34">
        <v>0.2525974025974026</v>
      </c>
      <c r="Z252" s="34">
        <v>0.2525974025974026</v>
      </c>
      <c r="AA252" s="34">
        <v>0.2525974025974026</v>
      </c>
      <c r="AB252" s="34">
        <v>0.2525974025974026</v>
      </c>
      <c r="AC252" s="34">
        <v>0.2525974025974026</v>
      </c>
      <c r="AD252" s="34">
        <v>0.2525974025974026</v>
      </c>
      <c r="AE252" s="34">
        <v>0.2525974025974026</v>
      </c>
      <c r="AF252" s="34">
        <v>0.2525974025974026</v>
      </c>
      <c r="AG252" s="34">
        <v>0.2168831168831169</v>
      </c>
      <c r="AH252" s="34">
        <v>0.2168831168831169</v>
      </c>
      <c r="AI252" s="34">
        <v>0.2168831168831169</v>
      </c>
      <c r="AJ252" s="34">
        <v>0.2168831168831169</v>
      </c>
      <c r="AK252" s="34">
        <v>0.2168831168831169</v>
      </c>
      <c r="AL252" s="100">
        <v>0.2168831168831169</v>
      </c>
      <c r="AM252" s="69">
        <v>6.9999999999999973</v>
      </c>
    </row>
    <row r="253" spans="2:39">
      <c r="B253" s="65" t="s">
        <v>16</v>
      </c>
      <c r="C253" s="140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1"/>
      <c r="V253" s="141"/>
      <c r="W253" s="141"/>
      <c r="X253" s="141"/>
      <c r="Y253" s="141"/>
      <c r="Z253" s="141"/>
      <c r="AA253" s="141"/>
      <c r="AB253" s="141"/>
      <c r="AC253" s="141"/>
      <c r="AD253" s="141"/>
      <c r="AE253" s="141"/>
      <c r="AF253" s="141"/>
      <c r="AG253" s="141"/>
      <c r="AH253" s="141"/>
      <c r="AI253" s="141"/>
      <c r="AJ253" s="141"/>
      <c r="AK253" s="141"/>
      <c r="AL253" s="142"/>
      <c r="AM253" s="156"/>
    </row>
    <row r="254" spans="2:39">
      <c r="B254" s="65" t="s">
        <v>189</v>
      </c>
      <c r="C254" s="140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1"/>
      <c r="V254" s="141"/>
      <c r="W254" s="141"/>
      <c r="X254" s="141"/>
      <c r="Y254" s="141"/>
      <c r="Z254" s="141"/>
      <c r="AA254" s="141"/>
      <c r="AB254" s="141"/>
      <c r="AC254" s="141"/>
      <c r="AD254" s="141"/>
      <c r="AE254" s="141"/>
      <c r="AF254" s="141"/>
      <c r="AG254" s="141"/>
      <c r="AH254" s="141"/>
      <c r="AI254" s="141"/>
      <c r="AJ254" s="141"/>
      <c r="AK254" s="141"/>
      <c r="AL254" s="142"/>
      <c r="AM254" s="156"/>
    </row>
    <row r="255" spans="2:39">
      <c r="B255" s="65" t="s">
        <v>190</v>
      </c>
      <c r="C255" s="140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  <c r="AA255" s="141"/>
      <c r="AB255" s="141"/>
      <c r="AC255" s="141"/>
      <c r="AD255" s="141"/>
      <c r="AE255" s="141"/>
      <c r="AF255" s="141"/>
      <c r="AG255" s="141"/>
      <c r="AH255" s="141"/>
      <c r="AI255" s="141"/>
      <c r="AJ255" s="141"/>
      <c r="AK255" s="141"/>
      <c r="AL255" s="142"/>
      <c r="AM255" s="156"/>
    </row>
    <row r="256" spans="2:39" ht="16" thickBot="1">
      <c r="B256" s="65" t="s">
        <v>191</v>
      </c>
      <c r="C256" s="54">
        <v>0.1111111111111111</v>
      </c>
      <c r="D256" s="55">
        <v>0.1111111111111111</v>
      </c>
      <c r="E256" s="55">
        <v>0.14052287581699346</v>
      </c>
      <c r="F256" s="55">
        <v>0.14052287581699346</v>
      </c>
      <c r="G256" s="55">
        <v>0.14052287581699346</v>
      </c>
      <c r="H256" s="55">
        <v>0.14052287581699346</v>
      </c>
      <c r="I256" s="55">
        <v>0.14052287581699346</v>
      </c>
      <c r="J256" s="55">
        <v>0.14052287581699346</v>
      </c>
      <c r="K256" s="55">
        <v>0.14052287581699346</v>
      </c>
      <c r="L256" s="55">
        <v>0.14052287581699346</v>
      </c>
      <c r="M256" s="55">
        <v>0.14052287581699346</v>
      </c>
      <c r="N256" s="55">
        <v>0.14052287581699346</v>
      </c>
      <c r="O256" s="55">
        <v>0.14052287581699346</v>
      </c>
      <c r="P256" s="55">
        <v>0.14052287581699346</v>
      </c>
      <c r="Q256" s="55">
        <v>0.14052287581699346</v>
      </c>
      <c r="R256" s="55">
        <v>0.14052287581699346</v>
      </c>
      <c r="S256" s="55">
        <v>0.14052287581699346</v>
      </c>
      <c r="T256" s="55">
        <v>0.14052287581699346</v>
      </c>
      <c r="U256" s="55">
        <v>0.14052287581699346</v>
      </c>
      <c r="V256" s="55">
        <v>0.14052287581699346</v>
      </c>
      <c r="W256" s="55">
        <v>0.14052287581699346</v>
      </c>
      <c r="X256" s="55">
        <v>0.14052287581699346</v>
      </c>
      <c r="Y256" s="55">
        <v>0.14052287581699346</v>
      </c>
      <c r="Z256" s="55">
        <v>0.14052287581699346</v>
      </c>
      <c r="AA256" s="55">
        <v>0.14052287581699346</v>
      </c>
      <c r="AB256" s="55">
        <v>0.14052287581699346</v>
      </c>
      <c r="AC256" s="55">
        <v>0.14052287581699346</v>
      </c>
      <c r="AD256" s="55">
        <v>0.14052287581699346</v>
      </c>
      <c r="AE256" s="55">
        <v>0.14052287581699346</v>
      </c>
      <c r="AF256" s="55">
        <v>0.14052287581699346</v>
      </c>
      <c r="AG256" s="55">
        <v>0.14052287581699346</v>
      </c>
      <c r="AH256" s="55">
        <v>0.14052287581699346</v>
      </c>
      <c r="AI256" s="55">
        <v>0.14052287581699346</v>
      </c>
      <c r="AJ256" s="55">
        <v>0.14052287581699346</v>
      </c>
      <c r="AK256" s="55">
        <v>0.14052287581699346</v>
      </c>
      <c r="AL256" s="101">
        <v>0.14052287581699346</v>
      </c>
      <c r="AM256" s="70">
        <v>5.0000000000000018</v>
      </c>
    </row>
  </sheetData>
  <sheetProtection selectLockedCells="1" selectUnlockedCells="1"/>
  <mergeCells count="1">
    <mergeCell ref="C2:T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500-000000000000}">
          <x14:formula1>
            <xm:f>GANTT!$E$3:$U$3</xm:f>
          </x14:formula1>
          <xm:sqref>B21 B35 B49 B63 B77 B91 B105 B119 B133 B147 B161 B175 B189 B203 B217 B231 B245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5">
    <tabColor rgb="FFFFC000"/>
  </sheetPr>
  <dimension ref="A1:BH65"/>
  <sheetViews>
    <sheetView topLeftCell="C1" zoomScale="85" zoomScaleNormal="85" workbookViewId="0">
      <selection activeCell="Y58" sqref="Y58:BH58"/>
    </sheetView>
  </sheetViews>
  <sheetFormatPr baseColWidth="10" defaultColWidth="8.83203125" defaultRowHeight="15" outlineLevelCol="1"/>
  <cols>
    <col min="1" max="1" width="5.6640625" hidden="1" customWidth="1"/>
    <col min="2" max="2" width="15.1640625" hidden="1" customWidth="1"/>
    <col min="3" max="3" width="5" customWidth="1"/>
    <col min="4" max="4" width="56.33203125" bestFit="1" customWidth="1"/>
    <col min="5" max="5" width="9.5" style="27" customWidth="1" outlineLevel="1"/>
    <col min="6" max="21" width="6.33203125" style="27" customWidth="1" outlineLevel="1"/>
    <col min="22" max="22" width="7.6640625" style="27" bestFit="1" customWidth="1"/>
    <col min="23" max="23" width="7.1640625" style="24" bestFit="1" customWidth="1"/>
    <col min="24" max="24" width="9" style="24" customWidth="1"/>
    <col min="25" max="25" width="4.5" style="23" bestFit="1" customWidth="1"/>
    <col min="26" max="26" width="5.5" style="23" bestFit="1" customWidth="1"/>
    <col min="27" max="27" width="4.83203125" style="23" bestFit="1" customWidth="1"/>
    <col min="28" max="28" width="4.5" style="23" bestFit="1" customWidth="1"/>
    <col min="29" max="30" width="4.83203125" style="23" bestFit="1" customWidth="1"/>
    <col min="31" max="31" width="4.5" style="23" bestFit="1" customWidth="1"/>
    <col min="32" max="32" width="5" style="23" bestFit="1" customWidth="1"/>
    <col min="33" max="33" width="4.83203125" style="23" bestFit="1" customWidth="1"/>
    <col min="34" max="34" width="4.33203125" style="23" bestFit="1" customWidth="1"/>
    <col min="35" max="35" width="5" style="23" bestFit="1" customWidth="1"/>
    <col min="36" max="36" width="4.83203125" style="23" bestFit="1" customWidth="1"/>
    <col min="37" max="37" width="4.5" style="23" bestFit="1" customWidth="1"/>
    <col min="38" max="38" width="5" style="23" bestFit="1" customWidth="1"/>
    <col min="39" max="39" width="4.83203125" style="23" bestFit="1" customWidth="1"/>
    <col min="40" max="43" width="5" style="23" bestFit="1" customWidth="1"/>
    <col min="44" max="44" width="5.33203125" style="23" bestFit="1" customWidth="1"/>
    <col min="45" max="45" width="5" style="23" bestFit="1" customWidth="1"/>
    <col min="46" max="46" width="4.33203125" style="23" bestFit="1" customWidth="1"/>
    <col min="47" max="47" width="5.33203125" style="23" bestFit="1" customWidth="1"/>
    <col min="48" max="48" width="5.1640625" style="23" bestFit="1" customWidth="1"/>
    <col min="49" max="49" width="4.83203125" style="23" bestFit="1" customWidth="1"/>
    <col min="50" max="51" width="5.1640625" style="23" bestFit="1" customWidth="1"/>
    <col min="52" max="55" width="5" style="23" bestFit="1" customWidth="1"/>
    <col min="56" max="56" width="5.33203125" style="23" bestFit="1" customWidth="1"/>
    <col min="57" max="57" width="5" style="23" bestFit="1" customWidth="1"/>
    <col min="58" max="58" width="4.33203125" style="23" bestFit="1" customWidth="1"/>
    <col min="59" max="59" width="5.33203125" style="23" bestFit="1" customWidth="1"/>
    <col min="60" max="60" width="5" style="23" customWidth="1"/>
  </cols>
  <sheetData>
    <row r="1" spans="1:60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5"/>
      <c r="Y1" s="209">
        <v>2018</v>
      </c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10">
        <v>2019</v>
      </c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01">
        <v>2020</v>
      </c>
      <c r="AX1" s="201"/>
      <c r="AY1" s="201"/>
      <c r="AZ1" s="201"/>
      <c r="BA1" s="201"/>
      <c r="BB1" s="201"/>
      <c r="BC1" s="201"/>
      <c r="BD1" s="201"/>
      <c r="BE1" s="201"/>
      <c r="BF1" s="201"/>
      <c r="BG1" s="201"/>
      <c r="BH1" s="202"/>
    </row>
    <row r="2" spans="1:60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8"/>
      <c r="Y2" s="148" t="s">
        <v>61</v>
      </c>
      <c r="Z2" s="148" t="s">
        <v>62</v>
      </c>
      <c r="AA2" s="148" t="s">
        <v>63</v>
      </c>
      <c r="AB2" s="148" t="s">
        <v>64</v>
      </c>
      <c r="AC2" s="148" t="s">
        <v>65</v>
      </c>
      <c r="AD2" s="148" t="s">
        <v>59</v>
      </c>
      <c r="AE2" s="148" t="s">
        <v>7</v>
      </c>
      <c r="AF2" s="148" t="s">
        <v>60</v>
      </c>
      <c r="AG2" s="148" t="s">
        <v>108</v>
      </c>
      <c r="AH2" s="148" t="s">
        <v>4</v>
      </c>
      <c r="AI2" s="148" t="s">
        <v>5</v>
      </c>
      <c r="AJ2" s="148" t="s">
        <v>6</v>
      </c>
      <c r="AK2" s="151" t="s">
        <v>61</v>
      </c>
      <c r="AL2" s="152" t="s">
        <v>62</v>
      </c>
      <c r="AM2" s="152" t="s">
        <v>63</v>
      </c>
      <c r="AN2" s="152" t="s">
        <v>64</v>
      </c>
      <c r="AO2" s="152" t="s">
        <v>65</v>
      </c>
      <c r="AP2" s="152" t="s">
        <v>59</v>
      </c>
      <c r="AQ2" s="152" t="s">
        <v>7</v>
      </c>
      <c r="AR2" s="152" t="s">
        <v>60</v>
      </c>
      <c r="AS2" s="149" t="s">
        <v>108</v>
      </c>
      <c r="AT2" s="149" t="s">
        <v>4</v>
      </c>
      <c r="AU2" s="149" t="s">
        <v>5</v>
      </c>
      <c r="AV2" s="149" t="s">
        <v>6</v>
      </c>
      <c r="AW2" s="153" t="s">
        <v>61</v>
      </c>
      <c r="AX2" s="153" t="s">
        <v>62</v>
      </c>
      <c r="AY2" s="153" t="s">
        <v>63</v>
      </c>
      <c r="AZ2" s="153" t="s">
        <v>64</v>
      </c>
      <c r="BA2" s="153" t="s">
        <v>65</v>
      </c>
      <c r="BB2" s="153" t="s">
        <v>59</v>
      </c>
      <c r="BC2" s="153" t="s">
        <v>7</v>
      </c>
      <c r="BD2" s="153" t="s">
        <v>60</v>
      </c>
      <c r="BE2" s="150" t="s">
        <v>108</v>
      </c>
      <c r="BF2" s="150" t="s">
        <v>4</v>
      </c>
      <c r="BG2" s="150" t="s">
        <v>5</v>
      </c>
      <c r="BH2" s="150" t="s">
        <v>6</v>
      </c>
    </row>
    <row r="3" spans="1:60" ht="55">
      <c r="A3" s="10" t="s">
        <v>19</v>
      </c>
      <c r="B3" s="11" t="s">
        <v>20</v>
      </c>
      <c r="C3" s="12" t="s">
        <v>21</v>
      </c>
      <c r="D3" s="13" t="s">
        <v>22</v>
      </c>
      <c r="E3" s="21" t="s">
        <v>25</v>
      </c>
      <c r="F3" s="21" t="s">
        <v>93</v>
      </c>
      <c r="G3" s="21" t="s">
        <v>94</v>
      </c>
      <c r="H3" s="21" t="s">
        <v>95</v>
      </c>
      <c r="I3" s="21" t="s">
        <v>31</v>
      </c>
      <c r="J3" s="21" t="s">
        <v>96</v>
      </c>
      <c r="K3" s="21" t="s">
        <v>97</v>
      </c>
      <c r="L3" s="21" t="s">
        <v>98</v>
      </c>
      <c r="M3" s="21" t="s">
        <v>99</v>
      </c>
      <c r="N3" s="21" t="s">
        <v>100</v>
      </c>
      <c r="O3" s="21" t="s">
        <v>101</v>
      </c>
      <c r="P3" s="21" t="s">
        <v>102</v>
      </c>
      <c r="Q3" s="21" t="s">
        <v>103</v>
      </c>
      <c r="R3" s="21" t="s">
        <v>104</v>
      </c>
      <c r="S3" s="21" t="s">
        <v>105</v>
      </c>
      <c r="T3" s="21" t="s">
        <v>106</v>
      </c>
      <c r="U3" s="21" t="s">
        <v>107</v>
      </c>
      <c r="V3" s="25" t="s">
        <v>66</v>
      </c>
      <c r="W3" s="7" t="s">
        <v>23</v>
      </c>
      <c r="X3" s="7" t="s">
        <v>24</v>
      </c>
      <c r="Y3" s="22">
        <v>1</v>
      </c>
      <c r="Z3" s="22">
        <v>2</v>
      </c>
      <c r="AA3" s="22">
        <v>3</v>
      </c>
      <c r="AB3" s="22">
        <v>4</v>
      </c>
      <c r="AC3" s="22">
        <v>5</v>
      </c>
      <c r="AD3" s="22">
        <v>6</v>
      </c>
      <c r="AE3" s="22">
        <v>7</v>
      </c>
      <c r="AF3" s="22">
        <v>8</v>
      </c>
      <c r="AG3" s="22">
        <v>9</v>
      </c>
      <c r="AH3" s="22">
        <v>10</v>
      </c>
      <c r="AI3" s="22">
        <v>11</v>
      </c>
      <c r="AJ3" s="22">
        <v>12</v>
      </c>
      <c r="AK3" s="115">
        <v>13</v>
      </c>
      <c r="AL3" s="116">
        <v>14</v>
      </c>
      <c r="AM3" s="116">
        <v>15</v>
      </c>
      <c r="AN3" s="6">
        <v>16</v>
      </c>
      <c r="AO3" s="6">
        <v>17</v>
      </c>
      <c r="AP3" s="6">
        <v>18</v>
      </c>
      <c r="AQ3" s="6">
        <v>19</v>
      </c>
      <c r="AR3" s="6">
        <v>20</v>
      </c>
      <c r="AS3" s="6">
        <v>21</v>
      </c>
      <c r="AT3" s="6">
        <v>22</v>
      </c>
      <c r="AU3" s="6">
        <v>23</v>
      </c>
      <c r="AV3" s="6">
        <v>24</v>
      </c>
      <c r="AW3" s="117">
        <v>25</v>
      </c>
      <c r="AX3" s="117">
        <v>26</v>
      </c>
      <c r="AY3" s="117">
        <v>27</v>
      </c>
      <c r="AZ3" s="117">
        <v>28</v>
      </c>
      <c r="BA3" s="117">
        <v>29</v>
      </c>
      <c r="BB3" s="117">
        <v>30</v>
      </c>
      <c r="BC3" s="117">
        <v>31</v>
      </c>
      <c r="BD3" s="117">
        <v>32</v>
      </c>
      <c r="BE3" s="117">
        <v>33</v>
      </c>
      <c r="BF3" s="117">
        <v>34</v>
      </c>
      <c r="BG3" s="117">
        <v>35</v>
      </c>
      <c r="BH3" s="117">
        <v>36</v>
      </c>
    </row>
    <row r="4" spans="1:60">
      <c r="A4" s="67" t="s">
        <v>11</v>
      </c>
      <c r="B4" s="15" t="s">
        <v>25</v>
      </c>
      <c r="C4" s="16"/>
      <c r="D4" s="15" t="s">
        <v>26</v>
      </c>
      <c r="E4" s="133">
        <v>23</v>
      </c>
      <c r="F4" s="133">
        <v>5</v>
      </c>
      <c r="G4" s="133">
        <v>1</v>
      </c>
      <c r="H4" s="133">
        <v>1</v>
      </c>
      <c r="I4" s="133">
        <v>1</v>
      </c>
      <c r="J4" s="133">
        <v>1</v>
      </c>
      <c r="K4" s="133">
        <v>1</v>
      </c>
      <c r="L4" s="133">
        <v>1</v>
      </c>
      <c r="M4" s="133">
        <v>1</v>
      </c>
      <c r="N4" s="133">
        <v>1</v>
      </c>
      <c r="O4" s="133">
        <v>2</v>
      </c>
      <c r="P4" s="133">
        <v>1</v>
      </c>
      <c r="Q4" s="133">
        <v>1</v>
      </c>
      <c r="R4" s="133">
        <v>4</v>
      </c>
      <c r="S4" s="133">
        <v>1</v>
      </c>
      <c r="T4" s="133">
        <v>1</v>
      </c>
      <c r="U4" s="133">
        <v>1</v>
      </c>
      <c r="V4" s="28">
        <f>SUM(E4:U4)</f>
        <v>47</v>
      </c>
      <c r="W4" s="29">
        <f>MIN(W5:W8)</f>
        <v>1</v>
      </c>
      <c r="X4" s="29">
        <f>MAX(X5:X8)</f>
        <v>36</v>
      </c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</row>
    <row r="5" spans="1:60">
      <c r="A5" s="39" t="s">
        <v>11</v>
      </c>
      <c r="B5" s="11" t="s">
        <v>25</v>
      </c>
      <c r="C5" s="12" t="s">
        <v>27</v>
      </c>
      <c r="D5" s="9" t="s">
        <v>109</v>
      </c>
      <c r="E5" s="134">
        <v>10</v>
      </c>
      <c r="F5" s="134">
        <v>0</v>
      </c>
      <c r="G5" s="134">
        <v>0</v>
      </c>
      <c r="H5" s="134">
        <v>0</v>
      </c>
      <c r="I5" s="134">
        <v>0</v>
      </c>
      <c r="J5" s="134">
        <v>0</v>
      </c>
      <c r="K5" s="134">
        <v>0</v>
      </c>
      <c r="L5" s="134">
        <v>0</v>
      </c>
      <c r="M5" s="134">
        <v>0</v>
      </c>
      <c r="N5" s="134">
        <v>0</v>
      </c>
      <c r="O5" s="134">
        <v>0</v>
      </c>
      <c r="P5" s="134">
        <v>0</v>
      </c>
      <c r="Q5" s="134">
        <v>0</v>
      </c>
      <c r="R5" s="134">
        <v>0</v>
      </c>
      <c r="S5" s="134">
        <v>0</v>
      </c>
      <c r="T5" s="134">
        <v>0</v>
      </c>
      <c r="U5" s="134">
        <v>0</v>
      </c>
      <c r="V5" s="26">
        <f t="shared" ref="V5:V8" si="0">SUM(E5:U5)</f>
        <v>10</v>
      </c>
      <c r="W5" s="8">
        <v>1</v>
      </c>
      <c r="X5" s="8">
        <v>36</v>
      </c>
      <c r="Y5" s="144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</row>
    <row r="6" spans="1:60">
      <c r="A6" s="39" t="s">
        <v>11</v>
      </c>
      <c r="B6" s="11" t="s">
        <v>25</v>
      </c>
      <c r="C6" s="12" t="s">
        <v>28</v>
      </c>
      <c r="D6" s="9" t="s">
        <v>110</v>
      </c>
      <c r="E6" s="134">
        <v>8</v>
      </c>
      <c r="F6" s="134">
        <v>1</v>
      </c>
      <c r="G6" s="134">
        <v>1</v>
      </c>
      <c r="H6" s="134">
        <v>1</v>
      </c>
      <c r="I6" s="134">
        <v>1</v>
      </c>
      <c r="J6" s="134">
        <v>1</v>
      </c>
      <c r="K6" s="134">
        <v>1</v>
      </c>
      <c r="L6" s="134">
        <v>1</v>
      </c>
      <c r="M6" s="134">
        <v>1</v>
      </c>
      <c r="N6" s="134">
        <v>1</v>
      </c>
      <c r="O6" s="134">
        <v>1</v>
      </c>
      <c r="P6" s="134">
        <v>1</v>
      </c>
      <c r="Q6" s="134">
        <v>1</v>
      </c>
      <c r="R6" s="134">
        <v>1</v>
      </c>
      <c r="S6" s="134">
        <v>1</v>
      </c>
      <c r="T6" s="134">
        <v>1</v>
      </c>
      <c r="U6" s="134">
        <v>1</v>
      </c>
      <c r="V6" s="26">
        <f t="shared" si="0"/>
        <v>24</v>
      </c>
      <c r="W6" s="8">
        <v>1</v>
      </c>
      <c r="X6" s="8">
        <v>36</v>
      </c>
      <c r="Y6" s="144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</row>
    <row r="7" spans="1:60">
      <c r="A7" s="39" t="s">
        <v>11</v>
      </c>
      <c r="B7" s="11" t="s">
        <v>93</v>
      </c>
      <c r="C7" s="12" t="s">
        <v>29</v>
      </c>
      <c r="D7" s="9" t="s">
        <v>111</v>
      </c>
      <c r="E7" s="134">
        <v>2</v>
      </c>
      <c r="F7" s="134">
        <v>4</v>
      </c>
      <c r="G7" s="134">
        <v>0</v>
      </c>
      <c r="H7" s="134">
        <v>0</v>
      </c>
      <c r="I7" s="134">
        <v>0</v>
      </c>
      <c r="J7" s="134">
        <v>0</v>
      </c>
      <c r="K7" s="134">
        <v>0</v>
      </c>
      <c r="L7" s="134">
        <v>0</v>
      </c>
      <c r="M7" s="134">
        <v>0</v>
      </c>
      <c r="N7" s="134">
        <v>0</v>
      </c>
      <c r="O7" s="134">
        <v>0</v>
      </c>
      <c r="P7" s="134">
        <v>0</v>
      </c>
      <c r="Q7" s="134">
        <v>0</v>
      </c>
      <c r="R7" s="134">
        <v>0</v>
      </c>
      <c r="S7" s="134">
        <v>0</v>
      </c>
      <c r="T7" s="134">
        <v>0</v>
      </c>
      <c r="U7" s="134">
        <v>0</v>
      </c>
      <c r="V7" s="26">
        <f t="shared" si="0"/>
        <v>6</v>
      </c>
      <c r="W7" s="8">
        <v>1</v>
      </c>
      <c r="X7" s="8">
        <v>36</v>
      </c>
      <c r="Y7" s="144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</row>
    <row r="8" spans="1:60">
      <c r="A8" s="39" t="s">
        <v>11</v>
      </c>
      <c r="B8" s="11" t="s">
        <v>25</v>
      </c>
      <c r="C8" s="12" t="s">
        <v>30</v>
      </c>
      <c r="D8" s="9" t="s">
        <v>112</v>
      </c>
      <c r="E8" s="134">
        <v>3</v>
      </c>
      <c r="F8" s="134">
        <v>0</v>
      </c>
      <c r="G8" s="134">
        <v>0</v>
      </c>
      <c r="H8" s="134">
        <v>0</v>
      </c>
      <c r="I8" s="134">
        <v>0</v>
      </c>
      <c r="J8" s="134">
        <v>0</v>
      </c>
      <c r="K8" s="134">
        <v>0</v>
      </c>
      <c r="L8" s="134">
        <v>0</v>
      </c>
      <c r="M8" s="134">
        <v>0</v>
      </c>
      <c r="N8" s="134">
        <v>0</v>
      </c>
      <c r="O8" s="134">
        <v>1</v>
      </c>
      <c r="P8" s="134">
        <v>0</v>
      </c>
      <c r="Q8" s="134">
        <v>0</v>
      </c>
      <c r="R8" s="134">
        <v>3</v>
      </c>
      <c r="S8" s="134">
        <v>0</v>
      </c>
      <c r="T8" s="134">
        <v>0</v>
      </c>
      <c r="U8" s="134">
        <v>0</v>
      </c>
      <c r="V8" s="26">
        <f t="shared" si="0"/>
        <v>7</v>
      </c>
      <c r="W8" s="8">
        <v>1</v>
      </c>
      <c r="X8" s="8">
        <v>36</v>
      </c>
      <c r="Y8" s="144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</row>
    <row r="9" spans="1:60" ht="29">
      <c r="A9" s="67" t="s">
        <v>12</v>
      </c>
      <c r="B9" s="15" t="s">
        <v>94</v>
      </c>
      <c r="C9" s="16"/>
      <c r="D9" s="118" t="s">
        <v>113</v>
      </c>
      <c r="E9" s="135">
        <v>2</v>
      </c>
      <c r="F9" s="135">
        <v>0</v>
      </c>
      <c r="G9" s="135">
        <v>30</v>
      </c>
      <c r="H9" s="135">
        <v>0</v>
      </c>
      <c r="I9" s="135">
        <v>0</v>
      </c>
      <c r="J9" s="135">
        <v>0</v>
      </c>
      <c r="K9" s="135">
        <v>0</v>
      </c>
      <c r="L9" s="135">
        <v>0</v>
      </c>
      <c r="M9" s="135">
        <v>0</v>
      </c>
      <c r="N9" s="135">
        <v>3</v>
      </c>
      <c r="O9" s="135">
        <v>0</v>
      </c>
      <c r="P9" s="135">
        <v>3</v>
      </c>
      <c r="Q9" s="135">
        <v>3</v>
      </c>
      <c r="R9" s="135">
        <v>3</v>
      </c>
      <c r="S9" s="135">
        <v>3</v>
      </c>
      <c r="T9" s="135">
        <v>3</v>
      </c>
      <c r="U9" s="135">
        <v>3</v>
      </c>
      <c r="V9" s="28">
        <f>SUM(E9:U9)</f>
        <v>53</v>
      </c>
      <c r="W9" s="29">
        <f>MIN(W10:W12)</f>
        <v>1</v>
      </c>
      <c r="X9" s="29">
        <f>MAX(X10:X12)</f>
        <v>36</v>
      </c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</row>
    <row r="10" spans="1:60" ht="28">
      <c r="A10" s="39" t="s">
        <v>12</v>
      </c>
      <c r="B10" s="11" t="s">
        <v>94</v>
      </c>
      <c r="C10" s="12" t="s">
        <v>32</v>
      </c>
      <c r="D10" s="119" t="s">
        <v>114</v>
      </c>
      <c r="E10" s="134">
        <v>0</v>
      </c>
      <c r="F10" s="134">
        <v>0</v>
      </c>
      <c r="G10" s="134">
        <v>10</v>
      </c>
      <c r="H10" s="134">
        <v>0</v>
      </c>
      <c r="I10" s="134">
        <v>0</v>
      </c>
      <c r="J10" s="134">
        <v>0</v>
      </c>
      <c r="K10" s="134">
        <v>0</v>
      </c>
      <c r="L10" s="134">
        <v>0</v>
      </c>
      <c r="M10" s="134">
        <v>0</v>
      </c>
      <c r="N10" s="134">
        <v>1</v>
      </c>
      <c r="O10" s="134">
        <v>0</v>
      </c>
      <c r="P10" s="134">
        <v>1</v>
      </c>
      <c r="Q10" s="134">
        <v>1</v>
      </c>
      <c r="R10" s="134">
        <v>1</v>
      </c>
      <c r="S10" s="134">
        <v>1</v>
      </c>
      <c r="T10" s="134">
        <v>1</v>
      </c>
      <c r="U10" s="134">
        <v>1</v>
      </c>
      <c r="V10" s="26">
        <f t="shared" ref="V10:V12" si="1">SUM(E10:U10)</f>
        <v>17</v>
      </c>
      <c r="W10" s="8">
        <v>1</v>
      </c>
      <c r="X10" s="8">
        <v>36</v>
      </c>
      <c r="Y10" s="144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</row>
    <row r="11" spans="1:60">
      <c r="A11" s="39" t="s">
        <v>12</v>
      </c>
      <c r="B11" s="11" t="s">
        <v>94</v>
      </c>
      <c r="C11" s="12" t="s">
        <v>33</v>
      </c>
      <c r="D11" s="120" t="s">
        <v>115</v>
      </c>
      <c r="E11" s="134">
        <v>0</v>
      </c>
      <c r="F11" s="134">
        <v>0</v>
      </c>
      <c r="G11" s="134">
        <v>10</v>
      </c>
      <c r="H11" s="134">
        <v>0</v>
      </c>
      <c r="I11" s="134">
        <v>0</v>
      </c>
      <c r="J11" s="134">
        <v>0</v>
      </c>
      <c r="K11" s="134">
        <v>0</v>
      </c>
      <c r="L11" s="134">
        <v>0</v>
      </c>
      <c r="M11" s="134">
        <v>0</v>
      </c>
      <c r="N11" s="134">
        <v>1</v>
      </c>
      <c r="O11" s="134">
        <v>0</v>
      </c>
      <c r="P11" s="134">
        <v>1</v>
      </c>
      <c r="Q11" s="134">
        <v>1</v>
      </c>
      <c r="R11" s="134">
        <v>1</v>
      </c>
      <c r="S11" s="134">
        <v>1</v>
      </c>
      <c r="T11" s="134">
        <v>1</v>
      </c>
      <c r="U11" s="134">
        <v>1</v>
      </c>
      <c r="V11" s="26">
        <f t="shared" si="1"/>
        <v>17</v>
      </c>
      <c r="W11" s="8">
        <v>4</v>
      </c>
      <c r="X11" s="8">
        <v>18</v>
      </c>
      <c r="Y11" s="144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</row>
    <row r="12" spans="1:60">
      <c r="A12" s="39" t="s">
        <v>12</v>
      </c>
      <c r="B12" s="11" t="s">
        <v>94</v>
      </c>
      <c r="C12" s="12" t="s">
        <v>34</v>
      </c>
      <c r="D12" s="119" t="s">
        <v>116</v>
      </c>
      <c r="E12" s="134">
        <v>2</v>
      </c>
      <c r="F12" s="134">
        <v>0</v>
      </c>
      <c r="G12" s="134">
        <v>10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1</v>
      </c>
      <c r="O12" s="134">
        <v>0</v>
      </c>
      <c r="P12" s="134">
        <v>1</v>
      </c>
      <c r="Q12" s="134">
        <v>1</v>
      </c>
      <c r="R12" s="134">
        <v>1</v>
      </c>
      <c r="S12" s="134">
        <v>1</v>
      </c>
      <c r="T12" s="134">
        <v>1</v>
      </c>
      <c r="U12" s="134">
        <v>1</v>
      </c>
      <c r="V12" s="26">
        <f t="shared" si="1"/>
        <v>19</v>
      </c>
      <c r="W12" s="8">
        <v>13</v>
      </c>
      <c r="X12" s="8">
        <v>30</v>
      </c>
      <c r="Y12" s="144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</row>
    <row r="13" spans="1:60" ht="31" customHeight="1">
      <c r="A13" s="67" t="s">
        <v>13</v>
      </c>
      <c r="B13" s="15" t="s">
        <v>97</v>
      </c>
      <c r="C13" s="16"/>
      <c r="D13" s="118" t="s">
        <v>118</v>
      </c>
      <c r="E13" s="135">
        <v>3</v>
      </c>
      <c r="F13" s="135">
        <v>3</v>
      </c>
      <c r="G13" s="135" t="s">
        <v>117</v>
      </c>
      <c r="H13" s="135" t="s">
        <v>117</v>
      </c>
      <c r="I13" s="135" t="s">
        <v>117</v>
      </c>
      <c r="J13" s="135" t="s">
        <v>117</v>
      </c>
      <c r="K13" s="135">
        <v>22</v>
      </c>
      <c r="L13" s="133" t="s">
        <v>117</v>
      </c>
      <c r="M13" s="135" t="s">
        <v>117</v>
      </c>
      <c r="N13" s="135" t="s">
        <v>117</v>
      </c>
      <c r="O13" s="135" t="s">
        <v>117</v>
      </c>
      <c r="P13" s="135" t="s">
        <v>117</v>
      </c>
      <c r="Q13" s="135" t="s">
        <v>117</v>
      </c>
      <c r="R13" s="135" t="s">
        <v>117</v>
      </c>
      <c r="S13" s="135" t="s">
        <v>117</v>
      </c>
      <c r="T13" s="135" t="s">
        <v>117</v>
      </c>
      <c r="U13" s="135" t="s">
        <v>117</v>
      </c>
      <c r="V13" s="28">
        <f>SUM(E13:U13)</f>
        <v>28</v>
      </c>
      <c r="W13" s="29">
        <f>MIN(W14:W17)</f>
        <v>1</v>
      </c>
      <c r="X13" s="29">
        <f>MAX(X14:X17)</f>
        <v>36</v>
      </c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</row>
    <row r="14" spans="1:60">
      <c r="A14" s="39" t="s">
        <v>13</v>
      </c>
      <c r="B14" s="35" t="s">
        <v>97</v>
      </c>
      <c r="C14" s="36" t="s">
        <v>35</v>
      </c>
      <c r="D14" s="121" t="s">
        <v>119</v>
      </c>
      <c r="E14" s="134">
        <v>0</v>
      </c>
      <c r="F14" s="134"/>
      <c r="G14" s="134"/>
      <c r="H14" s="134"/>
      <c r="I14" s="134"/>
      <c r="J14" s="134"/>
      <c r="K14" s="134">
        <v>3</v>
      </c>
      <c r="L14" s="136"/>
      <c r="M14" s="137"/>
      <c r="N14" s="134"/>
      <c r="O14" s="134"/>
      <c r="P14" s="134"/>
      <c r="Q14" s="134"/>
      <c r="R14" s="134"/>
      <c r="S14" s="134"/>
      <c r="T14" s="134"/>
      <c r="U14" s="134"/>
      <c r="V14" s="26">
        <f t="shared" ref="V14:V17" si="2">SUM(E14:U14)</f>
        <v>3</v>
      </c>
      <c r="W14" s="8">
        <v>1</v>
      </c>
      <c r="X14" s="8">
        <v>10</v>
      </c>
      <c r="Y14" s="144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</row>
    <row r="15" spans="1:60">
      <c r="A15" s="39" t="s">
        <v>13</v>
      </c>
      <c r="B15" s="35" t="s">
        <v>97</v>
      </c>
      <c r="C15" s="36" t="s">
        <v>36</v>
      </c>
      <c r="D15" s="119" t="s">
        <v>120</v>
      </c>
      <c r="E15" s="134">
        <v>1</v>
      </c>
      <c r="F15" s="134"/>
      <c r="G15" s="134"/>
      <c r="H15" s="134"/>
      <c r="I15" s="134"/>
      <c r="J15" s="134"/>
      <c r="K15" s="134">
        <v>5</v>
      </c>
      <c r="L15" s="138"/>
      <c r="M15" s="137"/>
      <c r="N15" s="134"/>
      <c r="O15" s="134"/>
      <c r="P15" s="134"/>
      <c r="Q15" s="134"/>
      <c r="R15" s="134"/>
      <c r="S15" s="134"/>
      <c r="T15" s="134"/>
      <c r="U15" s="134"/>
      <c r="V15" s="26">
        <f t="shared" si="2"/>
        <v>6</v>
      </c>
      <c r="W15" s="8">
        <v>7</v>
      </c>
      <c r="X15" s="8">
        <v>24</v>
      </c>
      <c r="Y15" s="144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</row>
    <row r="16" spans="1:60">
      <c r="A16" s="39" t="s">
        <v>13</v>
      </c>
      <c r="B16" s="35" t="s">
        <v>97</v>
      </c>
      <c r="C16" s="36" t="s">
        <v>37</v>
      </c>
      <c r="D16" s="119" t="s">
        <v>121</v>
      </c>
      <c r="E16" s="134">
        <v>0</v>
      </c>
      <c r="F16" s="134">
        <v>2</v>
      </c>
      <c r="G16" s="134"/>
      <c r="H16" s="134"/>
      <c r="I16" s="134"/>
      <c r="J16" s="134"/>
      <c r="K16" s="134">
        <v>6</v>
      </c>
      <c r="L16" s="138"/>
      <c r="M16" s="137"/>
      <c r="N16" s="134"/>
      <c r="O16" s="134"/>
      <c r="P16" s="134"/>
      <c r="Q16" s="134"/>
      <c r="R16" s="134"/>
      <c r="S16" s="134"/>
      <c r="T16" s="134"/>
      <c r="U16" s="134"/>
      <c r="V16" s="26">
        <f t="shared" si="2"/>
        <v>8</v>
      </c>
      <c r="W16" s="8">
        <v>1</v>
      </c>
      <c r="X16" s="8">
        <v>36</v>
      </c>
      <c r="Y16" s="144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</row>
    <row r="17" spans="1:60">
      <c r="A17" s="39" t="s">
        <v>13</v>
      </c>
      <c r="B17" s="35" t="s">
        <v>97</v>
      </c>
      <c r="C17" s="38" t="s">
        <v>38</v>
      </c>
      <c r="D17" s="122" t="s">
        <v>122</v>
      </c>
      <c r="E17" s="134">
        <v>2</v>
      </c>
      <c r="F17" s="134">
        <v>1</v>
      </c>
      <c r="G17" s="134"/>
      <c r="H17" s="134"/>
      <c r="I17" s="134"/>
      <c r="J17" s="134"/>
      <c r="K17" s="134">
        <v>8</v>
      </c>
      <c r="L17" s="138"/>
      <c r="M17" s="137"/>
      <c r="N17" s="134"/>
      <c r="O17" s="134"/>
      <c r="P17" s="134"/>
      <c r="Q17" s="134"/>
      <c r="R17" s="134"/>
      <c r="S17" s="134"/>
      <c r="T17" s="134"/>
      <c r="U17" s="134"/>
      <c r="V17" s="26">
        <f t="shared" si="2"/>
        <v>11</v>
      </c>
      <c r="W17" s="8">
        <v>1</v>
      </c>
      <c r="X17" s="8">
        <v>36</v>
      </c>
      <c r="Y17" s="144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</row>
    <row r="18" spans="1:60">
      <c r="A18" s="67" t="s">
        <v>17</v>
      </c>
      <c r="B18" s="15" t="s">
        <v>93</v>
      </c>
      <c r="C18" s="16"/>
      <c r="D18" s="15" t="s">
        <v>123</v>
      </c>
      <c r="E18" s="135">
        <v>6</v>
      </c>
      <c r="F18" s="135">
        <v>8</v>
      </c>
      <c r="G18" s="135">
        <v>1</v>
      </c>
      <c r="H18" s="135">
        <v>2</v>
      </c>
      <c r="I18" s="135">
        <v>2</v>
      </c>
      <c r="J18" s="135">
        <v>2</v>
      </c>
      <c r="K18" s="135">
        <v>1</v>
      </c>
      <c r="L18" s="133">
        <v>2</v>
      </c>
      <c r="M18" s="135">
        <v>1</v>
      </c>
      <c r="N18" s="135">
        <v>2</v>
      </c>
      <c r="O18" s="135">
        <v>1</v>
      </c>
      <c r="P18" s="135">
        <v>1</v>
      </c>
      <c r="Q18" s="135">
        <v>1</v>
      </c>
      <c r="R18" s="135">
        <v>3</v>
      </c>
      <c r="S18" s="135">
        <v>1</v>
      </c>
      <c r="T18" s="135">
        <v>1</v>
      </c>
      <c r="U18" s="135">
        <v>1</v>
      </c>
      <c r="V18" s="28">
        <f>SUM(E18:U18)</f>
        <v>36</v>
      </c>
      <c r="W18" s="29">
        <f>MIN(W19:W21)</f>
        <v>1</v>
      </c>
      <c r="X18" s="29">
        <f>MAX(X19:X21)</f>
        <v>21</v>
      </c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</row>
    <row r="19" spans="1:60">
      <c r="A19" s="39" t="s">
        <v>17</v>
      </c>
      <c r="B19" s="35" t="s">
        <v>104</v>
      </c>
      <c r="C19" s="36" t="s">
        <v>39</v>
      </c>
      <c r="D19" s="123" t="s">
        <v>124</v>
      </c>
      <c r="E19" s="134"/>
      <c r="F19" s="134">
        <v>3</v>
      </c>
      <c r="G19" s="134">
        <v>1</v>
      </c>
      <c r="H19" s="134"/>
      <c r="I19" s="134"/>
      <c r="J19" s="134"/>
      <c r="K19" s="134"/>
      <c r="L19" s="134"/>
      <c r="M19" s="134"/>
      <c r="N19" s="134">
        <v>2</v>
      </c>
      <c r="O19" s="134">
        <v>1</v>
      </c>
      <c r="P19" s="134">
        <v>1</v>
      </c>
      <c r="Q19" s="134">
        <v>1</v>
      </c>
      <c r="R19" s="134">
        <v>3</v>
      </c>
      <c r="S19" s="134">
        <v>1</v>
      </c>
      <c r="T19" s="134">
        <v>1</v>
      </c>
      <c r="U19" s="134">
        <v>1</v>
      </c>
      <c r="V19" s="26">
        <f t="shared" ref="V19:V21" si="3">SUM(E19:U19)</f>
        <v>15</v>
      </c>
      <c r="W19" s="8">
        <v>1</v>
      </c>
      <c r="X19" s="8">
        <v>6</v>
      </c>
      <c r="Y19" s="144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</row>
    <row r="20" spans="1:60">
      <c r="A20" s="39" t="s">
        <v>17</v>
      </c>
      <c r="B20" s="35" t="s">
        <v>93</v>
      </c>
      <c r="C20" s="36" t="s">
        <v>40</v>
      </c>
      <c r="D20" s="124" t="s">
        <v>125</v>
      </c>
      <c r="E20" s="134">
        <v>2</v>
      </c>
      <c r="F20" s="134">
        <v>4</v>
      </c>
      <c r="G20" s="134"/>
      <c r="H20" s="134">
        <v>1</v>
      </c>
      <c r="I20" s="134">
        <v>1</v>
      </c>
      <c r="J20" s="134">
        <v>1</v>
      </c>
      <c r="K20" s="134">
        <v>1</v>
      </c>
      <c r="L20" s="134">
        <v>1</v>
      </c>
      <c r="M20" s="134">
        <v>1</v>
      </c>
      <c r="N20" s="134"/>
      <c r="O20" s="134"/>
      <c r="P20" s="134"/>
      <c r="Q20" s="134"/>
      <c r="R20" s="134"/>
      <c r="S20" s="134"/>
      <c r="T20" s="134"/>
      <c r="U20" s="134"/>
      <c r="V20" s="26">
        <f t="shared" si="3"/>
        <v>12</v>
      </c>
      <c r="W20" s="8">
        <v>1</v>
      </c>
      <c r="X20" s="8">
        <v>9</v>
      </c>
      <c r="Y20" s="144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</row>
    <row r="21" spans="1:60">
      <c r="A21" s="39" t="s">
        <v>17</v>
      </c>
      <c r="B21" s="35" t="s">
        <v>25</v>
      </c>
      <c r="C21" s="36" t="s">
        <v>41</v>
      </c>
      <c r="D21" s="124" t="s">
        <v>126</v>
      </c>
      <c r="E21" s="134">
        <v>4</v>
      </c>
      <c r="F21" s="134">
        <v>1</v>
      </c>
      <c r="G21" s="134"/>
      <c r="H21" s="134">
        <v>1</v>
      </c>
      <c r="I21" s="134">
        <v>1</v>
      </c>
      <c r="J21" s="134">
        <v>1</v>
      </c>
      <c r="K21" s="134"/>
      <c r="L21" s="134">
        <v>1</v>
      </c>
      <c r="M21" s="134"/>
      <c r="N21" s="134"/>
      <c r="O21" s="134"/>
      <c r="P21" s="134"/>
      <c r="Q21" s="134"/>
      <c r="R21" s="134"/>
      <c r="S21" s="134"/>
      <c r="T21" s="134"/>
      <c r="U21" s="134"/>
      <c r="V21" s="26">
        <f t="shared" si="3"/>
        <v>9</v>
      </c>
      <c r="W21" s="8">
        <v>4</v>
      </c>
      <c r="X21" s="8">
        <v>21</v>
      </c>
      <c r="Y21" s="144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</row>
    <row r="22" spans="1:60">
      <c r="A22" s="67" t="s">
        <v>14</v>
      </c>
      <c r="B22" s="15" t="s">
        <v>31</v>
      </c>
      <c r="C22" s="16"/>
      <c r="D22" s="15" t="s">
        <v>127</v>
      </c>
      <c r="E22" s="135">
        <v>8</v>
      </c>
      <c r="F22" s="135" t="s">
        <v>117</v>
      </c>
      <c r="G22" s="135">
        <v>2</v>
      </c>
      <c r="H22" s="135">
        <v>9</v>
      </c>
      <c r="I22" s="135">
        <v>20</v>
      </c>
      <c r="J22" s="135" t="s">
        <v>117</v>
      </c>
      <c r="K22" s="135" t="s">
        <v>117</v>
      </c>
      <c r="L22" s="135" t="s">
        <v>117</v>
      </c>
      <c r="M22" s="135">
        <v>8</v>
      </c>
      <c r="N22" s="135" t="s">
        <v>117</v>
      </c>
      <c r="O22" s="135" t="s">
        <v>117</v>
      </c>
      <c r="P22" s="135" t="s">
        <v>117</v>
      </c>
      <c r="Q22" s="135" t="s">
        <v>117</v>
      </c>
      <c r="R22" s="135" t="s">
        <v>117</v>
      </c>
      <c r="S22" s="135" t="s">
        <v>117</v>
      </c>
      <c r="T22" s="135" t="s">
        <v>117</v>
      </c>
      <c r="U22" s="135" t="s">
        <v>117</v>
      </c>
      <c r="V22" s="28">
        <f>SUM(E22:U22)</f>
        <v>47</v>
      </c>
      <c r="W22" s="29">
        <f>MIN(W23:W27)</f>
        <v>1</v>
      </c>
      <c r="X22" s="29">
        <f>MAX(X23:X27)</f>
        <v>27</v>
      </c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5"/>
      <c r="BA22" s="145"/>
      <c r="BB22" s="145"/>
      <c r="BC22" s="145"/>
      <c r="BD22" s="145"/>
      <c r="BE22" s="145"/>
      <c r="BF22" s="145"/>
      <c r="BG22" s="145"/>
      <c r="BH22" s="145"/>
    </row>
    <row r="23" spans="1:60" ht="28">
      <c r="A23" s="39" t="s">
        <v>14</v>
      </c>
      <c r="B23" s="11" t="s">
        <v>99</v>
      </c>
      <c r="C23" s="12" t="s">
        <v>42</v>
      </c>
      <c r="D23" s="120" t="s">
        <v>130</v>
      </c>
      <c r="E23" s="134">
        <v>2</v>
      </c>
      <c r="F23" s="134"/>
      <c r="G23" s="134">
        <v>2</v>
      </c>
      <c r="H23" s="134"/>
      <c r="I23" s="134">
        <v>2</v>
      </c>
      <c r="J23" s="134"/>
      <c r="K23" s="134"/>
      <c r="L23" s="136"/>
      <c r="M23" s="137">
        <v>8</v>
      </c>
      <c r="N23" s="134"/>
      <c r="O23" s="134"/>
      <c r="P23" s="134"/>
      <c r="Q23" s="134"/>
      <c r="R23" s="134"/>
      <c r="S23" s="134"/>
      <c r="T23" s="134"/>
      <c r="U23" s="134"/>
      <c r="V23" s="26">
        <f t="shared" ref="V23:V27" si="4">SUM(E23:U23)</f>
        <v>14</v>
      </c>
      <c r="W23" s="8">
        <v>1</v>
      </c>
      <c r="X23" s="8">
        <v>18</v>
      </c>
      <c r="Y23" s="144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</row>
    <row r="24" spans="1:60">
      <c r="A24" s="39" t="s">
        <v>14</v>
      </c>
      <c r="B24" s="11" t="s">
        <v>31</v>
      </c>
      <c r="C24" s="18" t="s">
        <v>43</v>
      </c>
      <c r="D24" s="125" t="s">
        <v>131</v>
      </c>
      <c r="E24" s="134">
        <v>2</v>
      </c>
      <c r="F24" s="134"/>
      <c r="G24" s="134"/>
      <c r="H24" s="134"/>
      <c r="I24" s="134">
        <v>6</v>
      </c>
      <c r="J24" s="134"/>
      <c r="K24" s="134"/>
      <c r="L24" s="138"/>
      <c r="M24" s="137"/>
      <c r="N24" s="134"/>
      <c r="O24" s="134"/>
      <c r="P24" s="134"/>
      <c r="Q24" s="134"/>
      <c r="R24" s="134"/>
      <c r="S24" s="134"/>
      <c r="T24" s="134"/>
      <c r="U24" s="134"/>
      <c r="V24" s="26">
        <f t="shared" si="4"/>
        <v>8</v>
      </c>
      <c r="W24" s="8">
        <v>4</v>
      </c>
      <c r="X24" s="8">
        <v>27</v>
      </c>
      <c r="Y24" s="144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</row>
    <row r="25" spans="1:60">
      <c r="A25" s="39" t="s">
        <v>14</v>
      </c>
      <c r="B25" s="11" t="s">
        <v>95</v>
      </c>
      <c r="C25" s="18" t="s">
        <v>44</v>
      </c>
      <c r="D25" s="119" t="s">
        <v>132</v>
      </c>
      <c r="E25" s="134">
        <v>2</v>
      </c>
      <c r="F25" s="134"/>
      <c r="G25" s="134"/>
      <c r="H25" s="134">
        <v>8</v>
      </c>
      <c r="I25" s="134"/>
      <c r="J25" s="134"/>
      <c r="K25" s="134"/>
      <c r="L25" s="138"/>
      <c r="M25" s="137"/>
      <c r="N25" s="134"/>
      <c r="O25" s="134"/>
      <c r="P25" s="134"/>
      <c r="Q25" s="134"/>
      <c r="R25" s="134"/>
      <c r="S25" s="134"/>
      <c r="T25" s="134"/>
      <c r="U25" s="134"/>
      <c r="V25" s="26">
        <f t="shared" si="4"/>
        <v>10</v>
      </c>
      <c r="W25" s="8">
        <v>4</v>
      </c>
      <c r="X25" s="8">
        <v>27</v>
      </c>
      <c r="Y25" s="144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</row>
    <row r="26" spans="1:60">
      <c r="A26" s="39" t="s">
        <v>14</v>
      </c>
      <c r="B26" s="11" t="s">
        <v>31</v>
      </c>
      <c r="C26" s="18" t="s">
        <v>128</v>
      </c>
      <c r="D26" s="119" t="s">
        <v>133</v>
      </c>
      <c r="E26" s="134">
        <v>0</v>
      </c>
      <c r="F26" s="134"/>
      <c r="G26" s="134"/>
      <c r="H26" s="134"/>
      <c r="I26" s="134">
        <v>6</v>
      </c>
      <c r="J26" s="134"/>
      <c r="K26" s="134"/>
      <c r="L26" s="138"/>
      <c r="M26" s="137"/>
      <c r="N26" s="134"/>
      <c r="O26" s="134"/>
      <c r="P26" s="134"/>
      <c r="Q26" s="134"/>
      <c r="R26" s="134"/>
      <c r="S26" s="134"/>
      <c r="T26" s="134"/>
      <c r="U26" s="134"/>
      <c r="V26" s="26">
        <f t="shared" si="4"/>
        <v>6</v>
      </c>
      <c r="W26" s="8">
        <v>4</v>
      </c>
      <c r="X26" s="8">
        <v>27</v>
      </c>
      <c r="Y26" s="144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</row>
    <row r="27" spans="1:60">
      <c r="A27" s="39" t="s">
        <v>14</v>
      </c>
      <c r="B27" s="11" t="s">
        <v>31</v>
      </c>
      <c r="C27" s="12" t="s">
        <v>129</v>
      </c>
      <c r="D27" s="126" t="s">
        <v>134</v>
      </c>
      <c r="E27" s="134">
        <v>2</v>
      </c>
      <c r="F27" s="134"/>
      <c r="G27" s="134"/>
      <c r="H27" s="134">
        <v>1</v>
      </c>
      <c r="I27" s="134">
        <v>6</v>
      </c>
      <c r="J27" s="134"/>
      <c r="K27" s="134"/>
      <c r="L27" s="138"/>
      <c r="M27" s="137"/>
      <c r="N27" s="134"/>
      <c r="O27" s="134"/>
      <c r="P27" s="134"/>
      <c r="Q27" s="134"/>
      <c r="R27" s="134"/>
      <c r="S27" s="134"/>
      <c r="T27" s="134"/>
      <c r="U27" s="134"/>
      <c r="V27" s="26">
        <f t="shared" si="4"/>
        <v>9</v>
      </c>
      <c r="W27" s="8">
        <v>4</v>
      </c>
      <c r="X27" s="8">
        <v>27</v>
      </c>
      <c r="Y27" s="144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</row>
    <row r="28" spans="1:60">
      <c r="A28" s="67" t="s">
        <v>18</v>
      </c>
      <c r="B28" s="15" t="s">
        <v>93</v>
      </c>
      <c r="C28" s="16"/>
      <c r="D28" s="15" t="s">
        <v>135</v>
      </c>
      <c r="E28" s="135">
        <v>6</v>
      </c>
      <c r="F28" s="135">
        <v>19</v>
      </c>
      <c r="G28" s="135" t="s">
        <v>117</v>
      </c>
      <c r="H28" s="135">
        <v>18</v>
      </c>
      <c r="I28" s="135" t="s">
        <v>117</v>
      </c>
      <c r="J28" s="135" t="s">
        <v>117</v>
      </c>
      <c r="K28" s="135" t="s">
        <v>117</v>
      </c>
      <c r="L28" s="133">
        <v>17</v>
      </c>
      <c r="M28" s="135">
        <v>8</v>
      </c>
      <c r="N28" s="135" t="s">
        <v>117</v>
      </c>
      <c r="O28" s="135" t="s">
        <v>117</v>
      </c>
      <c r="P28" s="135" t="s">
        <v>117</v>
      </c>
      <c r="Q28" s="135" t="s">
        <v>117</v>
      </c>
      <c r="R28" s="135" t="s">
        <v>117</v>
      </c>
      <c r="S28" s="135" t="s">
        <v>117</v>
      </c>
      <c r="T28" s="135" t="s">
        <v>117</v>
      </c>
      <c r="U28" s="135" t="s">
        <v>117</v>
      </c>
      <c r="V28" s="28">
        <f>SUM(E28:U28)</f>
        <v>68</v>
      </c>
      <c r="W28" s="29">
        <f>MIN(W29:W34)</f>
        <v>4</v>
      </c>
      <c r="X28" s="29">
        <f>MAX(X29:X34)</f>
        <v>30</v>
      </c>
      <c r="Y28" s="144"/>
      <c r="Z28" s="145"/>
      <c r="AA28" s="145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5"/>
      <c r="BD28" s="145"/>
      <c r="BE28" s="145"/>
      <c r="BF28" s="145"/>
      <c r="BG28" s="145"/>
      <c r="BH28" s="145"/>
    </row>
    <row r="29" spans="1:60">
      <c r="A29" s="39" t="s">
        <v>18</v>
      </c>
      <c r="B29" s="11" t="s">
        <v>95</v>
      </c>
      <c r="C29" s="12" t="s">
        <v>45</v>
      </c>
      <c r="D29" s="125" t="s">
        <v>136</v>
      </c>
      <c r="E29" s="134">
        <v>6</v>
      </c>
      <c r="F29" s="134"/>
      <c r="G29" s="134"/>
      <c r="H29" s="134">
        <v>18</v>
      </c>
      <c r="I29" s="134"/>
      <c r="J29" s="134"/>
      <c r="K29" s="134"/>
      <c r="L29" s="136"/>
      <c r="M29" s="137"/>
      <c r="N29" s="134"/>
      <c r="O29" s="134"/>
      <c r="P29" s="134"/>
      <c r="Q29" s="134"/>
      <c r="R29" s="134"/>
      <c r="S29" s="134"/>
      <c r="T29" s="134"/>
      <c r="U29" s="134"/>
      <c r="V29" s="26">
        <f t="shared" ref="V29:V34" si="5">SUM(E29:U29)</f>
        <v>24</v>
      </c>
      <c r="W29" s="8">
        <v>4</v>
      </c>
      <c r="X29" s="8">
        <v>30</v>
      </c>
      <c r="Y29" s="144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</row>
    <row r="30" spans="1:60">
      <c r="A30" s="39" t="s">
        <v>18</v>
      </c>
      <c r="B30" s="11" t="s">
        <v>93</v>
      </c>
      <c r="C30" s="12" t="s">
        <v>46</v>
      </c>
      <c r="D30" s="119" t="s">
        <v>137</v>
      </c>
      <c r="E30" s="134">
        <v>0</v>
      </c>
      <c r="F30" s="134">
        <v>8</v>
      </c>
      <c r="G30" s="134"/>
      <c r="H30" s="134"/>
      <c r="I30" s="134"/>
      <c r="J30" s="134"/>
      <c r="K30" s="134"/>
      <c r="L30" s="138"/>
      <c r="M30" s="137"/>
      <c r="N30" s="134"/>
      <c r="O30" s="134"/>
      <c r="P30" s="134"/>
      <c r="Q30" s="134"/>
      <c r="R30" s="134"/>
      <c r="S30" s="134"/>
      <c r="T30" s="134"/>
      <c r="U30" s="134"/>
      <c r="V30" s="26">
        <f t="shared" si="5"/>
        <v>8</v>
      </c>
      <c r="W30" s="8">
        <v>4</v>
      </c>
      <c r="X30" s="8">
        <v>30</v>
      </c>
      <c r="Y30" s="144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</row>
    <row r="31" spans="1:60">
      <c r="A31" s="39" t="s">
        <v>18</v>
      </c>
      <c r="B31" s="11" t="s">
        <v>98</v>
      </c>
      <c r="C31" s="12" t="s">
        <v>47</v>
      </c>
      <c r="D31" s="119" t="s">
        <v>138</v>
      </c>
      <c r="E31" s="134">
        <v>0</v>
      </c>
      <c r="F31" s="134"/>
      <c r="G31" s="134"/>
      <c r="H31" s="134"/>
      <c r="I31" s="134"/>
      <c r="J31" s="134"/>
      <c r="K31" s="134"/>
      <c r="L31" s="138">
        <v>8</v>
      </c>
      <c r="M31" s="137"/>
      <c r="N31" s="134"/>
      <c r="O31" s="134"/>
      <c r="P31" s="134"/>
      <c r="Q31" s="134"/>
      <c r="R31" s="134"/>
      <c r="S31" s="134"/>
      <c r="T31" s="134"/>
      <c r="U31" s="134"/>
      <c r="V31" s="26">
        <f t="shared" si="5"/>
        <v>8</v>
      </c>
      <c r="W31" s="8">
        <v>4</v>
      </c>
      <c r="X31" s="8">
        <v>30</v>
      </c>
      <c r="Y31" s="144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</row>
    <row r="32" spans="1:60">
      <c r="A32" s="39" t="s">
        <v>18</v>
      </c>
      <c r="B32" s="11" t="s">
        <v>98</v>
      </c>
      <c r="C32" s="12" t="s">
        <v>48</v>
      </c>
      <c r="D32" s="119" t="s">
        <v>139</v>
      </c>
      <c r="E32" s="134">
        <v>0</v>
      </c>
      <c r="F32" s="134"/>
      <c r="G32" s="134"/>
      <c r="H32" s="134"/>
      <c r="I32" s="134"/>
      <c r="J32" s="134"/>
      <c r="K32" s="134"/>
      <c r="L32" s="138">
        <v>9</v>
      </c>
      <c r="M32" s="137"/>
      <c r="N32" s="134"/>
      <c r="O32" s="134"/>
      <c r="P32" s="134"/>
      <c r="Q32" s="134"/>
      <c r="R32" s="134"/>
      <c r="S32" s="134"/>
      <c r="T32" s="134"/>
      <c r="U32" s="134"/>
      <c r="V32" s="26">
        <f t="shared" si="5"/>
        <v>9</v>
      </c>
      <c r="W32" s="8">
        <v>4</v>
      </c>
      <c r="X32" s="8">
        <v>30</v>
      </c>
      <c r="Y32" s="144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</row>
    <row r="33" spans="1:60">
      <c r="A33" s="39" t="s">
        <v>18</v>
      </c>
      <c r="B33" s="11" t="s">
        <v>99</v>
      </c>
      <c r="C33" s="12" t="s">
        <v>49</v>
      </c>
      <c r="D33" s="119" t="s">
        <v>140</v>
      </c>
      <c r="E33" s="134">
        <v>0</v>
      </c>
      <c r="F33" s="134">
        <v>2</v>
      </c>
      <c r="G33" s="134"/>
      <c r="H33" s="134"/>
      <c r="I33" s="134"/>
      <c r="J33" s="134"/>
      <c r="K33" s="134"/>
      <c r="L33" s="138"/>
      <c r="M33" s="137">
        <v>8</v>
      </c>
      <c r="N33" s="134"/>
      <c r="O33" s="134"/>
      <c r="P33" s="134"/>
      <c r="Q33" s="134"/>
      <c r="R33" s="134"/>
      <c r="S33" s="134"/>
      <c r="T33" s="134"/>
      <c r="U33" s="134"/>
      <c r="V33" s="26">
        <f t="shared" si="5"/>
        <v>10</v>
      </c>
      <c r="W33" s="8">
        <v>4</v>
      </c>
      <c r="X33" s="8">
        <v>30</v>
      </c>
      <c r="Y33" s="144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</row>
    <row r="34" spans="1:60">
      <c r="A34" s="39" t="s">
        <v>18</v>
      </c>
      <c r="B34" s="11" t="s">
        <v>93</v>
      </c>
      <c r="C34" s="12" t="s">
        <v>50</v>
      </c>
      <c r="D34" s="127" t="s">
        <v>141</v>
      </c>
      <c r="E34" s="134">
        <v>0</v>
      </c>
      <c r="F34" s="134">
        <v>9</v>
      </c>
      <c r="G34" s="134"/>
      <c r="H34" s="134"/>
      <c r="I34" s="134"/>
      <c r="J34" s="134"/>
      <c r="K34" s="134"/>
      <c r="L34" s="138"/>
      <c r="M34" s="137"/>
      <c r="N34" s="134"/>
      <c r="O34" s="134"/>
      <c r="P34" s="134"/>
      <c r="Q34" s="134"/>
      <c r="R34" s="134"/>
      <c r="S34" s="134"/>
      <c r="T34" s="134"/>
      <c r="U34" s="134"/>
      <c r="V34" s="26">
        <f t="shared" si="5"/>
        <v>9</v>
      </c>
      <c r="W34" s="8">
        <v>4</v>
      </c>
      <c r="X34" s="8">
        <v>30</v>
      </c>
      <c r="Y34" s="144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</row>
    <row r="35" spans="1:60">
      <c r="A35" s="67" t="s">
        <v>15</v>
      </c>
      <c r="B35" s="15" t="s">
        <v>95</v>
      </c>
      <c r="C35" s="16"/>
      <c r="D35" s="15" t="s">
        <v>142</v>
      </c>
      <c r="E35" s="135">
        <v>24</v>
      </c>
      <c r="F35" s="135">
        <v>12</v>
      </c>
      <c r="G35" s="135" t="s">
        <v>117</v>
      </c>
      <c r="H35" s="135">
        <v>24</v>
      </c>
      <c r="I35" s="135">
        <v>5</v>
      </c>
      <c r="J35" s="135" t="s">
        <v>117</v>
      </c>
      <c r="K35" s="135" t="s">
        <v>117</v>
      </c>
      <c r="L35" s="133" t="s">
        <v>117</v>
      </c>
      <c r="M35" s="135" t="s">
        <v>117</v>
      </c>
      <c r="N35" s="135" t="s">
        <v>117</v>
      </c>
      <c r="O35" s="135" t="s">
        <v>117</v>
      </c>
      <c r="P35" s="135" t="s">
        <v>117</v>
      </c>
      <c r="Q35" s="135" t="s">
        <v>117</v>
      </c>
      <c r="R35" s="135" t="s">
        <v>117</v>
      </c>
      <c r="S35" s="135" t="s">
        <v>117</v>
      </c>
      <c r="T35" s="135" t="s">
        <v>117</v>
      </c>
      <c r="U35" s="135" t="s">
        <v>117</v>
      </c>
      <c r="V35" s="28">
        <f>SUM(E35:U35)</f>
        <v>65</v>
      </c>
      <c r="W35" s="29">
        <f>MIN(W36:W40)</f>
        <v>7</v>
      </c>
      <c r="X35" s="29">
        <f>MAX(X36:X40)</f>
        <v>30</v>
      </c>
      <c r="Y35" s="144"/>
      <c r="Z35" s="145"/>
      <c r="AA35" s="145"/>
      <c r="AB35" s="145"/>
      <c r="AC35" s="145"/>
      <c r="AD35" s="145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5"/>
      <c r="BD35" s="145"/>
      <c r="BE35" s="145"/>
      <c r="BF35" s="145"/>
      <c r="BG35" s="145"/>
      <c r="BH35" s="145"/>
    </row>
    <row r="36" spans="1:60">
      <c r="A36" s="39" t="s">
        <v>15</v>
      </c>
      <c r="B36" s="11" t="s">
        <v>95</v>
      </c>
      <c r="C36" s="12" t="s">
        <v>51</v>
      </c>
      <c r="D36" s="123" t="s">
        <v>144</v>
      </c>
      <c r="E36" s="134">
        <v>2</v>
      </c>
      <c r="F36" s="134"/>
      <c r="G36" s="134"/>
      <c r="H36" s="134">
        <v>8</v>
      </c>
      <c r="I36" s="134"/>
      <c r="J36" s="134"/>
      <c r="K36" s="134"/>
      <c r="L36" s="136"/>
      <c r="M36" s="137"/>
      <c r="N36" s="134"/>
      <c r="O36" s="134"/>
      <c r="P36" s="134"/>
      <c r="Q36" s="134"/>
      <c r="R36" s="134"/>
      <c r="S36" s="134"/>
      <c r="T36" s="134"/>
      <c r="U36" s="134"/>
      <c r="V36" s="26">
        <f t="shared" ref="V36:V40" si="6">SUM(E36:U36)</f>
        <v>10</v>
      </c>
      <c r="W36" s="8">
        <v>7</v>
      </c>
      <c r="X36" s="8">
        <v>15</v>
      </c>
      <c r="Y36" s="144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</row>
    <row r="37" spans="1:60">
      <c r="A37" s="39" t="s">
        <v>15</v>
      </c>
      <c r="B37" s="11" t="s">
        <v>95</v>
      </c>
      <c r="C37" s="12" t="s">
        <v>52</v>
      </c>
      <c r="D37" s="119" t="s">
        <v>145</v>
      </c>
      <c r="E37" s="134">
        <v>4</v>
      </c>
      <c r="F37" s="134"/>
      <c r="G37" s="134"/>
      <c r="H37" s="134">
        <v>10</v>
      </c>
      <c r="I37" s="134">
        <v>3</v>
      </c>
      <c r="J37" s="134"/>
      <c r="K37" s="134"/>
      <c r="L37" s="138"/>
      <c r="M37" s="137"/>
      <c r="N37" s="134"/>
      <c r="O37" s="134"/>
      <c r="P37" s="134"/>
      <c r="Q37" s="134"/>
      <c r="R37" s="134"/>
      <c r="S37" s="134"/>
      <c r="T37" s="134"/>
      <c r="U37" s="134"/>
      <c r="V37" s="26">
        <f t="shared" si="6"/>
        <v>17</v>
      </c>
      <c r="W37" s="8">
        <v>7</v>
      </c>
      <c r="X37" s="8">
        <v>30</v>
      </c>
      <c r="Y37" s="144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</row>
    <row r="38" spans="1:60">
      <c r="A38" s="39" t="s">
        <v>15</v>
      </c>
      <c r="B38" s="11" t="s">
        <v>25</v>
      </c>
      <c r="C38" s="12" t="s">
        <v>53</v>
      </c>
      <c r="D38" s="119" t="s">
        <v>146</v>
      </c>
      <c r="E38" s="134">
        <v>10</v>
      </c>
      <c r="F38" s="134"/>
      <c r="G38" s="134"/>
      <c r="H38" s="134">
        <v>6</v>
      </c>
      <c r="I38" s="134">
        <v>2</v>
      </c>
      <c r="J38" s="134"/>
      <c r="K38" s="134"/>
      <c r="L38" s="138"/>
      <c r="M38" s="137"/>
      <c r="N38" s="134"/>
      <c r="O38" s="134"/>
      <c r="P38" s="134"/>
      <c r="Q38" s="134"/>
      <c r="R38" s="134"/>
      <c r="S38" s="134"/>
      <c r="T38" s="134"/>
      <c r="U38" s="134"/>
      <c r="V38" s="26">
        <f t="shared" si="6"/>
        <v>18</v>
      </c>
      <c r="W38" s="8">
        <v>7</v>
      </c>
      <c r="X38" s="8">
        <v>30</v>
      </c>
      <c r="Y38" s="144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</row>
    <row r="39" spans="1:60">
      <c r="A39" s="39" t="s">
        <v>15</v>
      </c>
      <c r="B39" s="11" t="s">
        <v>25</v>
      </c>
      <c r="C39" s="12" t="s">
        <v>54</v>
      </c>
      <c r="D39" s="128" t="s">
        <v>147</v>
      </c>
      <c r="E39" s="134">
        <v>8</v>
      </c>
      <c r="F39" s="134"/>
      <c r="G39" s="134"/>
      <c r="H39" s="134"/>
      <c r="I39" s="134"/>
      <c r="J39" s="134"/>
      <c r="K39" s="134"/>
      <c r="L39" s="138"/>
      <c r="M39" s="137"/>
      <c r="N39" s="134"/>
      <c r="O39" s="134"/>
      <c r="P39" s="134"/>
      <c r="Q39" s="134"/>
      <c r="R39" s="134"/>
      <c r="S39" s="134"/>
      <c r="T39" s="134"/>
      <c r="U39" s="134"/>
      <c r="V39" s="26">
        <f t="shared" si="6"/>
        <v>8</v>
      </c>
      <c r="W39" s="8">
        <v>7</v>
      </c>
      <c r="X39" s="8">
        <v>30</v>
      </c>
      <c r="Y39" s="144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</row>
    <row r="40" spans="1:60" ht="26" customHeight="1">
      <c r="A40" s="39" t="s">
        <v>15</v>
      </c>
      <c r="B40" s="11" t="s">
        <v>93</v>
      </c>
      <c r="C40" s="12" t="s">
        <v>143</v>
      </c>
      <c r="D40" s="123" t="s">
        <v>148</v>
      </c>
      <c r="E40" s="134"/>
      <c r="F40" s="134">
        <v>12</v>
      </c>
      <c r="G40" s="134"/>
      <c r="H40" s="134"/>
      <c r="I40" s="134"/>
      <c r="J40" s="134"/>
      <c r="K40" s="134"/>
      <c r="L40" s="138"/>
      <c r="M40" s="137"/>
      <c r="N40" s="134"/>
      <c r="O40" s="134"/>
      <c r="P40" s="134"/>
      <c r="Q40" s="134"/>
      <c r="R40" s="134"/>
      <c r="S40" s="134"/>
      <c r="T40" s="134"/>
      <c r="U40" s="134"/>
      <c r="V40" s="26">
        <f t="shared" si="6"/>
        <v>12</v>
      </c>
      <c r="W40" s="8">
        <v>7</v>
      </c>
      <c r="X40" s="8">
        <v>30</v>
      </c>
      <c r="Y40" s="144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</row>
    <row r="41" spans="1:60">
      <c r="A41" s="67" t="s">
        <v>16</v>
      </c>
      <c r="B41" s="15" t="s">
        <v>96</v>
      </c>
      <c r="C41" s="16"/>
      <c r="D41" s="20" t="s">
        <v>149</v>
      </c>
      <c r="E41" s="135">
        <v>0</v>
      </c>
      <c r="F41" s="135">
        <v>18</v>
      </c>
      <c r="G41" s="135" t="s">
        <v>117</v>
      </c>
      <c r="H41" s="135">
        <v>1</v>
      </c>
      <c r="I41" s="135" t="s">
        <v>117</v>
      </c>
      <c r="J41" s="135">
        <v>32</v>
      </c>
      <c r="K41" s="135" t="s">
        <v>117</v>
      </c>
      <c r="L41" s="133">
        <v>1</v>
      </c>
      <c r="M41" s="135" t="s">
        <v>117</v>
      </c>
      <c r="N41" s="135" t="s">
        <v>117</v>
      </c>
      <c r="O41" s="135" t="s">
        <v>117</v>
      </c>
      <c r="P41" s="135" t="s">
        <v>117</v>
      </c>
      <c r="Q41" s="135" t="s">
        <v>117</v>
      </c>
      <c r="R41" s="135" t="s">
        <v>117</v>
      </c>
      <c r="S41" s="135" t="s">
        <v>117</v>
      </c>
      <c r="T41" s="135" t="s">
        <v>117</v>
      </c>
      <c r="U41" s="135" t="s">
        <v>117</v>
      </c>
      <c r="V41" s="28">
        <f>SUM(E41:U41)</f>
        <v>52</v>
      </c>
      <c r="W41" s="29">
        <f>MIN(W42:W45)</f>
        <v>4</v>
      </c>
      <c r="X41" s="29">
        <f>MAX(X42:X45)</f>
        <v>30</v>
      </c>
      <c r="Y41" s="144"/>
      <c r="Z41" s="145"/>
      <c r="AA41" s="145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5"/>
      <c r="BD41" s="145"/>
      <c r="BE41" s="145"/>
      <c r="BF41" s="145"/>
      <c r="BG41" s="145"/>
      <c r="BH41" s="145"/>
    </row>
    <row r="42" spans="1:60">
      <c r="A42" s="39" t="s">
        <v>16</v>
      </c>
      <c r="B42" s="11" t="s">
        <v>96</v>
      </c>
      <c r="C42" s="12" t="s">
        <v>55</v>
      </c>
      <c r="D42" s="123" t="s">
        <v>150</v>
      </c>
      <c r="E42" s="134">
        <v>0</v>
      </c>
      <c r="F42" s="134">
        <v>2</v>
      </c>
      <c r="G42" s="134"/>
      <c r="H42" s="134"/>
      <c r="I42" s="134"/>
      <c r="J42" s="134">
        <v>10</v>
      </c>
      <c r="K42" s="134"/>
      <c r="L42" s="136"/>
      <c r="M42" s="137"/>
      <c r="N42" s="134"/>
      <c r="O42" s="134"/>
      <c r="P42" s="134"/>
      <c r="Q42" s="134"/>
      <c r="R42" s="134"/>
      <c r="S42" s="134"/>
      <c r="T42" s="134"/>
      <c r="U42" s="134"/>
      <c r="V42" s="26">
        <f t="shared" ref="V42:V45" si="7">SUM(E42:U42)</f>
        <v>12</v>
      </c>
      <c r="W42" s="8">
        <v>4</v>
      </c>
      <c r="X42" s="8">
        <v>20</v>
      </c>
      <c r="Y42" s="144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</row>
    <row r="43" spans="1:60">
      <c r="A43" s="39" t="s">
        <v>16</v>
      </c>
      <c r="B43" s="11" t="s">
        <v>96</v>
      </c>
      <c r="C43" s="12" t="s">
        <v>56</v>
      </c>
      <c r="D43" s="124" t="s">
        <v>151</v>
      </c>
      <c r="E43" s="134">
        <v>0</v>
      </c>
      <c r="F43" s="134"/>
      <c r="G43" s="134"/>
      <c r="H43" s="134"/>
      <c r="I43" s="134"/>
      <c r="J43" s="134">
        <v>10</v>
      </c>
      <c r="K43" s="134"/>
      <c r="L43" s="138"/>
      <c r="M43" s="137"/>
      <c r="N43" s="134"/>
      <c r="O43" s="134"/>
      <c r="P43" s="134"/>
      <c r="Q43" s="134"/>
      <c r="R43" s="134"/>
      <c r="S43" s="134"/>
      <c r="T43" s="134"/>
      <c r="U43" s="134"/>
      <c r="V43" s="26">
        <f t="shared" si="7"/>
        <v>10</v>
      </c>
      <c r="W43" s="8">
        <v>4</v>
      </c>
      <c r="X43" s="8">
        <v>30</v>
      </c>
      <c r="Y43" s="144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</row>
    <row r="44" spans="1:60" ht="28">
      <c r="A44" s="39" t="s">
        <v>16</v>
      </c>
      <c r="B44" s="11" t="s">
        <v>93</v>
      </c>
      <c r="C44" s="12" t="s">
        <v>57</v>
      </c>
      <c r="D44" s="124" t="s">
        <v>152</v>
      </c>
      <c r="E44" s="134">
        <v>0</v>
      </c>
      <c r="F44" s="134">
        <v>14</v>
      </c>
      <c r="G44" s="134"/>
      <c r="H44" s="134">
        <v>1</v>
      </c>
      <c r="I44" s="134"/>
      <c r="J44" s="134">
        <v>4</v>
      </c>
      <c r="K44" s="134"/>
      <c r="L44" s="138">
        <v>1</v>
      </c>
      <c r="M44" s="137"/>
      <c r="N44" s="134"/>
      <c r="O44" s="134"/>
      <c r="P44" s="134"/>
      <c r="Q44" s="134"/>
      <c r="R44" s="134"/>
      <c r="S44" s="134"/>
      <c r="T44" s="134"/>
      <c r="U44" s="134"/>
      <c r="V44" s="26">
        <f t="shared" si="7"/>
        <v>20</v>
      </c>
      <c r="W44" s="8">
        <v>4</v>
      </c>
      <c r="X44" s="8">
        <v>30</v>
      </c>
      <c r="Y44" s="144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</row>
    <row r="45" spans="1:60">
      <c r="A45" s="39" t="s">
        <v>16</v>
      </c>
      <c r="B45" s="11" t="s">
        <v>96</v>
      </c>
      <c r="C45" s="12" t="s">
        <v>58</v>
      </c>
      <c r="D45" s="129" t="s">
        <v>153</v>
      </c>
      <c r="E45" s="134">
        <v>0</v>
      </c>
      <c r="F45" s="134">
        <v>2</v>
      </c>
      <c r="G45" s="134"/>
      <c r="H45" s="134"/>
      <c r="I45" s="134"/>
      <c r="J45" s="134">
        <v>8</v>
      </c>
      <c r="K45" s="134"/>
      <c r="L45" s="138"/>
      <c r="M45" s="137"/>
      <c r="N45" s="134"/>
      <c r="O45" s="134"/>
      <c r="P45" s="134"/>
      <c r="Q45" s="134"/>
      <c r="R45" s="134"/>
      <c r="S45" s="134"/>
      <c r="T45" s="134"/>
      <c r="U45" s="134"/>
      <c r="V45" s="26">
        <f t="shared" si="7"/>
        <v>10</v>
      </c>
      <c r="W45" s="8">
        <v>16</v>
      </c>
      <c r="X45" s="8">
        <v>30</v>
      </c>
      <c r="Y45" s="144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</row>
    <row r="46" spans="1:60">
      <c r="A46" s="67" t="s">
        <v>189</v>
      </c>
      <c r="B46" s="15" t="s">
        <v>25</v>
      </c>
      <c r="C46" s="16"/>
      <c r="D46" s="20" t="s">
        <v>154</v>
      </c>
      <c r="E46" s="135">
        <v>40</v>
      </c>
      <c r="F46" s="135">
        <v>2</v>
      </c>
      <c r="G46" s="135" t="s">
        <v>117</v>
      </c>
      <c r="H46" s="135">
        <v>4</v>
      </c>
      <c r="I46" s="135">
        <v>3</v>
      </c>
      <c r="J46" s="135">
        <v>5</v>
      </c>
      <c r="K46" s="135" t="s">
        <v>117</v>
      </c>
      <c r="L46" s="133">
        <v>2</v>
      </c>
      <c r="M46" s="135">
        <v>2</v>
      </c>
      <c r="N46" s="135" t="s">
        <v>117</v>
      </c>
      <c r="O46" s="135" t="s">
        <v>117</v>
      </c>
      <c r="P46" s="135" t="s">
        <v>117</v>
      </c>
      <c r="Q46" s="135" t="s">
        <v>117</v>
      </c>
      <c r="R46" s="135" t="s">
        <v>117</v>
      </c>
      <c r="S46" s="135" t="s">
        <v>117</v>
      </c>
      <c r="T46" s="135" t="s">
        <v>117</v>
      </c>
      <c r="U46" s="135" t="s">
        <v>117</v>
      </c>
      <c r="V46" s="28">
        <f>SUM(E46:U46)</f>
        <v>58</v>
      </c>
      <c r="W46" s="29">
        <f>MIN(W47:W52)</f>
        <v>7</v>
      </c>
      <c r="X46" s="29">
        <f>MAX(X47:X52)</f>
        <v>33</v>
      </c>
      <c r="Y46" s="144"/>
      <c r="Z46" s="145"/>
      <c r="AA46" s="145"/>
      <c r="AB46" s="145"/>
      <c r="AC46" s="145"/>
      <c r="AD46" s="145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5"/>
      <c r="BG46" s="145"/>
      <c r="BH46" s="145"/>
    </row>
    <row r="47" spans="1:60">
      <c r="A47" s="39" t="s">
        <v>189</v>
      </c>
      <c r="B47" s="11" t="s">
        <v>25</v>
      </c>
      <c r="C47" s="12" t="s">
        <v>155</v>
      </c>
      <c r="D47" s="119" t="s">
        <v>161</v>
      </c>
      <c r="E47" s="134">
        <v>6</v>
      </c>
      <c r="F47" s="134"/>
      <c r="G47" s="134"/>
      <c r="H47" s="134"/>
      <c r="I47" s="134">
        <v>1</v>
      </c>
      <c r="J47" s="134"/>
      <c r="K47" s="134"/>
      <c r="L47" s="136"/>
      <c r="M47" s="137"/>
      <c r="N47" s="134"/>
      <c r="O47" s="134"/>
      <c r="P47" s="134"/>
      <c r="Q47" s="134"/>
      <c r="R47" s="134"/>
      <c r="S47" s="134"/>
      <c r="T47" s="134"/>
      <c r="U47" s="134"/>
      <c r="V47" s="26">
        <f t="shared" ref="V47:V52" si="8">SUM(E47:U47)</f>
        <v>7</v>
      </c>
      <c r="W47" s="8">
        <v>7</v>
      </c>
      <c r="X47" s="8">
        <v>15</v>
      </c>
      <c r="Y47" s="144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</row>
    <row r="48" spans="1:60">
      <c r="A48" s="39" t="s">
        <v>189</v>
      </c>
      <c r="B48" s="11" t="s">
        <v>25</v>
      </c>
      <c r="C48" s="12" t="s">
        <v>156</v>
      </c>
      <c r="D48" s="119" t="s">
        <v>162</v>
      </c>
      <c r="E48" s="134">
        <v>9</v>
      </c>
      <c r="F48" s="134"/>
      <c r="G48" s="134"/>
      <c r="H48" s="134"/>
      <c r="I48" s="134"/>
      <c r="J48" s="134"/>
      <c r="K48" s="134"/>
      <c r="L48" s="138"/>
      <c r="M48" s="137"/>
      <c r="N48" s="134"/>
      <c r="O48" s="134"/>
      <c r="P48" s="134"/>
      <c r="Q48" s="134"/>
      <c r="R48" s="134"/>
      <c r="S48" s="134"/>
      <c r="T48" s="134"/>
      <c r="U48" s="134"/>
      <c r="V48" s="26">
        <f t="shared" si="8"/>
        <v>9</v>
      </c>
      <c r="W48" s="8">
        <v>7</v>
      </c>
      <c r="X48" s="8">
        <v>33</v>
      </c>
      <c r="Y48" s="144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</row>
    <row r="49" spans="1:60">
      <c r="A49" s="39" t="s">
        <v>189</v>
      </c>
      <c r="B49" s="11" t="s">
        <v>25</v>
      </c>
      <c r="C49" s="12" t="s">
        <v>157</v>
      </c>
      <c r="D49" s="119" t="s">
        <v>163</v>
      </c>
      <c r="E49" s="134">
        <v>8</v>
      </c>
      <c r="F49" s="134"/>
      <c r="G49" s="134"/>
      <c r="H49" s="134"/>
      <c r="I49" s="134"/>
      <c r="J49" s="134">
        <v>3</v>
      </c>
      <c r="K49" s="134"/>
      <c r="L49" s="138"/>
      <c r="M49" s="137"/>
      <c r="N49" s="134"/>
      <c r="O49" s="134"/>
      <c r="P49" s="134"/>
      <c r="Q49" s="134"/>
      <c r="R49" s="134"/>
      <c r="S49" s="134"/>
      <c r="T49" s="134"/>
      <c r="U49" s="134"/>
      <c r="V49" s="26">
        <f t="shared" si="8"/>
        <v>11</v>
      </c>
      <c r="W49" s="8">
        <v>13</v>
      </c>
      <c r="X49" s="8">
        <v>33</v>
      </c>
      <c r="Y49" s="144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</row>
    <row r="50" spans="1:60">
      <c r="A50" s="39" t="s">
        <v>189</v>
      </c>
      <c r="B50" s="11" t="s">
        <v>25</v>
      </c>
      <c r="C50" s="12" t="s">
        <v>158</v>
      </c>
      <c r="D50" s="119" t="s">
        <v>164</v>
      </c>
      <c r="E50" s="134">
        <v>6</v>
      </c>
      <c r="F50" s="134"/>
      <c r="G50" s="134"/>
      <c r="H50" s="134"/>
      <c r="I50" s="134"/>
      <c r="J50" s="134"/>
      <c r="K50" s="134"/>
      <c r="L50" s="138"/>
      <c r="M50" s="137"/>
      <c r="N50" s="134"/>
      <c r="O50" s="134"/>
      <c r="P50" s="134"/>
      <c r="Q50" s="134"/>
      <c r="R50" s="134"/>
      <c r="S50" s="134"/>
      <c r="T50" s="134"/>
      <c r="U50" s="134"/>
      <c r="V50" s="26">
        <f t="shared" si="8"/>
        <v>6</v>
      </c>
      <c r="W50" s="8">
        <v>13</v>
      </c>
      <c r="X50" s="8">
        <v>33</v>
      </c>
      <c r="Y50" s="144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</row>
    <row r="51" spans="1:60">
      <c r="A51" s="39" t="s">
        <v>189</v>
      </c>
      <c r="B51" s="11" t="s">
        <v>25</v>
      </c>
      <c r="C51" s="12" t="s">
        <v>159</v>
      </c>
      <c r="D51" s="119" t="s">
        <v>165</v>
      </c>
      <c r="E51" s="134">
        <v>10</v>
      </c>
      <c r="F51" s="134">
        <v>1</v>
      </c>
      <c r="G51" s="134"/>
      <c r="H51" s="134">
        <v>1</v>
      </c>
      <c r="I51" s="134">
        <v>1</v>
      </c>
      <c r="J51" s="134">
        <v>1</v>
      </c>
      <c r="K51" s="134"/>
      <c r="L51" s="138">
        <v>1</v>
      </c>
      <c r="M51" s="137">
        <v>1</v>
      </c>
      <c r="N51" s="134"/>
      <c r="O51" s="134"/>
      <c r="P51" s="134"/>
      <c r="Q51" s="134"/>
      <c r="R51" s="134"/>
      <c r="S51" s="134"/>
      <c r="T51" s="134"/>
      <c r="U51" s="134"/>
      <c r="V51" s="26">
        <f t="shared" si="8"/>
        <v>16</v>
      </c>
      <c r="W51" s="8">
        <v>7</v>
      </c>
      <c r="X51" s="8">
        <v>33</v>
      </c>
      <c r="Y51" s="144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</row>
    <row r="52" spans="1:60">
      <c r="A52" s="39" t="s">
        <v>189</v>
      </c>
      <c r="B52" s="11" t="s">
        <v>95</v>
      </c>
      <c r="C52" s="12" t="s">
        <v>160</v>
      </c>
      <c r="D52" s="130" t="s">
        <v>166</v>
      </c>
      <c r="E52" s="134">
        <v>1</v>
      </c>
      <c r="F52" s="134">
        <v>1</v>
      </c>
      <c r="G52" s="134"/>
      <c r="H52" s="134">
        <v>3</v>
      </c>
      <c r="I52" s="134">
        <v>1</v>
      </c>
      <c r="J52" s="134">
        <v>1</v>
      </c>
      <c r="K52" s="134"/>
      <c r="L52" s="138">
        <v>1</v>
      </c>
      <c r="M52" s="137">
        <v>1</v>
      </c>
      <c r="N52" s="134"/>
      <c r="O52" s="134"/>
      <c r="P52" s="134"/>
      <c r="Q52" s="134"/>
      <c r="R52" s="134"/>
      <c r="S52" s="134"/>
      <c r="T52" s="134"/>
      <c r="U52" s="134"/>
      <c r="V52" s="26">
        <f t="shared" si="8"/>
        <v>9</v>
      </c>
      <c r="W52" s="8">
        <v>16</v>
      </c>
      <c r="X52" s="8">
        <v>33</v>
      </c>
      <c r="Y52" s="144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</row>
    <row r="53" spans="1:60">
      <c r="A53" s="67" t="s">
        <v>190</v>
      </c>
      <c r="B53" s="15" t="s">
        <v>100</v>
      </c>
      <c r="C53" s="16"/>
      <c r="D53" s="20" t="s">
        <v>167</v>
      </c>
      <c r="E53" s="135">
        <v>4</v>
      </c>
      <c r="F53" s="135">
        <v>4</v>
      </c>
      <c r="G53" s="135">
        <v>4</v>
      </c>
      <c r="H53" s="135">
        <v>4</v>
      </c>
      <c r="I53" s="135">
        <v>4</v>
      </c>
      <c r="J53" s="135">
        <v>4</v>
      </c>
      <c r="K53" s="135">
        <v>2</v>
      </c>
      <c r="L53" s="133">
        <v>2</v>
      </c>
      <c r="M53" s="135">
        <v>2</v>
      </c>
      <c r="N53" s="135">
        <v>11</v>
      </c>
      <c r="O53" s="135">
        <v>7</v>
      </c>
      <c r="P53" s="135">
        <v>8</v>
      </c>
      <c r="Q53" s="135">
        <v>10</v>
      </c>
      <c r="R53" s="135">
        <v>6</v>
      </c>
      <c r="S53" s="135">
        <v>5</v>
      </c>
      <c r="T53" s="135">
        <v>6</v>
      </c>
      <c r="U53" s="135">
        <v>4</v>
      </c>
      <c r="V53" s="28">
        <f>SUM(E53:U53)</f>
        <v>87</v>
      </c>
      <c r="W53" s="29">
        <f>MIN(W54:W57)</f>
        <v>10</v>
      </c>
      <c r="X53" s="29">
        <f>MAX(X54:X57)</f>
        <v>36</v>
      </c>
      <c r="Y53" s="144"/>
      <c r="Z53" s="145"/>
      <c r="AA53" s="145"/>
      <c r="AB53" s="145"/>
      <c r="AC53" s="145"/>
      <c r="AD53" s="145"/>
      <c r="AE53" s="145"/>
      <c r="AF53" s="145"/>
      <c r="AG53" s="145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</row>
    <row r="54" spans="1:60">
      <c r="A54" s="39" t="s">
        <v>190</v>
      </c>
      <c r="B54" s="11" t="s">
        <v>104</v>
      </c>
      <c r="C54" s="12" t="s">
        <v>168</v>
      </c>
      <c r="D54" s="131" t="s">
        <v>172</v>
      </c>
      <c r="E54" s="134">
        <v>1</v>
      </c>
      <c r="F54" s="134">
        <v>1</v>
      </c>
      <c r="G54" s="134">
        <v>1</v>
      </c>
      <c r="H54" s="134">
        <v>1</v>
      </c>
      <c r="I54" s="134">
        <v>1</v>
      </c>
      <c r="J54" s="134">
        <v>1</v>
      </c>
      <c r="K54" s="134">
        <v>1</v>
      </c>
      <c r="L54" s="136"/>
      <c r="M54" s="137"/>
      <c r="N54" s="134">
        <v>2</v>
      </c>
      <c r="O54" s="134">
        <v>2</v>
      </c>
      <c r="P54" s="134">
        <v>2</v>
      </c>
      <c r="Q54" s="134">
        <v>2</v>
      </c>
      <c r="R54" s="134">
        <v>3</v>
      </c>
      <c r="S54" s="134">
        <v>1</v>
      </c>
      <c r="T54" s="134">
        <v>1</v>
      </c>
      <c r="U54" s="134">
        <v>1</v>
      </c>
      <c r="V54" s="26">
        <f t="shared" ref="V54:V57" si="9">SUM(E54:U54)</f>
        <v>21</v>
      </c>
      <c r="W54" s="8">
        <v>10</v>
      </c>
      <c r="X54" s="8">
        <v>15</v>
      </c>
      <c r="Y54" s="144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</row>
    <row r="55" spans="1:60">
      <c r="A55" s="39" t="s">
        <v>190</v>
      </c>
      <c r="B55" s="11" t="s">
        <v>100</v>
      </c>
      <c r="C55" s="12" t="s">
        <v>169</v>
      </c>
      <c r="D55" s="132" t="s">
        <v>173</v>
      </c>
      <c r="E55" s="134">
        <v>1</v>
      </c>
      <c r="F55" s="134">
        <v>1</v>
      </c>
      <c r="G55" s="134">
        <v>1</v>
      </c>
      <c r="H55" s="134">
        <v>1</v>
      </c>
      <c r="I55" s="134">
        <v>1</v>
      </c>
      <c r="J55" s="134">
        <v>1</v>
      </c>
      <c r="K55" s="134"/>
      <c r="L55" s="138">
        <v>1</v>
      </c>
      <c r="M55" s="137">
        <v>1</v>
      </c>
      <c r="N55" s="134">
        <v>3</v>
      </c>
      <c r="O55" s="134">
        <v>2</v>
      </c>
      <c r="P55" s="134">
        <v>2</v>
      </c>
      <c r="Q55" s="134">
        <v>2</v>
      </c>
      <c r="R55" s="134">
        <v>1</v>
      </c>
      <c r="S55" s="134">
        <v>1</v>
      </c>
      <c r="T55" s="134">
        <v>1</v>
      </c>
      <c r="U55" s="134">
        <v>1</v>
      </c>
      <c r="V55" s="26">
        <f t="shared" si="9"/>
        <v>21</v>
      </c>
      <c r="W55" s="8">
        <v>13</v>
      </c>
      <c r="X55" s="8">
        <v>21</v>
      </c>
      <c r="Y55" s="144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</row>
    <row r="56" spans="1:60">
      <c r="A56" s="39" t="s">
        <v>190</v>
      </c>
      <c r="B56" s="11" t="s">
        <v>100</v>
      </c>
      <c r="C56" s="12" t="s">
        <v>170</v>
      </c>
      <c r="D56" s="132" t="s">
        <v>174</v>
      </c>
      <c r="E56" s="134">
        <v>1</v>
      </c>
      <c r="F56" s="134">
        <v>1</v>
      </c>
      <c r="G56" s="134">
        <v>1</v>
      </c>
      <c r="H56" s="134">
        <v>1</v>
      </c>
      <c r="I56" s="134">
        <v>1</v>
      </c>
      <c r="J56" s="134">
        <v>1</v>
      </c>
      <c r="K56" s="134"/>
      <c r="L56" s="138">
        <v>1</v>
      </c>
      <c r="M56" s="137">
        <v>1</v>
      </c>
      <c r="N56" s="134">
        <v>4</v>
      </c>
      <c r="O56" s="134">
        <v>2</v>
      </c>
      <c r="P56" s="134">
        <v>2</v>
      </c>
      <c r="Q56" s="134">
        <v>2</v>
      </c>
      <c r="R56" s="134">
        <v>1</v>
      </c>
      <c r="S56" s="134">
        <v>2</v>
      </c>
      <c r="T56" s="134">
        <v>2</v>
      </c>
      <c r="U56" s="134">
        <v>1</v>
      </c>
      <c r="V56" s="26">
        <f t="shared" si="9"/>
        <v>24</v>
      </c>
      <c r="W56" s="8">
        <v>22</v>
      </c>
      <c r="X56" s="8">
        <v>36</v>
      </c>
      <c r="Y56" s="144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</row>
    <row r="57" spans="1:60">
      <c r="A57" s="39" t="s">
        <v>190</v>
      </c>
      <c r="B57" s="11" t="s">
        <v>103</v>
      </c>
      <c r="C57" s="12" t="s">
        <v>171</v>
      </c>
      <c r="D57" s="132" t="s">
        <v>175</v>
      </c>
      <c r="E57" s="134">
        <v>1</v>
      </c>
      <c r="F57" s="134">
        <v>1</v>
      </c>
      <c r="G57" s="134">
        <v>1</v>
      </c>
      <c r="H57" s="134">
        <v>1</v>
      </c>
      <c r="I57" s="134">
        <v>1</v>
      </c>
      <c r="J57" s="134">
        <v>1</v>
      </c>
      <c r="K57" s="134">
        <v>1</v>
      </c>
      <c r="L57" s="138"/>
      <c r="M57" s="137"/>
      <c r="N57" s="134">
        <v>2</v>
      </c>
      <c r="O57" s="134">
        <v>1</v>
      </c>
      <c r="P57" s="134">
        <v>2</v>
      </c>
      <c r="Q57" s="134">
        <v>4</v>
      </c>
      <c r="R57" s="134">
        <v>1</v>
      </c>
      <c r="S57" s="134">
        <v>1</v>
      </c>
      <c r="T57" s="134">
        <v>2</v>
      </c>
      <c r="U57" s="134">
        <v>1</v>
      </c>
      <c r="V57" s="26">
        <f t="shared" si="9"/>
        <v>21</v>
      </c>
      <c r="W57" s="8">
        <v>22</v>
      </c>
      <c r="X57" s="8">
        <v>36</v>
      </c>
      <c r="Y57" s="144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</row>
    <row r="58" spans="1:60">
      <c r="A58" s="67" t="s">
        <v>191</v>
      </c>
      <c r="B58" s="15" t="s">
        <v>103</v>
      </c>
      <c r="C58" s="16"/>
      <c r="D58" s="20" t="s">
        <v>176</v>
      </c>
      <c r="E58" s="135">
        <v>7</v>
      </c>
      <c r="F58" s="135">
        <v>4</v>
      </c>
      <c r="G58" s="135">
        <v>8</v>
      </c>
      <c r="H58" s="135">
        <v>6</v>
      </c>
      <c r="I58" s="135">
        <v>3</v>
      </c>
      <c r="J58" s="135">
        <v>4</v>
      </c>
      <c r="K58" s="135">
        <v>1</v>
      </c>
      <c r="L58" s="133">
        <v>3</v>
      </c>
      <c r="M58" s="135">
        <v>3</v>
      </c>
      <c r="N58" s="135">
        <v>6</v>
      </c>
      <c r="O58" s="135">
        <v>3</v>
      </c>
      <c r="P58" s="135">
        <v>5</v>
      </c>
      <c r="Q58" s="135">
        <v>11</v>
      </c>
      <c r="R58" s="135">
        <v>5</v>
      </c>
      <c r="S58" s="135">
        <v>3</v>
      </c>
      <c r="T58" s="135">
        <v>4</v>
      </c>
      <c r="U58" s="135">
        <v>3</v>
      </c>
      <c r="V58" s="28">
        <f>SUM(E58:U58)</f>
        <v>79</v>
      </c>
      <c r="W58" s="29">
        <f>MIN(W59:W64)</f>
        <v>1</v>
      </c>
      <c r="X58" s="29">
        <f>MAX(X59:X64)</f>
        <v>36</v>
      </c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</row>
    <row r="59" spans="1:60">
      <c r="A59" s="39" t="s">
        <v>191</v>
      </c>
      <c r="B59" s="11" t="s">
        <v>95</v>
      </c>
      <c r="C59" s="12" t="s">
        <v>183</v>
      </c>
      <c r="D59" s="132" t="s">
        <v>177</v>
      </c>
      <c r="E59" s="134">
        <v>1</v>
      </c>
      <c r="F59" s="134">
        <v>1</v>
      </c>
      <c r="G59" s="134">
        <v>1</v>
      </c>
      <c r="H59" s="134">
        <v>3</v>
      </c>
      <c r="I59" s="134">
        <v>1</v>
      </c>
      <c r="J59" s="134">
        <v>1</v>
      </c>
      <c r="K59" s="134">
        <v>1</v>
      </c>
      <c r="L59" s="136">
        <v>1</v>
      </c>
      <c r="M59" s="137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26">
        <f t="shared" ref="V59:V64" si="10">SUM(E59:U59)</f>
        <v>19</v>
      </c>
      <c r="W59" s="8">
        <v>1</v>
      </c>
      <c r="X59" s="8">
        <v>36</v>
      </c>
      <c r="Y59" s="144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</row>
    <row r="60" spans="1:60">
      <c r="A60" s="39" t="s">
        <v>191</v>
      </c>
      <c r="B60" s="11" t="s">
        <v>100</v>
      </c>
      <c r="C60" s="12" t="s">
        <v>184</v>
      </c>
      <c r="D60" s="132" t="s">
        <v>178</v>
      </c>
      <c r="E60" s="134">
        <v>1</v>
      </c>
      <c r="F60" s="134"/>
      <c r="G60" s="134">
        <v>2</v>
      </c>
      <c r="H60" s="134"/>
      <c r="I60" s="134"/>
      <c r="J60" s="134"/>
      <c r="K60" s="134"/>
      <c r="L60" s="138"/>
      <c r="M60" s="137">
        <v>1</v>
      </c>
      <c r="N60" s="134">
        <v>3</v>
      </c>
      <c r="O60" s="134">
        <v>1</v>
      </c>
      <c r="P60" s="134"/>
      <c r="Q60" s="134"/>
      <c r="R60" s="134">
        <v>1</v>
      </c>
      <c r="S60" s="134"/>
      <c r="T60" s="134"/>
      <c r="U60" s="134"/>
      <c r="V60" s="26">
        <f t="shared" si="10"/>
        <v>9</v>
      </c>
      <c r="W60" s="8">
        <v>1</v>
      </c>
      <c r="X60" s="8">
        <v>36</v>
      </c>
      <c r="Y60" s="144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</row>
    <row r="61" spans="1:60">
      <c r="A61" s="39" t="s">
        <v>191</v>
      </c>
      <c r="B61" s="11" t="s">
        <v>104</v>
      </c>
      <c r="C61" s="12" t="s">
        <v>185</v>
      </c>
      <c r="D61" s="132" t="s">
        <v>179</v>
      </c>
      <c r="E61" s="134">
        <v>0</v>
      </c>
      <c r="F61" s="134"/>
      <c r="G61" s="134">
        <v>3</v>
      </c>
      <c r="H61" s="134"/>
      <c r="I61" s="134"/>
      <c r="J61" s="134">
        <v>1</v>
      </c>
      <c r="K61" s="134"/>
      <c r="L61" s="138"/>
      <c r="M61" s="137">
        <v>1</v>
      </c>
      <c r="N61" s="134"/>
      <c r="O61" s="134"/>
      <c r="P61" s="134">
        <v>2</v>
      </c>
      <c r="Q61" s="134">
        <v>4</v>
      </c>
      <c r="R61" s="134">
        <v>2</v>
      </c>
      <c r="S61" s="134">
        <v>1</v>
      </c>
      <c r="T61" s="134">
        <v>1</v>
      </c>
      <c r="U61" s="134">
        <v>1</v>
      </c>
      <c r="V61" s="26">
        <f t="shared" si="10"/>
        <v>16</v>
      </c>
      <c r="W61" s="8">
        <v>18</v>
      </c>
      <c r="X61" s="8">
        <v>36</v>
      </c>
      <c r="Y61" s="144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</row>
    <row r="62" spans="1:60">
      <c r="A62" s="39" t="s">
        <v>191</v>
      </c>
      <c r="B62" s="11" t="s">
        <v>103</v>
      </c>
      <c r="C62" s="12" t="s">
        <v>186</v>
      </c>
      <c r="D62" s="132" t="s">
        <v>180</v>
      </c>
      <c r="E62" s="134">
        <v>1</v>
      </c>
      <c r="F62" s="134">
        <v>1</v>
      </c>
      <c r="G62" s="134"/>
      <c r="H62" s="134">
        <v>1</v>
      </c>
      <c r="I62" s="134">
        <v>1</v>
      </c>
      <c r="J62" s="134">
        <v>1</v>
      </c>
      <c r="K62" s="134"/>
      <c r="L62" s="138">
        <v>1</v>
      </c>
      <c r="M62" s="137"/>
      <c r="N62" s="134">
        <v>1</v>
      </c>
      <c r="O62" s="134"/>
      <c r="P62" s="134">
        <v>2</v>
      </c>
      <c r="Q62" s="134">
        <v>3</v>
      </c>
      <c r="R62" s="134">
        <v>1</v>
      </c>
      <c r="S62" s="134">
        <v>1</v>
      </c>
      <c r="T62" s="134">
        <v>2</v>
      </c>
      <c r="U62" s="134">
        <v>1</v>
      </c>
      <c r="V62" s="26">
        <f t="shared" si="10"/>
        <v>17</v>
      </c>
      <c r="W62" s="8">
        <v>22</v>
      </c>
      <c r="X62" s="8">
        <v>36</v>
      </c>
      <c r="Y62" s="144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</row>
    <row r="63" spans="1:60">
      <c r="A63" s="39" t="s">
        <v>191</v>
      </c>
      <c r="B63" s="11" t="s">
        <v>103</v>
      </c>
      <c r="C63" s="12" t="s">
        <v>188</v>
      </c>
      <c r="D63" s="132" t="s">
        <v>181</v>
      </c>
      <c r="E63" s="134">
        <v>1</v>
      </c>
      <c r="F63" s="134">
        <v>1</v>
      </c>
      <c r="G63" s="134">
        <v>1</v>
      </c>
      <c r="H63" s="134">
        <v>1</v>
      </c>
      <c r="I63" s="134"/>
      <c r="J63" s="134"/>
      <c r="K63" s="134"/>
      <c r="L63" s="138"/>
      <c r="M63" s="137"/>
      <c r="N63" s="134">
        <v>1</v>
      </c>
      <c r="O63" s="134">
        <v>1</v>
      </c>
      <c r="P63" s="134"/>
      <c r="Q63" s="134">
        <v>3</v>
      </c>
      <c r="R63" s="134"/>
      <c r="S63" s="134"/>
      <c r="T63" s="134"/>
      <c r="U63" s="134"/>
      <c r="V63" s="26">
        <f t="shared" si="10"/>
        <v>9</v>
      </c>
      <c r="W63" s="8">
        <v>23</v>
      </c>
      <c r="X63" s="8">
        <v>36</v>
      </c>
      <c r="Y63" s="144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</row>
    <row r="64" spans="1:60">
      <c r="A64" s="39" t="s">
        <v>191</v>
      </c>
      <c r="B64" s="11" t="s">
        <v>25</v>
      </c>
      <c r="C64" s="12" t="s">
        <v>187</v>
      </c>
      <c r="D64" s="132" t="s">
        <v>182</v>
      </c>
      <c r="E64" s="134">
        <v>3</v>
      </c>
      <c r="F64" s="134">
        <v>1</v>
      </c>
      <c r="G64" s="134">
        <v>1</v>
      </c>
      <c r="H64" s="134">
        <v>1</v>
      </c>
      <c r="I64" s="134">
        <v>1</v>
      </c>
      <c r="J64" s="134">
        <v>1</v>
      </c>
      <c r="K64" s="134"/>
      <c r="L64" s="138">
        <v>1</v>
      </c>
      <c r="M64" s="137"/>
      <c r="N64" s="134"/>
      <c r="O64" s="134"/>
      <c r="P64" s="134"/>
      <c r="Q64" s="134"/>
      <c r="R64" s="134"/>
      <c r="S64" s="134"/>
      <c r="T64" s="134"/>
      <c r="U64" s="134"/>
      <c r="V64" s="26">
        <f t="shared" si="10"/>
        <v>9</v>
      </c>
      <c r="W64" s="8">
        <v>13</v>
      </c>
      <c r="X64" s="8">
        <v>36</v>
      </c>
      <c r="Y64" s="144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</row>
    <row r="65" spans="5:60"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</row>
  </sheetData>
  <mergeCells count="4">
    <mergeCell ref="AW1:BH1"/>
    <mergeCell ref="A1:X2"/>
    <mergeCell ref="Y1:AJ1"/>
    <mergeCell ref="AK1:AV1"/>
  </mergeCells>
  <conditionalFormatting sqref="Y4:BH4 Y13:BH13 Y18:BH18 Y22:BH22 Y28:BH28 Y35:BH35 Y41:BH41 Y46:BH46 Y53:BH53 Y58:BH58">
    <cfRule type="expression" dxfId="479" priority="33">
      <formula>AND($W4&lt;=Y$3,$X4&gt;=Y$3)</formula>
    </cfRule>
  </conditionalFormatting>
  <conditionalFormatting sqref="Y9:BH9">
    <cfRule type="expression" dxfId="478" priority="28">
      <formula>AND($W9&lt;=Y$3,$X9&gt;=Y$3)</formula>
    </cfRule>
  </conditionalFormatting>
  <conditionalFormatting sqref="Y10:BH12 Y14:BH17 Y19:BH21 Y23:BH27 Y29:BH34 Y36:BH40 Y42:BH45 Y47:BH52 Y54:BH57 Y59:BH64">
    <cfRule type="expression" dxfId="477" priority="21">
      <formula>AND($W10&lt;=Y$3,$X10&gt;=Y$3)</formula>
    </cfRule>
  </conditionalFormatting>
  <conditionalFormatting sqref="Y5:BH8">
    <cfRule type="expression" dxfId="476" priority="7">
      <formula>AND($W5&lt;=Y$3,$X5&gt;=Y$3)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6"/>
  <dimension ref="A1:AU76"/>
  <sheetViews>
    <sheetView zoomScale="90" zoomScaleNormal="90" workbookViewId="0">
      <pane xSplit="8" ySplit="4" topLeftCell="I9" activePane="bottomRight" state="frozen"/>
      <selection activeCell="W24" sqref="W24"/>
      <selection pane="topRight" activeCell="W24" sqref="W24"/>
      <selection pane="bottomLeft" activeCell="W24" sqref="W24"/>
      <selection pane="bottomRight" activeCell="I24" sqref="I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25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23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10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8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2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3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2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2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>
        <f>HLOOKUP($A$1,GANTT!$E$3:$U$197,ROW()-3,FALSE)</f>
        <v>3</v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1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2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6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2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4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>
        <f>HLOOKUP($A$1,GANTT!$E$3:$U$197,ROW()-3,FALSE)</f>
        <v>8</v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2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2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2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2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>
        <f>HLOOKUP($A$1,GANTT!$E$3:$U$197,ROW()-3,FALSE)</f>
        <v>6</v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6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>
        <f>HLOOKUP($A$1,GANTT!$E$3:$U$197,ROW()-3,FALSE)</f>
        <v>24</v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2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4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10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8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>
        <f>HLOOKUP($A$1,GANTT!$E$3:$U$197,ROW()-3,FALSE)</f>
        <v>0</v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40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6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9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8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6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7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1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3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A1:H3"/>
    <mergeCell ref="I2:T2"/>
    <mergeCell ref="U2:AF2"/>
    <mergeCell ref="AG2:AR2"/>
    <mergeCell ref="B73:C73"/>
    <mergeCell ref="B74:C74"/>
    <mergeCell ref="B75:C75"/>
    <mergeCell ref="B76:C76"/>
    <mergeCell ref="B68:C68"/>
    <mergeCell ref="B69:C69"/>
    <mergeCell ref="B70:C70"/>
    <mergeCell ref="B71:C71"/>
    <mergeCell ref="B72:C72"/>
  </mergeCells>
  <conditionalFormatting sqref="I14:AR14 I19:AR19 I23:AR23 I29:AR29 I36:AR36 I42:AR42 I59:AR59">
    <cfRule type="expression" dxfId="475" priority="218">
      <formula>AND($G14&lt;=I$4,$H14&gt;=I$4)</formula>
    </cfRule>
  </conditionalFormatting>
  <conditionalFormatting sqref="I11:AR13 I15:AR18 I20:AR22 I24:AR28 I30:AR35 I37:AR41 I43:AR46 I55:AR58 I60:AR65">
    <cfRule type="expression" dxfId="474" priority="160" stopIfTrue="1">
      <formula>AND($E11=0,AND($G11&lt;=I$4,$H11&gt;=I$4))</formula>
    </cfRule>
    <cfRule type="expression" dxfId="473" priority="161">
      <formula>AND($G11&lt;=I$4,$H11&gt;=I$4)</formula>
    </cfRule>
  </conditionalFormatting>
  <conditionalFormatting sqref="AA6:AR9">
    <cfRule type="expression" dxfId="472" priority="148" stopIfTrue="1">
      <formula>AND($E6=0,AND($G6&lt;=AA$4,$H6&gt;=AA$4))</formula>
    </cfRule>
    <cfRule type="expression" dxfId="471" priority="149">
      <formula>AND($G6&lt;=AA$4,$H6&gt;=AA$4)</formula>
    </cfRule>
  </conditionalFormatting>
  <conditionalFormatting sqref="X6:Z9">
    <cfRule type="expression" dxfId="470" priority="81" stopIfTrue="1">
      <formula>AND($E6=0,AND($G6&lt;=X$4,$H6&gt;=X$4))</formula>
    </cfRule>
    <cfRule type="expression" dxfId="469" priority="82">
      <formula>AND($G6&lt;=X$4,$H6&gt;=X$4)</formula>
    </cfRule>
  </conditionalFormatting>
  <conditionalFormatting sqref="I5:AR5">
    <cfRule type="expression" dxfId="468" priority="68">
      <formula>AND($G5&lt;=I$4,$H5&gt;=I$4)</formula>
    </cfRule>
    <cfRule type="expression" dxfId="467" priority="11">
      <formula>AND(SUM($I5:$AR5)&gt;$E5)</formula>
    </cfRule>
  </conditionalFormatting>
  <conditionalFormatting sqref="I10:AR10">
    <cfRule type="expression" dxfId="466" priority="67">
      <formula>AND($G10&lt;=I$4,$H10&gt;=I$4)</formula>
    </cfRule>
    <cfRule type="expression" dxfId="465" priority="10">
      <formula>AND(SUM($I10:$AR10)&gt;$E10)</formula>
    </cfRule>
  </conditionalFormatting>
  <conditionalFormatting sqref="I6:W9">
    <cfRule type="expression" dxfId="464" priority="57" stopIfTrue="1">
      <formula>AND($E6=0,AND($G6&lt;=I$4,$H6&gt;=I$4))</formula>
    </cfRule>
    <cfRule type="expression" dxfId="463" priority="58">
      <formula>AND($G6&lt;=I$4,$H6&gt;=I$4)</formula>
    </cfRule>
  </conditionalFormatting>
  <conditionalFormatting sqref="X6:Z9">
    <cfRule type="expression" dxfId="462" priority="34" stopIfTrue="1">
      <formula>AND($E6=0,AND($G6&lt;=X$4,$H6&gt;=X$4))</formula>
    </cfRule>
    <cfRule type="expression" dxfId="461" priority="35">
      <formula>AND($G6&lt;=X$4,$H6&gt;=X$4)</formula>
    </cfRule>
  </conditionalFormatting>
  <conditionalFormatting sqref="I47:AR47">
    <cfRule type="expression" dxfId="460" priority="21">
      <formula>AND($G47&lt;=I$4,$H47&gt;=I$4)</formula>
    </cfRule>
  </conditionalFormatting>
  <conditionalFormatting sqref="I48:AR53">
    <cfRule type="expression" dxfId="459" priority="19" stopIfTrue="1">
      <formula>AND($E48=0,AND($G48&lt;=I$4,$H48&gt;=I$4))</formula>
    </cfRule>
    <cfRule type="expression" dxfId="458" priority="20">
      <formula>AND($G48&lt;=I$4,$H48&gt;=I$4)</formula>
    </cfRule>
  </conditionalFormatting>
  <conditionalFormatting sqref="I54:AR54">
    <cfRule type="expression" dxfId="457" priority="18">
      <formula>AND($G54&lt;=I$4,$H54&gt;=I$4)</formula>
    </cfRule>
  </conditionalFormatting>
  <conditionalFormatting sqref="I14:AR14">
    <cfRule type="expression" dxfId="456" priority="9">
      <formula>AND(SUM($I14:$AR14)&gt;$E14)</formula>
    </cfRule>
  </conditionalFormatting>
  <conditionalFormatting sqref="I19:AC19">
    <cfRule type="expression" dxfId="455" priority="8">
      <formula>AND(SUM($I19:$AR19)&gt;$E19)</formula>
    </cfRule>
  </conditionalFormatting>
  <conditionalFormatting sqref="I23:AI23">
    <cfRule type="expression" dxfId="454" priority="7">
      <formula>AND(SUM($I23:$AR23)&gt;$E23)</formula>
    </cfRule>
  </conditionalFormatting>
  <conditionalFormatting sqref="L29:AL29">
    <cfRule type="expression" dxfId="453" priority="6">
      <formula>AND(SUM($I29:$AR29)&gt;$E29)</formula>
    </cfRule>
  </conditionalFormatting>
  <conditionalFormatting sqref="O36:AL36">
    <cfRule type="expression" dxfId="452" priority="5">
      <formula>AND(SUM($I36:$AR36)&gt;$E36)</formula>
    </cfRule>
  </conditionalFormatting>
  <conditionalFormatting sqref="L42:AL42">
    <cfRule type="expression" dxfId="451" priority="4">
      <formula>AND(SUM($I42:$AR42)&gt;$E42)</formula>
    </cfRule>
  </conditionalFormatting>
  <conditionalFormatting sqref="O47:AO47">
    <cfRule type="expression" dxfId="450" priority="3">
      <formula>AND(SUM($I47:$AR47)&gt;$E47)</formula>
    </cfRule>
  </conditionalFormatting>
  <conditionalFormatting sqref="R54:AR54">
    <cfRule type="expression" dxfId="449" priority="2">
      <formula>AND(SUM($I54:$AR54)&gt;$E54)</formula>
    </cfRule>
  </conditionalFormatting>
  <conditionalFormatting sqref="I59:AR59">
    <cfRule type="expression" dxfId="448" priority="1">
      <formula>AND(SUM($I59:$AR59)&gt;$E59)</formula>
    </cfRule>
  </conditionalFormatting>
  <pageMargins left="0.7" right="0.7" top="0.75" bottom="0.75" header="0.3" footer="0.3"/>
  <pageSetup paperSize="9" orientation="portrait" r:id="rId1"/>
  <ignoredErrors>
    <ignoredError sqref="F10 F14 F19 F23 F29 F36 F42 F47 F54 F59" formula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GANTT!$E$3:$U$3</xm:f>
          </x14:formula1>
          <xm:sqref>A1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93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5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4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>
        <f>HLOOKUP($A$1,GANTT!$E$3:$U$197,ROW()-3,FALSE)</f>
        <v>3</v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2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1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8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3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4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1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>
        <f>HLOOKUP($A$1,GANTT!$E$3:$U$197,ROW()-3,FALSE)</f>
        <v>19</v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8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2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9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>
        <f>HLOOKUP($A$1,GANTT!$E$3:$U$197,ROW()-3,FALSE)</f>
        <v>12</v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12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>
        <f>HLOOKUP($A$1,GANTT!$E$3:$U$197,ROW()-3,FALSE)</f>
        <v>18</v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2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14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2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2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4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447" priority="28">
      <formula>AND($G14&lt;=I$4,$H14&gt;=I$4)</formula>
    </cfRule>
  </conditionalFormatting>
  <conditionalFormatting sqref="I11:AR13 I15:AR18 I20:AR22 I24:AR28 I30:AR35 I37:AR41 I43:AR46 I55:AR58 I60:AR65">
    <cfRule type="expression" dxfId="446" priority="26" stopIfTrue="1">
      <formula>AND($E11=0,AND($G11&lt;=I$4,$H11&gt;=I$4))</formula>
    </cfRule>
    <cfRule type="expression" dxfId="445" priority="27">
      <formula>AND($G11&lt;=I$4,$H11&gt;=I$4)</formula>
    </cfRule>
  </conditionalFormatting>
  <conditionalFormatting sqref="AA6:AR9">
    <cfRule type="expression" dxfId="444" priority="24" stopIfTrue="1">
      <formula>AND($E6=0,AND($G6&lt;=AA$4,$H6&gt;=AA$4))</formula>
    </cfRule>
    <cfRule type="expression" dxfId="443" priority="25">
      <formula>AND($G6&lt;=AA$4,$H6&gt;=AA$4)</formula>
    </cfRule>
  </conditionalFormatting>
  <conditionalFormatting sqref="X6:Z9">
    <cfRule type="expression" dxfId="442" priority="22" stopIfTrue="1">
      <formula>AND($E6=0,AND($G6&lt;=X$4,$H6&gt;=X$4))</formula>
    </cfRule>
    <cfRule type="expression" dxfId="441" priority="23">
      <formula>AND($G6&lt;=X$4,$H6&gt;=X$4)</formula>
    </cfRule>
  </conditionalFormatting>
  <conditionalFormatting sqref="I5:AR5">
    <cfRule type="expression" dxfId="440" priority="11">
      <formula>AND(SUM($I5:$AR5)&gt;$E5)</formula>
    </cfRule>
    <cfRule type="expression" dxfId="439" priority="21">
      <formula>AND($G5&lt;=I$4,$H5&gt;=I$4)</formula>
    </cfRule>
  </conditionalFormatting>
  <conditionalFormatting sqref="I10:AR10">
    <cfRule type="expression" dxfId="438" priority="10">
      <formula>AND(SUM($I10:$AR10)&gt;$E10)</formula>
    </cfRule>
    <cfRule type="expression" dxfId="437" priority="20">
      <formula>AND($G10&lt;=I$4,$H10&gt;=I$4)</formula>
    </cfRule>
  </conditionalFormatting>
  <conditionalFormatting sqref="I6:W9">
    <cfRule type="expression" dxfId="436" priority="18" stopIfTrue="1">
      <formula>AND($E6=0,AND($G6&lt;=I$4,$H6&gt;=I$4))</formula>
    </cfRule>
    <cfRule type="expression" dxfId="435" priority="19">
      <formula>AND($G6&lt;=I$4,$H6&gt;=I$4)</formula>
    </cfRule>
  </conditionalFormatting>
  <conditionalFormatting sqref="X6:Z9">
    <cfRule type="expression" dxfId="434" priority="16" stopIfTrue="1">
      <formula>AND($E6=0,AND($G6&lt;=X$4,$H6&gt;=X$4))</formula>
    </cfRule>
    <cfRule type="expression" dxfId="433" priority="17">
      <formula>AND($G6&lt;=X$4,$H6&gt;=X$4)</formula>
    </cfRule>
  </conditionalFormatting>
  <conditionalFormatting sqref="I47:AR47">
    <cfRule type="expression" dxfId="432" priority="15">
      <formula>AND($G47&lt;=I$4,$H47&gt;=I$4)</formula>
    </cfRule>
  </conditionalFormatting>
  <conditionalFormatting sqref="I48:AR53">
    <cfRule type="expression" dxfId="431" priority="13" stopIfTrue="1">
      <formula>AND($E48=0,AND($G48&lt;=I$4,$H48&gt;=I$4))</formula>
    </cfRule>
    <cfRule type="expression" dxfId="430" priority="14">
      <formula>AND($G48&lt;=I$4,$H48&gt;=I$4)</formula>
    </cfRule>
  </conditionalFormatting>
  <conditionalFormatting sqref="I54:AR54">
    <cfRule type="expression" dxfId="429" priority="12">
      <formula>AND($G54&lt;=I$4,$H54&gt;=I$4)</formula>
    </cfRule>
  </conditionalFormatting>
  <conditionalFormatting sqref="I14:AR14">
    <cfRule type="expression" dxfId="428" priority="9">
      <formula>AND(SUM($I14:$AR14)&gt;$E14)</formula>
    </cfRule>
  </conditionalFormatting>
  <conditionalFormatting sqref="I19:AC19">
    <cfRule type="expression" dxfId="427" priority="8">
      <formula>AND(SUM($I19:$AR19)&gt;$E19)</formula>
    </cfRule>
  </conditionalFormatting>
  <conditionalFormatting sqref="I23:AI23">
    <cfRule type="expression" dxfId="426" priority="7">
      <formula>AND(SUM($I23:$AR23)&gt;$E23)</formula>
    </cfRule>
  </conditionalFormatting>
  <conditionalFormatting sqref="L29:AL29">
    <cfRule type="expression" dxfId="425" priority="6">
      <formula>AND(SUM($I29:$AR29)&gt;$E29)</formula>
    </cfRule>
  </conditionalFormatting>
  <conditionalFormatting sqref="O36:AL36">
    <cfRule type="expression" dxfId="424" priority="5">
      <formula>AND(SUM($I36:$AR36)&gt;$E36)</formula>
    </cfRule>
  </conditionalFormatting>
  <conditionalFormatting sqref="L42:AL42">
    <cfRule type="expression" dxfId="423" priority="4">
      <formula>AND(SUM($I42:$AR42)&gt;$E42)</formula>
    </cfRule>
  </conditionalFormatting>
  <conditionalFormatting sqref="O47:AO47">
    <cfRule type="expression" dxfId="422" priority="3">
      <formula>AND(SUM($I47:$AR47)&gt;$E47)</formula>
    </cfRule>
  </conditionalFormatting>
  <conditionalFormatting sqref="R54:AR54">
    <cfRule type="expression" dxfId="421" priority="2">
      <formula>AND(SUM($I54:$AR54)&gt;$E54)</formula>
    </cfRule>
  </conditionalFormatting>
  <conditionalFormatting sqref="I59:AR59">
    <cfRule type="expression" dxfId="420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C10" sqref="C10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94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>
        <f>HLOOKUP($A$1,GANTT!$E$3:$U$197,ROW()-3,FALSE)</f>
        <v>2</v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2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8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2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3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0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419" priority="28">
      <formula>AND($G14&lt;=I$4,$H14&gt;=I$4)</formula>
    </cfRule>
  </conditionalFormatting>
  <conditionalFormatting sqref="I11:AR13 I15:AR18 I20:AR22 I24:AR28 I30:AR35 I37:AR41 I43:AR46 I55:AR58 I60:AR65">
    <cfRule type="expression" dxfId="418" priority="26" stopIfTrue="1">
      <formula>AND($E11=0,AND($G11&lt;=I$4,$H11&gt;=I$4))</formula>
    </cfRule>
    <cfRule type="expression" dxfId="417" priority="27">
      <formula>AND($G11&lt;=I$4,$H11&gt;=I$4)</formula>
    </cfRule>
  </conditionalFormatting>
  <conditionalFormatting sqref="AA6:AR9">
    <cfRule type="expression" dxfId="416" priority="24" stopIfTrue="1">
      <formula>AND($E6=0,AND($G6&lt;=AA$4,$H6&gt;=AA$4))</formula>
    </cfRule>
    <cfRule type="expression" dxfId="415" priority="25">
      <formula>AND($G6&lt;=AA$4,$H6&gt;=AA$4)</formula>
    </cfRule>
  </conditionalFormatting>
  <conditionalFormatting sqref="X6:Z9">
    <cfRule type="expression" dxfId="414" priority="22" stopIfTrue="1">
      <formula>AND($E6=0,AND($G6&lt;=X$4,$H6&gt;=X$4))</formula>
    </cfRule>
    <cfRule type="expression" dxfId="413" priority="23">
      <formula>AND($G6&lt;=X$4,$H6&gt;=X$4)</formula>
    </cfRule>
  </conditionalFormatting>
  <conditionalFormatting sqref="I5:AR5">
    <cfRule type="expression" dxfId="412" priority="11">
      <formula>AND(SUM($I5:$AR5)&gt;$E5)</formula>
    </cfRule>
    <cfRule type="expression" dxfId="411" priority="21">
      <formula>AND($G5&lt;=I$4,$H5&gt;=I$4)</formula>
    </cfRule>
  </conditionalFormatting>
  <conditionalFormatting sqref="I10:AR10">
    <cfRule type="expression" dxfId="410" priority="10">
      <formula>AND(SUM($I10:$AR10)&gt;$E10)</formula>
    </cfRule>
    <cfRule type="expression" dxfId="409" priority="20">
      <formula>AND($G10&lt;=I$4,$H10&gt;=I$4)</formula>
    </cfRule>
  </conditionalFormatting>
  <conditionalFormatting sqref="I6:W9">
    <cfRule type="expression" dxfId="408" priority="18" stopIfTrue="1">
      <formula>AND($E6=0,AND($G6&lt;=I$4,$H6&gt;=I$4))</formula>
    </cfRule>
    <cfRule type="expression" dxfId="407" priority="19">
      <formula>AND($G6&lt;=I$4,$H6&gt;=I$4)</formula>
    </cfRule>
  </conditionalFormatting>
  <conditionalFormatting sqref="X6:Z9">
    <cfRule type="expression" dxfId="406" priority="16" stopIfTrue="1">
      <formula>AND($E6=0,AND($G6&lt;=X$4,$H6&gt;=X$4))</formula>
    </cfRule>
    <cfRule type="expression" dxfId="405" priority="17">
      <formula>AND($G6&lt;=X$4,$H6&gt;=X$4)</formula>
    </cfRule>
  </conditionalFormatting>
  <conditionalFormatting sqref="I47:AR47">
    <cfRule type="expression" dxfId="404" priority="15">
      <formula>AND($G47&lt;=I$4,$H47&gt;=I$4)</formula>
    </cfRule>
  </conditionalFormatting>
  <conditionalFormatting sqref="I48:AR53">
    <cfRule type="expression" dxfId="403" priority="13" stopIfTrue="1">
      <formula>AND($E48=0,AND($G48&lt;=I$4,$H48&gt;=I$4))</formula>
    </cfRule>
    <cfRule type="expression" dxfId="402" priority="14">
      <formula>AND($G48&lt;=I$4,$H48&gt;=I$4)</formula>
    </cfRule>
  </conditionalFormatting>
  <conditionalFormatting sqref="I54:AR54">
    <cfRule type="expression" dxfId="401" priority="12">
      <formula>AND($G54&lt;=I$4,$H54&gt;=I$4)</formula>
    </cfRule>
  </conditionalFormatting>
  <conditionalFormatting sqref="I14:AR14">
    <cfRule type="expression" dxfId="400" priority="9">
      <formula>AND(SUM($I14:$AR14)&gt;$E14)</formula>
    </cfRule>
  </conditionalFormatting>
  <conditionalFormatting sqref="I19:AC19">
    <cfRule type="expression" dxfId="399" priority="8">
      <formula>AND(SUM($I19:$AR19)&gt;$E19)</formula>
    </cfRule>
  </conditionalFormatting>
  <conditionalFormatting sqref="I23:AI23">
    <cfRule type="expression" dxfId="398" priority="7">
      <formula>AND(SUM($I23:$AR23)&gt;$E23)</formula>
    </cfRule>
  </conditionalFormatting>
  <conditionalFormatting sqref="L29:AL29">
    <cfRule type="expression" dxfId="397" priority="6">
      <formula>AND(SUM($I29:$AR29)&gt;$E29)</formula>
    </cfRule>
  </conditionalFormatting>
  <conditionalFormatting sqref="O36:AL36">
    <cfRule type="expression" dxfId="396" priority="5">
      <formula>AND(SUM($I36:$AR36)&gt;$E36)</formula>
    </cfRule>
  </conditionalFormatting>
  <conditionalFormatting sqref="L42:AL42">
    <cfRule type="expression" dxfId="395" priority="4">
      <formula>AND(SUM($I42:$AR42)&gt;$E42)</formula>
    </cfRule>
  </conditionalFormatting>
  <conditionalFormatting sqref="O47:AO47">
    <cfRule type="expression" dxfId="394" priority="3">
      <formula>AND(SUM($I47:$AR47)&gt;$E47)</formula>
    </cfRule>
  </conditionalFormatting>
  <conditionalFormatting sqref="R54:AR54">
    <cfRule type="expression" dxfId="393" priority="2">
      <formula>AND(SUM($I54:$AR54)&gt;$E54)</formula>
    </cfRule>
  </conditionalFormatting>
  <conditionalFormatting sqref="I59:AR59">
    <cfRule type="expression" dxfId="392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95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2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1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>
        <f>HLOOKUP($A$1,GANTT!$E$3:$U$197,ROW()-3,FALSE)</f>
        <v>9</v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8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1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>
        <f>HLOOKUP($A$1,GANTT!$E$3:$U$197,ROW()-3,FALSE)</f>
        <v>18</v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18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>
        <f>HLOOKUP($A$1,GANTT!$E$3:$U$197,ROW()-3,FALSE)</f>
        <v>24</v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8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10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6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>
        <f>HLOOKUP($A$1,GANTT!$E$3:$U$197,ROW()-3,FALSE)</f>
        <v>1</v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1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4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3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6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3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391" priority="28">
      <formula>AND($G14&lt;=I$4,$H14&gt;=I$4)</formula>
    </cfRule>
  </conditionalFormatting>
  <conditionalFormatting sqref="I11:AR13 I15:AR18 I20:AR22 I24:AR28 I30:AR35 I37:AR41 I43:AR46 I55:AR58 I60:AR65">
    <cfRule type="expression" dxfId="390" priority="26" stopIfTrue="1">
      <formula>AND($E11=0,AND($G11&lt;=I$4,$H11&gt;=I$4))</formula>
    </cfRule>
    <cfRule type="expression" dxfId="389" priority="27">
      <formula>AND($G11&lt;=I$4,$H11&gt;=I$4)</formula>
    </cfRule>
  </conditionalFormatting>
  <conditionalFormatting sqref="AA6:AR9">
    <cfRule type="expression" dxfId="388" priority="24" stopIfTrue="1">
      <formula>AND($E6=0,AND($G6&lt;=AA$4,$H6&gt;=AA$4))</formula>
    </cfRule>
    <cfRule type="expression" dxfId="387" priority="25">
      <formula>AND($G6&lt;=AA$4,$H6&gt;=AA$4)</formula>
    </cfRule>
  </conditionalFormatting>
  <conditionalFormatting sqref="X6:Z9">
    <cfRule type="expression" dxfId="386" priority="22" stopIfTrue="1">
      <formula>AND($E6=0,AND($G6&lt;=X$4,$H6&gt;=X$4))</formula>
    </cfRule>
    <cfRule type="expression" dxfId="385" priority="23">
      <formula>AND($G6&lt;=X$4,$H6&gt;=X$4)</formula>
    </cfRule>
  </conditionalFormatting>
  <conditionalFormatting sqref="I5:AR5">
    <cfRule type="expression" dxfId="384" priority="11">
      <formula>AND(SUM($I5:$AR5)&gt;$E5)</formula>
    </cfRule>
    <cfRule type="expression" dxfId="383" priority="21">
      <formula>AND($G5&lt;=I$4,$H5&gt;=I$4)</formula>
    </cfRule>
  </conditionalFormatting>
  <conditionalFormatting sqref="I10:AR10">
    <cfRule type="expression" dxfId="382" priority="10">
      <formula>AND(SUM($I10:$AR10)&gt;$E10)</formula>
    </cfRule>
    <cfRule type="expression" dxfId="381" priority="20">
      <formula>AND($G10&lt;=I$4,$H10&gt;=I$4)</formula>
    </cfRule>
  </conditionalFormatting>
  <conditionalFormatting sqref="I6:W9">
    <cfRule type="expression" dxfId="380" priority="18" stopIfTrue="1">
      <formula>AND($E6=0,AND($G6&lt;=I$4,$H6&gt;=I$4))</formula>
    </cfRule>
    <cfRule type="expression" dxfId="379" priority="19">
      <formula>AND($G6&lt;=I$4,$H6&gt;=I$4)</formula>
    </cfRule>
  </conditionalFormatting>
  <conditionalFormatting sqref="X6:Z9">
    <cfRule type="expression" dxfId="378" priority="16" stopIfTrue="1">
      <formula>AND($E6=0,AND($G6&lt;=X$4,$H6&gt;=X$4))</formula>
    </cfRule>
    <cfRule type="expression" dxfId="377" priority="17">
      <formula>AND($G6&lt;=X$4,$H6&gt;=X$4)</formula>
    </cfRule>
  </conditionalFormatting>
  <conditionalFormatting sqref="I47:AR47">
    <cfRule type="expression" dxfId="376" priority="15">
      <formula>AND($G47&lt;=I$4,$H47&gt;=I$4)</formula>
    </cfRule>
  </conditionalFormatting>
  <conditionalFormatting sqref="I48:AR53">
    <cfRule type="expression" dxfId="375" priority="13" stopIfTrue="1">
      <formula>AND($E48=0,AND($G48&lt;=I$4,$H48&gt;=I$4))</formula>
    </cfRule>
    <cfRule type="expression" dxfId="374" priority="14">
      <formula>AND($G48&lt;=I$4,$H48&gt;=I$4)</formula>
    </cfRule>
  </conditionalFormatting>
  <conditionalFormatting sqref="I54:AR54">
    <cfRule type="expression" dxfId="373" priority="12">
      <formula>AND($G54&lt;=I$4,$H54&gt;=I$4)</formula>
    </cfRule>
  </conditionalFormatting>
  <conditionalFormatting sqref="I14:AR14">
    <cfRule type="expression" dxfId="372" priority="9">
      <formula>AND(SUM($I14:$AR14)&gt;$E14)</formula>
    </cfRule>
  </conditionalFormatting>
  <conditionalFormatting sqref="I19:AC19">
    <cfRule type="expression" dxfId="371" priority="8">
      <formula>AND(SUM($I19:$AR19)&gt;$E19)</formula>
    </cfRule>
  </conditionalFormatting>
  <conditionalFormatting sqref="I23:AI23">
    <cfRule type="expression" dxfId="370" priority="7">
      <formula>AND(SUM($I23:$AR23)&gt;$E23)</formula>
    </cfRule>
  </conditionalFormatting>
  <conditionalFormatting sqref="L29:AL29">
    <cfRule type="expression" dxfId="369" priority="6">
      <formula>AND(SUM($I29:$AR29)&gt;$E29)</formula>
    </cfRule>
  </conditionalFormatting>
  <conditionalFormatting sqref="O36:AL36">
    <cfRule type="expression" dxfId="368" priority="5">
      <formula>AND(SUM($I36:$AR36)&gt;$E36)</formula>
    </cfRule>
  </conditionalFormatting>
  <conditionalFormatting sqref="L42:AL42">
    <cfRule type="expression" dxfId="367" priority="4">
      <formula>AND(SUM($I42:$AR42)&gt;$E42)</formula>
    </cfRule>
  </conditionalFormatting>
  <conditionalFormatting sqref="O47:AO47">
    <cfRule type="expression" dxfId="366" priority="3">
      <formula>AND(SUM($I47:$AR47)&gt;$E47)</formula>
    </cfRule>
  </conditionalFormatting>
  <conditionalFormatting sqref="R54:AR54">
    <cfRule type="expression" dxfId="365" priority="2">
      <formula>AND(SUM($I54:$AR54)&gt;$E54)</formula>
    </cfRule>
  </conditionalFormatting>
  <conditionalFormatting sqref="I59:AR59">
    <cfRule type="expression" dxfId="364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31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2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1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>
        <f>HLOOKUP($A$1,GANTT!$E$3:$U$197,ROW()-3,FALSE)</f>
        <v>20</v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2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6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6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6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>
        <f>HLOOKUP($A$1,GANTT!$E$3:$U$197,ROW()-3,FALSE)</f>
        <v>5</v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3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2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3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1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363" priority="28">
      <formula>AND($G14&lt;=I$4,$H14&gt;=I$4)</formula>
    </cfRule>
  </conditionalFormatting>
  <conditionalFormatting sqref="I11:AR13 I15:AR18 I20:AR22 I24:AR28 I30:AR35 I37:AR41 I43:AR46 I55:AR58 I60:AR65">
    <cfRule type="expression" dxfId="362" priority="26" stopIfTrue="1">
      <formula>AND($E11=0,AND($G11&lt;=I$4,$H11&gt;=I$4))</formula>
    </cfRule>
    <cfRule type="expression" dxfId="361" priority="27">
      <formula>AND($G11&lt;=I$4,$H11&gt;=I$4)</formula>
    </cfRule>
  </conditionalFormatting>
  <conditionalFormatting sqref="AA6:AR9">
    <cfRule type="expression" dxfId="360" priority="24" stopIfTrue="1">
      <formula>AND($E6=0,AND($G6&lt;=AA$4,$H6&gt;=AA$4))</formula>
    </cfRule>
    <cfRule type="expression" dxfId="359" priority="25">
      <formula>AND($G6&lt;=AA$4,$H6&gt;=AA$4)</formula>
    </cfRule>
  </conditionalFormatting>
  <conditionalFormatting sqref="X6:Z9">
    <cfRule type="expression" dxfId="358" priority="22" stopIfTrue="1">
      <formula>AND($E6=0,AND($G6&lt;=X$4,$H6&gt;=X$4))</formula>
    </cfRule>
    <cfRule type="expression" dxfId="357" priority="23">
      <formula>AND($G6&lt;=X$4,$H6&gt;=X$4)</formula>
    </cfRule>
  </conditionalFormatting>
  <conditionalFormatting sqref="I5:AR5">
    <cfRule type="expression" dxfId="356" priority="11">
      <formula>AND(SUM($I5:$AR5)&gt;$E5)</formula>
    </cfRule>
    <cfRule type="expression" dxfId="355" priority="21">
      <formula>AND($G5&lt;=I$4,$H5&gt;=I$4)</formula>
    </cfRule>
  </conditionalFormatting>
  <conditionalFormatting sqref="I10:AR10">
    <cfRule type="expression" dxfId="354" priority="10">
      <formula>AND(SUM($I10:$AR10)&gt;$E10)</formula>
    </cfRule>
    <cfRule type="expression" dxfId="353" priority="20">
      <formula>AND($G10&lt;=I$4,$H10&gt;=I$4)</formula>
    </cfRule>
  </conditionalFormatting>
  <conditionalFormatting sqref="I6:W9">
    <cfRule type="expression" dxfId="352" priority="18" stopIfTrue="1">
      <formula>AND($E6=0,AND($G6&lt;=I$4,$H6&gt;=I$4))</formula>
    </cfRule>
    <cfRule type="expression" dxfId="351" priority="19">
      <formula>AND($G6&lt;=I$4,$H6&gt;=I$4)</formula>
    </cfRule>
  </conditionalFormatting>
  <conditionalFormatting sqref="X6:Z9">
    <cfRule type="expression" dxfId="350" priority="16" stopIfTrue="1">
      <formula>AND($E6=0,AND($G6&lt;=X$4,$H6&gt;=X$4))</formula>
    </cfRule>
    <cfRule type="expression" dxfId="349" priority="17">
      <formula>AND($G6&lt;=X$4,$H6&gt;=X$4)</formula>
    </cfRule>
  </conditionalFormatting>
  <conditionalFormatting sqref="I47:AR47">
    <cfRule type="expression" dxfId="348" priority="15">
      <formula>AND($G47&lt;=I$4,$H47&gt;=I$4)</formula>
    </cfRule>
  </conditionalFormatting>
  <conditionalFormatting sqref="I48:AR53">
    <cfRule type="expression" dxfId="347" priority="13" stopIfTrue="1">
      <formula>AND($E48=0,AND($G48&lt;=I$4,$H48&gt;=I$4))</formula>
    </cfRule>
    <cfRule type="expression" dxfId="346" priority="14">
      <formula>AND($G48&lt;=I$4,$H48&gt;=I$4)</formula>
    </cfRule>
  </conditionalFormatting>
  <conditionalFormatting sqref="I54:AR54">
    <cfRule type="expression" dxfId="345" priority="12">
      <formula>AND($G54&lt;=I$4,$H54&gt;=I$4)</formula>
    </cfRule>
  </conditionalFormatting>
  <conditionalFormatting sqref="I14:AR14">
    <cfRule type="expression" dxfId="344" priority="9">
      <formula>AND(SUM($I14:$AR14)&gt;$E14)</formula>
    </cfRule>
  </conditionalFormatting>
  <conditionalFormatting sqref="I19:AC19">
    <cfRule type="expression" dxfId="343" priority="8">
      <formula>AND(SUM($I19:$AR19)&gt;$E19)</formula>
    </cfRule>
  </conditionalFormatting>
  <conditionalFormatting sqref="I23:AI23">
    <cfRule type="expression" dxfId="342" priority="7">
      <formula>AND(SUM($I23:$AR23)&gt;$E23)</formula>
    </cfRule>
  </conditionalFormatting>
  <conditionalFormatting sqref="L29:AL29">
    <cfRule type="expression" dxfId="341" priority="6">
      <formula>AND(SUM($I29:$AR29)&gt;$E29)</formula>
    </cfRule>
  </conditionalFormatting>
  <conditionalFormatting sqref="O36:AL36">
    <cfRule type="expression" dxfId="340" priority="5">
      <formula>AND(SUM($I36:$AR36)&gt;$E36)</formula>
    </cfRule>
  </conditionalFormatting>
  <conditionalFormatting sqref="L42:AL42">
    <cfRule type="expression" dxfId="339" priority="4">
      <formula>AND(SUM($I42:$AR42)&gt;$E42)</formula>
    </cfRule>
  </conditionalFormatting>
  <conditionalFormatting sqref="O47:AO47">
    <cfRule type="expression" dxfId="338" priority="3">
      <formula>AND(SUM($I47:$AR47)&gt;$E47)</formula>
    </cfRule>
  </conditionalFormatting>
  <conditionalFormatting sqref="R54:AR54">
    <cfRule type="expression" dxfId="337" priority="2">
      <formula>AND(SUM($I54:$AR54)&gt;$E54)</formula>
    </cfRule>
  </conditionalFormatting>
  <conditionalFormatting sqref="I59:AR59">
    <cfRule type="expression" dxfId="336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96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2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1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>
        <f>HLOOKUP($A$1,GANTT!$E$3:$U$197,ROW()-3,FALSE)</f>
        <v>32</v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10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10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4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8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5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3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4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1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335" priority="28">
      <formula>AND($G14&lt;=I$4,$H14&gt;=I$4)</formula>
    </cfRule>
  </conditionalFormatting>
  <conditionalFormatting sqref="I11:AR13 I15:AR18 I20:AR22 I24:AR28 I30:AR35 I37:AR41 I43:AR46 I55:AR58 I60:AR65">
    <cfRule type="expression" dxfId="334" priority="26" stopIfTrue="1">
      <formula>AND($E11=0,AND($G11&lt;=I$4,$H11&gt;=I$4))</formula>
    </cfRule>
    <cfRule type="expression" dxfId="333" priority="27">
      <formula>AND($G11&lt;=I$4,$H11&gt;=I$4)</formula>
    </cfRule>
  </conditionalFormatting>
  <conditionalFormatting sqref="AA6:AR9">
    <cfRule type="expression" dxfId="332" priority="24" stopIfTrue="1">
      <formula>AND($E6=0,AND($G6&lt;=AA$4,$H6&gt;=AA$4))</formula>
    </cfRule>
    <cfRule type="expression" dxfId="331" priority="25">
      <formula>AND($G6&lt;=AA$4,$H6&gt;=AA$4)</formula>
    </cfRule>
  </conditionalFormatting>
  <conditionalFormatting sqref="X6:Z9">
    <cfRule type="expression" dxfId="330" priority="22" stopIfTrue="1">
      <formula>AND($E6=0,AND($G6&lt;=X$4,$H6&gt;=X$4))</formula>
    </cfRule>
    <cfRule type="expression" dxfId="329" priority="23">
      <formula>AND($G6&lt;=X$4,$H6&gt;=X$4)</formula>
    </cfRule>
  </conditionalFormatting>
  <conditionalFormatting sqref="I5:AR5">
    <cfRule type="expression" dxfId="328" priority="11">
      <formula>AND(SUM($I5:$AR5)&gt;$E5)</formula>
    </cfRule>
    <cfRule type="expression" dxfId="327" priority="21">
      <formula>AND($G5&lt;=I$4,$H5&gt;=I$4)</formula>
    </cfRule>
  </conditionalFormatting>
  <conditionalFormatting sqref="I10:AR10">
    <cfRule type="expression" dxfId="326" priority="10">
      <formula>AND(SUM($I10:$AR10)&gt;$E10)</formula>
    </cfRule>
    <cfRule type="expression" dxfId="325" priority="20">
      <formula>AND($G10&lt;=I$4,$H10&gt;=I$4)</formula>
    </cfRule>
  </conditionalFormatting>
  <conditionalFormatting sqref="I6:W9">
    <cfRule type="expression" dxfId="324" priority="18" stopIfTrue="1">
      <formula>AND($E6=0,AND($G6&lt;=I$4,$H6&gt;=I$4))</formula>
    </cfRule>
    <cfRule type="expression" dxfId="323" priority="19">
      <formula>AND($G6&lt;=I$4,$H6&gt;=I$4)</formula>
    </cfRule>
  </conditionalFormatting>
  <conditionalFormatting sqref="X6:Z9">
    <cfRule type="expression" dxfId="322" priority="16" stopIfTrue="1">
      <formula>AND($E6=0,AND($G6&lt;=X$4,$H6&gt;=X$4))</formula>
    </cfRule>
    <cfRule type="expression" dxfId="321" priority="17">
      <formula>AND($G6&lt;=X$4,$H6&gt;=X$4)</formula>
    </cfRule>
  </conditionalFormatting>
  <conditionalFormatting sqref="I47:AR47">
    <cfRule type="expression" dxfId="320" priority="15">
      <formula>AND($G47&lt;=I$4,$H47&gt;=I$4)</formula>
    </cfRule>
  </conditionalFormatting>
  <conditionalFormatting sqref="I48:AR53">
    <cfRule type="expression" dxfId="319" priority="13" stopIfTrue="1">
      <formula>AND($E48=0,AND($G48&lt;=I$4,$H48&gt;=I$4))</formula>
    </cfRule>
    <cfRule type="expression" dxfId="318" priority="14">
      <formula>AND($G48&lt;=I$4,$H48&gt;=I$4)</formula>
    </cfRule>
  </conditionalFormatting>
  <conditionalFormatting sqref="I54:AR54">
    <cfRule type="expression" dxfId="317" priority="12">
      <formula>AND($G54&lt;=I$4,$H54&gt;=I$4)</formula>
    </cfRule>
  </conditionalFormatting>
  <conditionalFormatting sqref="I14:AR14">
    <cfRule type="expression" dxfId="316" priority="9">
      <formula>AND(SUM($I14:$AR14)&gt;$E14)</formula>
    </cfRule>
  </conditionalFormatting>
  <conditionalFormatting sqref="I19:AC19">
    <cfRule type="expression" dxfId="315" priority="8">
      <formula>AND(SUM($I19:$AR19)&gt;$E19)</formula>
    </cfRule>
  </conditionalFormatting>
  <conditionalFormatting sqref="I23:AI23">
    <cfRule type="expression" dxfId="314" priority="7">
      <formula>AND(SUM($I23:$AR23)&gt;$E23)</formula>
    </cfRule>
  </conditionalFormatting>
  <conditionalFormatting sqref="L29:AL29">
    <cfRule type="expression" dxfId="313" priority="6">
      <formula>AND(SUM($I29:$AR29)&gt;$E29)</formula>
    </cfRule>
  </conditionalFormatting>
  <conditionalFormatting sqref="O36:AL36">
    <cfRule type="expression" dxfId="312" priority="5">
      <formula>AND(SUM($I36:$AR36)&gt;$E36)</formula>
    </cfRule>
  </conditionalFormatting>
  <conditionalFormatting sqref="L42:AL42">
    <cfRule type="expression" dxfId="311" priority="4">
      <formula>AND(SUM($I42:$AR42)&gt;$E42)</formula>
    </cfRule>
  </conditionalFormatting>
  <conditionalFormatting sqref="O47:AO47">
    <cfRule type="expression" dxfId="310" priority="3">
      <formula>AND(SUM($I47:$AR47)&gt;$E47)</formula>
    </cfRule>
  </conditionalFormatting>
  <conditionalFormatting sqref="R54:AR54">
    <cfRule type="expression" dxfId="309" priority="2">
      <formula>AND(SUM($I54:$AR54)&gt;$E54)</formula>
    </cfRule>
  </conditionalFormatting>
  <conditionalFormatting sqref="I59:AR59">
    <cfRule type="expression" dxfId="308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97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>
        <f>HLOOKUP($A$1,GANTT!$E$3:$U$197,ROW()-3,FALSE)</f>
        <v>22</v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3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5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6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8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2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0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0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1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0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307" priority="28">
      <formula>AND($G14&lt;=I$4,$H14&gt;=I$4)</formula>
    </cfRule>
  </conditionalFormatting>
  <conditionalFormatting sqref="I11:AR13 I15:AR18 I20:AR22 I24:AR28 I30:AR35 I37:AR41 I43:AR46 I55:AR58 I60:AR65">
    <cfRule type="expression" dxfId="306" priority="26" stopIfTrue="1">
      <formula>AND($E11=0,AND($G11&lt;=I$4,$H11&gt;=I$4))</formula>
    </cfRule>
    <cfRule type="expression" dxfId="305" priority="27">
      <formula>AND($G11&lt;=I$4,$H11&gt;=I$4)</formula>
    </cfRule>
  </conditionalFormatting>
  <conditionalFormatting sqref="AA6:AR9">
    <cfRule type="expression" dxfId="304" priority="24" stopIfTrue="1">
      <formula>AND($E6=0,AND($G6&lt;=AA$4,$H6&gt;=AA$4))</formula>
    </cfRule>
    <cfRule type="expression" dxfId="303" priority="25">
      <formula>AND($G6&lt;=AA$4,$H6&gt;=AA$4)</formula>
    </cfRule>
  </conditionalFormatting>
  <conditionalFormatting sqref="X6:Z9">
    <cfRule type="expression" dxfId="302" priority="22" stopIfTrue="1">
      <formula>AND($E6=0,AND($G6&lt;=X$4,$H6&gt;=X$4))</formula>
    </cfRule>
    <cfRule type="expression" dxfId="301" priority="23">
      <formula>AND($G6&lt;=X$4,$H6&gt;=X$4)</formula>
    </cfRule>
  </conditionalFormatting>
  <conditionalFormatting sqref="I5:AR5">
    <cfRule type="expression" dxfId="300" priority="11">
      <formula>AND(SUM($I5:$AR5)&gt;$E5)</formula>
    </cfRule>
    <cfRule type="expression" dxfId="299" priority="21">
      <formula>AND($G5&lt;=I$4,$H5&gt;=I$4)</formula>
    </cfRule>
  </conditionalFormatting>
  <conditionalFormatting sqref="I10:AR10">
    <cfRule type="expression" dxfId="298" priority="10">
      <formula>AND(SUM($I10:$AR10)&gt;$E10)</formula>
    </cfRule>
    <cfRule type="expression" dxfId="297" priority="20">
      <formula>AND($G10&lt;=I$4,$H10&gt;=I$4)</formula>
    </cfRule>
  </conditionalFormatting>
  <conditionalFormatting sqref="I6:W9">
    <cfRule type="expression" dxfId="296" priority="18" stopIfTrue="1">
      <formula>AND($E6=0,AND($G6&lt;=I$4,$H6&gt;=I$4))</formula>
    </cfRule>
    <cfRule type="expression" dxfId="295" priority="19">
      <formula>AND($G6&lt;=I$4,$H6&gt;=I$4)</formula>
    </cfRule>
  </conditionalFormatting>
  <conditionalFormatting sqref="X6:Z9">
    <cfRule type="expression" dxfId="294" priority="16" stopIfTrue="1">
      <formula>AND($E6=0,AND($G6&lt;=X$4,$H6&gt;=X$4))</formula>
    </cfRule>
    <cfRule type="expression" dxfId="293" priority="17">
      <formula>AND($G6&lt;=X$4,$H6&gt;=X$4)</formula>
    </cfRule>
  </conditionalFormatting>
  <conditionalFormatting sqref="I47:AR47">
    <cfRule type="expression" dxfId="292" priority="15">
      <formula>AND($G47&lt;=I$4,$H47&gt;=I$4)</formula>
    </cfRule>
  </conditionalFormatting>
  <conditionalFormatting sqref="I48:AR53">
    <cfRule type="expression" dxfId="291" priority="13" stopIfTrue="1">
      <formula>AND($E48=0,AND($G48&lt;=I$4,$H48&gt;=I$4))</formula>
    </cfRule>
    <cfRule type="expression" dxfId="290" priority="14">
      <formula>AND($G48&lt;=I$4,$H48&gt;=I$4)</formula>
    </cfRule>
  </conditionalFormatting>
  <conditionalFormatting sqref="I54:AR54">
    <cfRule type="expression" dxfId="289" priority="12">
      <formula>AND($G54&lt;=I$4,$H54&gt;=I$4)</formula>
    </cfRule>
  </conditionalFormatting>
  <conditionalFormatting sqref="I14:AR14">
    <cfRule type="expression" dxfId="288" priority="9">
      <formula>AND(SUM($I14:$AR14)&gt;$E14)</formula>
    </cfRule>
  </conditionalFormatting>
  <conditionalFormatting sqref="I19:AC19">
    <cfRule type="expression" dxfId="287" priority="8">
      <formula>AND(SUM($I19:$AR19)&gt;$E19)</formula>
    </cfRule>
  </conditionalFormatting>
  <conditionalFormatting sqref="I23:AI23">
    <cfRule type="expression" dxfId="286" priority="7">
      <formula>AND(SUM($I23:$AR23)&gt;$E23)</formula>
    </cfRule>
  </conditionalFormatting>
  <conditionalFormatting sqref="L29:AL29">
    <cfRule type="expression" dxfId="285" priority="6">
      <formula>AND(SUM($I29:$AR29)&gt;$E29)</formula>
    </cfRule>
  </conditionalFormatting>
  <conditionalFormatting sqref="O36:AL36">
    <cfRule type="expression" dxfId="284" priority="5">
      <formula>AND(SUM($I36:$AR36)&gt;$E36)</formula>
    </cfRule>
  </conditionalFormatting>
  <conditionalFormatting sqref="L42:AL42">
    <cfRule type="expression" dxfId="283" priority="4">
      <formula>AND(SUM($I42:$AR42)&gt;$E42)</formula>
    </cfRule>
  </conditionalFormatting>
  <conditionalFormatting sqref="O47:AO47">
    <cfRule type="expression" dxfId="282" priority="3">
      <formula>AND(SUM($I47:$AR47)&gt;$E47)</formula>
    </cfRule>
  </conditionalFormatting>
  <conditionalFormatting sqref="R54:AR54">
    <cfRule type="expression" dxfId="281" priority="2">
      <formula>AND(SUM($I54:$AR54)&gt;$E54)</formula>
    </cfRule>
  </conditionalFormatting>
  <conditionalFormatting sqref="I59:AR59">
    <cfRule type="expression" dxfId="280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98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2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1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>
        <f>HLOOKUP($A$1,GANTT!$E$3:$U$197,ROW()-3,FALSE)</f>
        <v>17</v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8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9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>
        <f>HLOOKUP($A$1,GANTT!$E$3:$U$197,ROW()-3,FALSE)</f>
        <v>1</v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1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2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2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0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0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1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279" priority="28">
      <formula>AND($G14&lt;=I$4,$H14&gt;=I$4)</formula>
    </cfRule>
  </conditionalFormatting>
  <conditionalFormatting sqref="I11:AR13 I15:AR18 I20:AR22 I24:AR28 I30:AR35 I37:AR41 I43:AR46 I55:AR58 I60:AR65">
    <cfRule type="expression" dxfId="278" priority="26" stopIfTrue="1">
      <formula>AND($E11=0,AND($G11&lt;=I$4,$H11&gt;=I$4))</formula>
    </cfRule>
    <cfRule type="expression" dxfId="277" priority="27">
      <formula>AND($G11&lt;=I$4,$H11&gt;=I$4)</formula>
    </cfRule>
  </conditionalFormatting>
  <conditionalFormatting sqref="AA6:AR9">
    <cfRule type="expression" dxfId="276" priority="24" stopIfTrue="1">
      <formula>AND($E6=0,AND($G6&lt;=AA$4,$H6&gt;=AA$4))</formula>
    </cfRule>
    <cfRule type="expression" dxfId="275" priority="25">
      <formula>AND($G6&lt;=AA$4,$H6&gt;=AA$4)</formula>
    </cfRule>
  </conditionalFormatting>
  <conditionalFormatting sqref="X6:Z9">
    <cfRule type="expression" dxfId="274" priority="22" stopIfTrue="1">
      <formula>AND($E6=0,AND($G6&lt;=X$4,$H6&gt;=X$4))</formula>
    </cfRule>
    <cfRule type="expression" dxfId="273" priority="23">
      <formula>AND($G6&lt;=X$4,$H6&gt;=X$4)</formula>
    </cfRule>
  </conditionalFormatting>
  <conditionalFormatting sqref="I5:AR5">
    <cfRule type="expression" dxfId="272" priority="11">
      <formula>AND(SUM($I5:$AR5)&gt;$E5)</formula>
    </cfRule>
    <cfRule type="expression" dxfId="271" priority="21">
      <formula>AND($G5&lt;=I$4,$H5&gt;=I$4)</formula>
    </cfRule>
  </conditionalFormatting>
  <conditionalFormatting sqref="I10:AR10">
    <cfRule type="expression" dxfId="270" priority="10">
      <formula>AND(SUM($I10:$AR10)&gt;$E10)</formula>
    </cfRule>
    <cfRule type="expression" dxfId="269" priority="20">
      <formula>AND($G10&lt;=I$4,$H10&gt;=I$4)</formula>
    </cfRule>
  </conditionalFormatting>
  <conditionalFormatting sqref="I6:W9">
    <cfRule type="expression" dxfId="268" priority="18" stopIfTrue="1">
      <formula>AND($E6=0,AND($G6&lt;=I$4,$H6&gt;=I$4))</formula>
    </cfRule>
    <cfRule type="expression" dxfId="267" priority="19">
      <formula>AND($G6&lt;=I$4,$H6&gt;=I$4)</formula>
    </cfRule>
  </conditionalFormatting>
  <conditionalFormatting sqref="X6:Z9">
    <cfRule type="expression" dxfId="266" priority="16" stopIfTrue="1">
      <formula>AND($E6=0,AND($G6&lt;=X$4,$H6&gt;=X$4))</formula>
    </cfRule>
    <cfRule type="expression" dxfId="265" priority="17">
      <formula>AND($G6&lt;=X$4,$H6&gt;=X$4)</formula>
    </cfRule>
  </conditionalFormatting>
  <conditionalFormatting sqref="I47:AR47">
    <cfRule type="expression" dxfId="264" priority="15">
      <formula>AND($G47&lt;=I$4,$H47&gt;=I$4)</formula>
    </cfRule>
  </conditionalFormatting>
  <conditionalFormatting sqref="I48:AR53">
    <cfRule type="expression" dxfId="263" priority="13" stopIfTrue="1">
      <formula>AND($E48=0,AND($G48&lt;=I$4,$H48&gt;=I$4))</formula>
    </cfRule>
    <cfRule type="expression" dxfId="262" priority="14">
      <formula>AND($G48&lt;=I$4,$H48&gt;=I$4)</formula>
    </cfRule>
  </conditionalFormatting>
  <conditionalFormatting sqref="I54:AR54">
    <cfRule type="expression" dxfId="261" priority="12">
      <formula>AND($G54&lt;=I$4,$H54&gt;=I$4)</formula>
    </cfRule>
  </conditionalFormatting>
  <conditionalFormatting sqref="I14:AR14">
    <cfRule type="expression" dxfId="260" priority="9">
      <formula>AND(SUM($I14:$AR14)&gt;$E14)</formula>
    </cfRule>
  </conditionalFormatting>
  <conditionalFormatting sqref="I19:AC19">
    <cfRule type="expression" dxfId="259" priority="8">
      <formula>AND(SUM($I19:$AR19)&gt;$E19)</formula>
    </cfRule>
  </conditionalFormatting>
  <conditionalFormatting sqref="I23:AI23">
    <cfRule type="expression" dxfId="258" priority="7">
      <formula>AND(SUM($I23:$AR23)&gt;$E23)</formula>
    </cfRule>
  </conditionalFormatting>
  <conditionalFormatting sqref="L29:AL29">
    <cfRule type="expression" dxfId="257" priority="6">
      <formula>AND(SUM($I29:$AR29)&gt;$E29)</formula>
    </cfRule>
  </conditionalFormatting>
  <conditionalFormatting sqref="O36:AL36">
    <cfRule type="expression" dxfId="256" priority="5">
      <formula>AND(SUM($I36:$AR36)&gt;$E36)</formula>
    </cfRule>
  </conditionalFormatting>
  <conditionalFormatting sqref="L42:AL42">
    <cfRule type="expression" dxfId="255" priority="4">
      <formula>AND(SUM($I42:$AR42)&gt;$E42)</formula>
    </cfRule>
  </conditionalFormatting>
  <conditionalFormatting sqref="O47:AO47">
    <cfRule type="expression" dxfId="254" priority="3">
      <formula>AND(SUM($I47:$AR47)&gt;$E47)</formula>
    </cfRule>
  </conditionalFormatting>
  <conditionalFormatting sqref="R54:AR54">
    <cfRule type="expression" dxfId="253" priority="2">
      <formula>AND(SUM($I54:$AR54)&gt;$E54)</formula>
    </cfRule>
  </conditionalFormatting>
  <conditionalFormatting sqref="I59:AR59">
    <cfRule type="expression" dxfId="252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U76"/>
  <sheetViews>
    <sheetView tabSelected="1"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Z24" sqref="Z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99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0.8</v>
      </c>
      <c r="J1" s="41">
        <f t="shared" si="0"/>
        <v>0.8</v>
      </c>
      <c r="K1" s="41">
        <f t="shared" si="0"/>
        <v>0.8</v>
      </c>
      <c r="L1" s="41">
        <f t="shared" si="0"/>
        <v>0.8</v>
      </c>
      <c r="M1" s="41">
        <f t="shared" si="0"/>
        <v>0.8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0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1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>
        <f>HLOOKUP($A$1,GANTT!$E$3:$U$197,ROW()-3,FALSE)</f>
        <v>8</v>
      </c>
      <c r="F23" s="31">
        <f>SUM(F24:F28)</f>
        <v>2</v>
      </c>
      <c r="G23" s="43">
        <f>GANTT!W22</f>
        <v>1</v>
      </c>
      <c r="H23" s="43">
        <f>GANTT!X22</f>
        <v>27</v>
      </c>
      <c r="I23" s="174">
        <f>SUM(I24:I28)</f>
        <v>0.4</v>
      </c>
      <c r="J23" s="174">
        <f t="shared" ref="J23:AR23" si="9">SUM(J24:J28)</f>
        <v>0.4</v>
      </c>
      <c r="K23" s="174">
        <f t="shared" si="9"/>
        <v>0.4</v>
      </c>
      <c r="L23" s="174">
        <f t="shared" si="9"/>
        <v>0.4</v>
      </c>
      <c r="M23" s="174">
        <f t="shared" si="9"/>
        <v>0.4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8</v>
      </c>
      <c r="F24" s="40">
        <f t="shared" ref="F24:F28" si="10">SUM(I24:AR24)</f>
        <v>2</v>
      </c>
      <c r="G24" s="46">
        <f>GANTT!W23</f>
        <v>1</v>
      </c>
      <c r="H24" s="46">
        <f>GANTT!X23</f>
        <v>18</v>
      </c>
      <c r="I24" s="83">
        <v>0.4</v>
      </c>
      <c r="J24" s="83">
        <v>0.4</v>
      </c>
      <c r="K24" s="83">
        <v>0.4</v>
      </c>
      <c r="L24" s="83">
        <v>0.4</v>
      </c>
      <c r="M24" s="83">
        <v>0.4</v>
      </c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>
        <f>HLOOKUP($A$1,GANTT!$E$3:$U$197,ROW()-3,FALSE)</f>
        <v>8</v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8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>
        <f>HLOOKUP($A$1,GANTT!$E$3:$U$197,ROW()-3,FALSE)</f>
        <v>2</v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1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1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2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0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0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1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1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0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251" priority="28">
      <formula>AND($G14&lt;=I$4,$H14&gt;=I$4)</formula>
    </cfRule>
  </conditionalFormatting>
  <conditionalFormatting sqref="I11:AR13 I15:AR18 I20:AR22 I24:AR28 I30:AR35 I37:AR41 I43:AR46 I55:AR58 I60:AR65">
    <cfRule type="expression" dxfId="250" priority="26" stopIfTrue="1">
      <formula>AND($E11=0,AND($G11&lt;=I$4,$H11&gt;=I$4))</formula>
    </cfRule>
    <cfRule type="expression" dxfId="249" priority="27">
      <formula>AND($G11&lt;=I$4,$H11&gt;=I$4)</formula>
    </cfRule>
  </conditionalFormatting>
  <conditionalFormatting sqref="AA6:AR9">
    <cfRule type="expression" dxfId="248" priority="24" stopIfTrue="1">
      <formula>AND($E6=0,AND($G6&lt;=AA$4,$H6&gt;=AA$4))</formula>
    </cfRule>
    <cfRule type="expression" dxfId="247" priority="25">
      <formula>AND($G6&lt;=AA$4,$H6&gt;=AA$4)</formula>
    </cfRule>
  </conditionalFormatting>
  <conditionalFormatting sqref="X6:Z9">
    <cfRule type="expression" dxfId="246" priority="22" stopIfTrue="1">
      <formula>AND($E6=0,AND($G6&lt;=X$4,$H6&gt;=X$4))</formula>
    </cfRule>
    <cfRule type="expression" dxfId="245" priority="23">
      <formula>AND($G6&lt;=X$4,$H6&gt;=X$4)</formula>
    </cfRule>
  </conditionalFormatting>
  <conditionalFormatting sqref="I5:AR5">
    <cfRule type="expression" dxfId="244" priority="11">
      <formula>AND(SUM($I5:$AR5)&gt;$E5)</formula>
    </cfRule>
    <cfRule type="expression" dxfId="243" priority="21">
      <formula>AND($G5&lt;=I$4,$H5&gt;=I$4)</formula>
    </cfRule>
  </conditionalFormatting>
  <conditionalFormatting sqref="I10:AR10">
    <cfRule type="expression" dxfId="242" priority="10">
      <formula>AND(SUM($I10:$AR10)&gt;$E10)</formula>
    </cfRule>
    <cfRule type="expression" dxfId="241" priority="20">
      <formula>AND($G10&lt;=I$4,$H10&gt;=I$4)</formula>
    </cfRule>
  </conditionalFormatting>
  <conditionalFormatting sqref="I6:W9">
    <cfRule type="expression" dxfId="240" priority="18" stopIfTrue="1">
      <formula>AND($E6=0,AND($G6&lt;=I$4,$H6&gt;=I$4))</formula>
    </cfRule>
    <cfRule type="expression" dxfId="239" priority="19">
      <formula>AND($G6&lt;=I$4,$H6&gt;=I$4)</formula>
    </cfRule>
  </conditionalFormatting>
  <conditionalFormatting sqref="X6:Z9">
    <cfRule type="expression" dxfId="238" priority="16" stopIfTrue="1">
      <formula>AND($E6=0,AND($G6&lt;=X$4,$H6&gt;=X$4))</formula>
    </cfRule>
    <cfRule type="expression" dxfId="237" priority="17">
      <formula>AND($G6&lt;=X$4,$H6&gt;=X$4)</formula>
    </cfRule>
  </conditionalFormatting>
  <conditionalFormatting sqref="I47:AR47">
    <cfRule type="expression" dxfId="236" priority="15">
      <formula>AND($G47&lt;=I$4,$H47&gt;=I$4)</formula>
    </cfRule>
  </conditionalFormatting>
  <conditionalFormatting sqref="I48:AR53">
    <cfRule type="expression" dxfId="235" priority="13" stopIfTrue="1">
      <formula>AND($E48=0,AND($G48&lt;=I$4,$H48&gt;=I$4))</formula>
    </cfRule>
    <cfRule type="expression" dxfId="234" priority="14">
      <formula>AND($G48&lt;=I$4,$H48&gt;=I$4)</formula>
    </cfRule>
  </conditionalFormatting>
  <conditionalFormatting sqref="I54:AR54">
    <cfRule type="expression" dxfId="233" priority="12">
      <formula>AND($G54&lt;=I$4,$H54&gt;=I$4)</formula>
    </cfRule>
  </conditionalFormatting>
  <conditionalFormatting sqref="I14:AR14">
    <cfRule type="expression" dxfId="232" priority="9">
      <formula>AND(SUM($I14:$AR14)&gt;$E14)</formula>
    </cfRule>
  </conditionalFormatting>
  <conditionalFormatting sqref="I19:AC19">
    <cfRule type="expression" dxfId="231" priority="8">
      <formula>AND(SUM($I19:$AR19)&gt;$E19)</formula>
    </cfRule>
  </conditionalFormatting>
  <conditionalFormatting sqref="I23:AI23">
    <cfRule type="expression" dxfId="230" priority="7">
      <formula>AND(SUM($I23:$AR23)&gt;$E23)</formula>
    </cfRule>
  </conditionalFormatting>
  <conditionalFormatting sqref="L29:AL29">
    <cfRule type="expression" dxfId="229" priority="6">
      <formula>AND(SUM($I29:$AR29)&gt;$E29)</formula>
    </cfRule>
  </conditionalFormatting>
  <conditionalFormatting sqref="O36:AL36">
    <cfRule type="expression" dxfId="228" priority="5">
      <formula>AND(SUM($I36:$AR36)&gt;$E36)</formula>
    </cfRule>
  </conditionalFormatting>
  <conditionalFormatting sqref="L42:AL42">
    <cfRule type="expression" dxfId="227" priority="4">
      <formula>AND(SUM($I42:$AR42)&gt;$E42)</formula>
    </cfRule>
  </conditionalFormatting>
  <conditionalFormatting sqref="O47:AO47">
    <cfRule type="expression" dxfId="226" priority="3">
      <formula>AND(SUM($I47:$AR47)&gt;$E47)</formula>
    </cfRule>
  </conditionalFormatting>
  <conditionalFormatting sqref="R54:AR54">
    <cfRule type="expression" dxfId="225" priority="2">
      <formula>AND(SUM($I54:$AR54)&gt;$E54)</formula>
    </cfRule>
  </conditionalFormatting>
  <conditionalFormatting sqref="I59:AR59">
    <cfRule type="expression" dxfId="224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100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2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2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11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2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3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4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2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6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3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223" priority="28">
      <formula>AND($G14&lt;=I$4,$H14&gt;=I$4)</formula>
    </cfRule>
  </conditionalFormatting>
  <conditionalFormatting sqref="I11:AR13 I15:AR18 I20:AR22 I24:AR28 I30:AR35 I37:AR41 I43:AR46 I55:AR58 I60:AR65">
    <cfRule type="expression" dxfId="222" priority="26" stopIfTrue="1">
      <formula>AND($E11=0,AND($G11&lt;=I$4,$H11&gt;=I$4))</formula>
    </cfRule>
    <cfRule type="expression" dxfId="221" priority="27">
      <formula>AND($G11&lt;=I$4,$H11&gt;=I$4)</formula>
    </cfRule>
  </conditionalFormatting>
  <conditionalFormatting sqref="AA6:AR9">
    <cfRule type="expression" dxfId="220" priority="24" stopIfTrue="1">
      <formula>AND($E6=0,AND($G6&lt;=AA$4,$H6&gt;=AA$4))</formula>
    </cfRule>
    <cfRule type="expression" dxfId="219" priority="25">
      <formula>AND($G6&lt;=AA$4,$H6&gt;=AA$4)</formula>
    </cfRule>
  </conditionalFormatting>
  <conditionalFormatting sqref="X6:Z9">
    <cfRule type="expression" dxfId="218" priority="22" stopIfTrue="1">
      <formula>AND($E6=0,AND($G6&lt;=X$4,$H6&gt;=X$4))</formula>
    </cfRule>
    <cfRule type="expression" dxfId="217" priority="23">
      <formula>AND($G6&lt;=X$4,$H6&gt;=X$4)</formula>
    </cfRule>
  </conditionalFormatting>
  <conditionalFormatting sqref="I5:AR5">
    <cfRule type="expression" dxfId="216" priority="11">
      <formula>AND(SUM($I5:$AR5)&gt;$E5)</formula>
    </cfRule>
    <cfRule type="expression" dxfId="215" priority="21">
      <formula>AND($G5&lt;=I$4,$H5&gt;=I$4)</formula>
    </cfRule>
  </conditionalFormatting>
  <conditionalFormatting sqref="I10:AR10">
    <cfRule type="expression" dxfId="214" priority="10">
      <formula>AND(SUM($I10:$AR10)&gt;$E10)</formula>
    </cfRule>
    <cfRule type="expression" dxfId="213" priority="20">
      <formula>AND($G10&lt;=I$4,$H10&gt;=I$4)</formula>
    </cfRule>
  </conditionalFormatting>
  <conditionalFormatting sqref="I6:W9">
    <cfRule type="expression" dxfId="212" priority="18" stopIfTrue="1">
      <formula>AND($E6=0,AND($G6&lt;=I$4,$H6&gt;=I$4))</formula>
    </cfRule>
    <cfRule type="expression" dxfId="211" priority="19">
      <formula>AND($G6&lt;=I$4,$H6&gt;=I$4)</formula>
    </cfRule>
  </conditionalFormatting>
  <conditionalFormatting sqref="X6:Z9">
    <cfRule type="expression" dxfId="210" priority="16" stopIfTrue="1">
      <formula>AND($E6=0,AND($G6&lt;=X$4,$H6&gt;=X$4))</formula>
    </cfRule>
    <cfRule type="expression" dxfId="209" priority="17">
      <formula>AND($G6&lt;=X$4,$H6&gt;=X$4)</formula>
    </cfRule>
  </conditionalFormatting>
  <conditionalFormatting sqref="I47:AR47">
    <cfRule type="expression" dxfId="208" priority="15">
      <formula>AND($G47&lt;=I$4,$H47&gt;=I$4)</formula>
    </cfRule>
  </conditionalFormatting>
  <conditionalFormatting sqref="I48:AR53">
    <cfRule type="expression" dxfId="207" priority="13" stopIfTrue="1">
      <formula>AND($E48=0,AND($G48&lt;=I$4,$H48&gt;=I$4))</formula>
    </cfRule>
    <cfRule type="expression" dxfId="206" priority="14">
      <formula>AND($G48&lt;=I$4,$H48&gt;=I$4)</formula>
    </cfRule>
  </conditionalFormatting>
  <conditionalFormatting sqref="I54:AR54">
    <cfRule type="expression" dxfId="205" priority="12">
      <formula>AND($G54&lt;=I$4,$H54&gt;=I$4)</formula>
    </cfRule>
  </conditionalFormatting>
  <conditionalFormatting sqref="I14:AR14">
    <cfRule type="expression" dxfId="204" priority="9">
      <formula>AND(SUM($I14:$AR14)&gt;$E14)</formula>
    </cfRule>
  </conditionalFormatting>
  <conditionalFormatting sqref="I19:AC19">
    <cfRule type="expression" dxfId="203" priority="8">
      <formula>AND(SUM($I19:$AR19)&gt;$E19)</formula>
    </cfRule>
  </conditionalFormatting>
  <conditionalFormatting sqref="I23:AI23">
    <cfRule type="expression" dxfId="202" priority="7">
      <formula>AND(SUM($I23:$AR23)&gt;$E23)</formula>
    </cfRule>
  </conditionalFormatting>
  <conditionalFormatting sqref="L29:AL29">
    <cfRule type="expression" dxfId="201" priority="6">
      <formula>AND(SUM($I29:$AR29)&gt;$E29)</formula>
    </cfRule>
  </conditionalFormatting>
  <conditionalFormatting sqref="O36:AL36">
    <cfRule type="expression" dxfId="200" priority="5">
      <formula>AND(SUM($I36:$AR36)&gt;$E36)</formula>
    </cfRule>
  </conditionalFormatting>
  <conditionalFormatting sqref="L42:AL42">
    <cfRule type="expression" dxfId="199" priority="4">
      <formula>AND(SUM($I42:$AR42)&gt;$E42)</formula>
    </cfRule>
  </conditionalFormatting>
  <conditionalFormatting sqref="O47:AO47">
    <cfRule type="expression" dxfId="198" priority="3">
      <formula>AND(SUM($I47:$AR47)&gt;$E47)</formula>
    </cfRule>
  </conditionalFormatting>
  <conditionalFormatting sqref="R54:AR54">
    <cfRule type="expression" dxfId="197" priority="2">
      <formula>AND(SUM($I54:$AR54)&gt;$E54)</formula>
    </cfRule>
  </conditionalFormatting>
  <conditionalFormatting sqref="I59:AR59">
    <cfRule type="expression" dxfId="196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101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2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1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0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0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0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0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7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2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2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2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1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0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0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1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195" priority="28">
      <formula>AND($G14&lt;=I$4,$H14&gt;=I$4)</formula>
    </cfRule>
  </conditionalFormatting>
  <conditionalFormatting sqref="I11:AR13 I15:AR18 I20:AR22 I24:AR28 I30:AR35 I37:AR41 I43:AR46 I55:AR58 I60:AR65">
    <cfRule type="expression" dxfId="194" priority="26" stopIfTrue="1">
      <formula>AND($E11=0,AND($G11&lt;=I$4,$H11&gt;=I$4))</formula>
    </cfRule>
    <cfRule type="expression" dxfId="193" priority="27">
      <formula>AND($G11&lt;=I$4,$H11&gt;=I$4)</formula>
    </cfRule>
  </conditionalFormatting>
  <conditionalFormatting sqref="AA6:AR9">
    <cfRule type="expression" dxfId="192" priority="24" stopIfTrue="1">
      <formula>AND($E6=0,AND($G6&lt;=AA$4,$H6&gt;=AA$4))</formula>
    </cfRule>
    <cfRule type="expression" dxfId="191" priority="25">
      <formula>AND($G6&lt;=AA$4,$H6&gt;=AA$4)</formula>
    </cfRule>
  </conditionalFormatting>
  <conditionalFormatting sqref="X6:Z9">
    <cfRule type="expression" dxfId="190" priority="22" stopIfTrue="1">
      <formula>AND($E6=0,AND($G6&lt;=X$4,$H6&gt;=X$4))</formula>
    </cfRule>
    <cfRule type="expression" dxfId="189" priority="23">
      <formula>AND($G6&lt;=X$4,$H6&gt;=X$4)</formula>
    </cfRule>
  </conditionalFormatting>
  <conditionalFormatting sqref="I5:AR5">
    <cfRule type="expression" dxfId="188" priority="11">
      <formula>AND(SUM($I5:$AR5)&gt;$E5)</formula>
    </cfRule>
    <cfRule type="expression" dxfId="187" priority="21">
      <formula>AND($G5&lt;=I$4,$H5&gt;=I$4)</formula>
    </cfRule>
  </conditionalFormatting>
  <conditionalFormatting sqref="I10:AR10">
    <cfRule type="expression" dxfId="186" priority="10">
      <formula>AND(SUM($I10:$AR10)&gt;$E10)</formula>
    </cfRule>
    <cfRule type="expression" dxfId="185" priority="20">
      <formula>AND($G10&lt;=I$4,$H10&gt;=I$4)</formula>
    </cfRule>
  </conditionalFormatting>
  <conditionalFormatting sqref="I6:W9">
    <cfRule type="expression" dxfId="184" priority="18" stopIfTrue="1">
      <formula>AND($E6=0,AND($G6&lt;=I$4,$H6&gt;=I$4))</formula>
    </cfRule>
    <cfRule type="expression" dxfId="183" priority="19">
      <formula>AND($G6&lt;=I$4,$H6&gt;=I$4)</formula>
    </cfRule>
  </conditionalFormatting>
  <conditionalFormatting sqref="X6:Z9">
    <cfRule type="expression" dxfId="182" priority="16" stopIfTrue="1">
      <formula>AND($E6=0,AND($G6&lt;=X$4,$H6&gt;=X$4))</formula>
    </cfRule>
    <cfRule type="expression" dxfId="181" priority="17">
      <formula>AND($G6&lt;=X$4,$H6&gt;=X$4)</formula>
    </cfRule>
  </conditionalFormatting>
  <conditionalFormatting sqref="I47:AR47">
    <cfRule type="expression" dxfId="180" priority="15">
      <formula>AND($G47&lt;=I$4,$H47&gt;=I$4)</formula>
    </cfRule>
  </conditionalFormatting>
  <conditionalFormatting sqref="I48:AR53">
    <cfRule type="expression" dxfId="179" priority="13" stopIfTrue="1">
      <formula>AND($E48=0,AND($G48&lt;=I$4,$H48&gt;=I$4))</formula>
    </cfRule>
    <cfRule type="expression" dxfId="178" priority="14">
      <formula>AND($G48&lt;=I$4,$H48&gt;=I$4)</formula>
    </cfRule>
  </conditionalFormatting>
  <conditionalFormatting sqref="I54:AR54">
    <cfRule type="expression" dxfId="177" priority="12">
      <formula>AND($G54&lt;=I$4,$H54&gt;=I$4)</formula>
    </cfRule>
  </conditionalFormatting>
  <conditionalFormatting sqref="I14:AR14">
    <cfRule type="expression" dxfId="176" priority="9">
      <formula>AND(SUM($I14:$AR14)&gt;$E14)</formula>
    </cfRule>
  </conditionalFormatting>
  <conditionalFormatting sqref="I19:AC19">
    <cfRule type="expression" dxfId="175" priority="8">
      <formula>AND(SUM($I19:$AR19)&gt;$E19)</formula>
    </cfRule>
  </conditionalFormatting>
  <conditionalFormatting sqref="I23:AI23">
    <cfRule type="expression" dxfId="174" priority="7">
      <formula>AND(SUM($I23:$AR23)&gt;$E23)</formula>
    </cfRule>
  </conditionalFormatting>
  <conditionalFormatting sqref="L29:AL29">
    <cfRule type="expression" dxfId="173" priority="6">
      <formula>AND(SUM($I29:$AR29)&gt;$E29)</formula>
    </cfRule>
  </conditionalFormatting>
  <conditionalFormatting sqref="O36:AL36">
    <cfRule type="expression" dxfId="172" priority="5">
      <formula>AND(SUM($I36:$AR36)&gt;$E36)</formula>
    </cfRule>
  </conditionalFormatting>
  <conditionalFormatting sqref="L42:AL42">
    <cfRule type="expression" dxfId="171" priority="4">
      <formula>AND(SUM($I42:$AR42)&gt;$E42)</formula>
    </cfRule>
  </conditionalFormatting>
  <conditionalFormatting sqref="O47:AO47">
    <cfRule type="expression" dxfId="170" priority="3">
      <formula>AND(SUM($I47:$AR47)&gt;$E47)</formula>
    </cfRule>
  </conditionalFormatting>
  <conditionalFormatting sqref="R54:AR54">
    <cfRule type="expression" dxfId="169" priority="2">
      <formula>AND(SUM($I54:$AR54)&gt;$E54)</formula>
    </cfRule>
  </conditionalFormatting>
  <conditionalFormatting sqref="I59:AR59">
    <cfRule type="expression" dxfId="168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0000000}">
          <x14:formula1>
            <xm:f>GANTT!$E$3:$U$3</xm:f>
          </x14:formula1>
          <xm:sqref>A1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102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8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2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2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2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2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5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2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2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167" priority="28">
      <formula>AND($G14&lt;=I$4,$H14&gt;=I$4)</formula>
    </cfRule>
  </conditionalFormatting>
  <conditionalFormatting sqref="I11:AR13 I15:AR18 I20:AR22 I24:AR28 I30:AR35 I37:AR41 I43:AR46 I55:AR58 I60:AR65">
    <cfRule type="expression" dxfId="166" priority="26" stopIfTrue="1">
      <formula>AND($E11=0,AND($G11&lt;=I$4,$H11&gt;=I$4))</formula>
    </cfRule>
    <cfRule type="expression" dxfId="165" priority="27">
      <formula>AND($G11&lt;=I$4,$H11&gt;=I$4)</formula>
    </cfRule>
  </conditionalFormatting>
  <conditionalFormatting sqref="AA6:AR9">
    <cfRule type="expression" dxfId="164" priority="24" stopIfTrue="1">
      <formula>AND($E6=0,AND($G6&lt;=AA$4,$H6&gt;=AA$4))</formula>
    </cfRule>
    <cfRule type="expression" dxfId="163" priority="25">
      <formula>AND($G6&lt;=AA$4,$H6&gt;=AA$4)</formula>
    </cfRule>
  </conditionalFormatting>
  <conditionalFormatting sqref="X6:Z9">
    <cfRule type="expression" dxfId="162" priority="22" stopIfTrue="1">
      <formula>AND($E6=0,AND($G6&lt;=X$4,$H6&gt;=X$4))</formula>
    </cfRule>
    <cfRule type="expression" dxfId="161" priority="23">
      <formula>AND($G6&lt;=X$4,$H6&gt;=X$4)</formula>
    </cfRule>
  </conditionalFormatting>
  <conditionalFormatting sqref="I5:AR5">
    <cfRule type="expression" dxfId="160" priority="11">
      <formula>AND(SUM($I5:$AR5)&gt;$E5)</formula>
    </cfRule>
    <cfRule type="expression" dxfId="159" priority="21">
      <formula>AND($G5&lt;=I$4,$H5&gt;=I$4)</formula>
    </cfRule>
  </conditionalFormatting>
  <conditionalFormatting sqref="I10:AR10">
    <cfRule type="expression" dxfId="158" priority="10">
      <formula>AND(SUM($I10:$AR10)&gt;$E10)</formula>
    </cfRule>
    <cfRule type="expression" dxfId="157" priority="20">
      <formula>AND($G10&lt;=I$4,$H10&gt;=I$4)</formula>
    </cfRule>
  </conditionalFormatting>
  <conditionalFormatting sqref="I6:W9">
    <cfRule type="expression" dxfId="156" priority="18" stopIfTrue="1">
      <formula>AND($E6=0,AND($G6&lt;=I$4,$H6&gt;=I$4))</formula>
    </cfRule>
    <cfRule type="expression" dxfId="155" priority="19">
      <formula>AND($G6&lt;=I$4,$H6&gt;=I$4)</formula>
    </cfRule>
  </conditionalFormatting>
  <conditionalFormatting sqref="X6:Z9">
    <cfRule type="expression" dxfId="154" priority="16" stopIfTrue="1">
      <formula>AND($E6=0,AND($G6&lt;=X$4,$H6&gt;=X$4))</formula>
    </cfRule>
    <cfRule type="expression" dxfId="153" priority="17">
      <formula>AND($G6&lt;=X$4,$H6&gt;=X$4)</formula>
    </cfRule>
  </conditionalFormatting>
  <conditionalFormatting sqref="I47:AR47">
    <cfRule type="expression" dxfId="152" priority="15">
      <formula>AND($G47&lt;=I$4,$H47&gt;=I$4)</formula>
    </cfRule>
  </conditionalFormatting>
  <conditionalFormatting sqref="I48:AR53">
    <cfRule type="expression" dxfId="151" priority="13" stopIfTrue="1">
      <formula>AND($E48=0,AND($G48&lt;=I$4,$H48&gt;=I$4))</formula>
    </cfRule>
    <cfRule type="expression" dxfId="150" priority="14">
      <formula>AND($G48&lt;=I$4,$H48&gt;=I$4)</formula>
    </cfRule>
  </conditionalFormatting>
  <conditionalFormatting sqref="I54:AR54">
    <cfRule type="expression" dxfId="149" priority="12">
      <formula>AND($G54&lt;=I$4,$H54&gt;=I$4)</formula>
    </cfRule>
  </conditionalFormatting>
  <conditionalFormatting sqref="I14:AR14">
    <cfRule type="expression" dxfId="148" priority="9">
      <formula>AND(SUM($I14:$AR14)&gt;$E14)</formula>
    </cfRule>
  </conditionalFormatting>
  <conditionalFormatting sqref="I19:AC19">
    <cfRule type="expression" dxfId="147" priority="8">
      <formula>AND(SUM($I19:$AR19)&gt;$E19)</formula>
    </cfRule>
  </conditionalFormatting>
  <conditionalFormatting sqref="I23:AI23">
    <cfRule type="expression" dxfId="146" priority="7">
      <formula>AND(SUM($I23:$AR23)&gt;$E23)</formula>
    </cfRule>
  </conditionalFormatting>
  <conditionalFormatting sqref="L29:AL29">
    <cfRule type="expression" dxfId="145" priority="6">
      <formula>AND(SUM($I29:$AR29)&gt;$E29)</formula>
    </cfRule>
  </conditionalFormatting>
  <conditionalFormatting sqref="O36:AL36">
    <cfRule type="expression" dxfId="144" priority="5">
      <formula>AND(SUM($I36:$AR36)&gt;$E36)</formula>
    </cfRule>
  </conditionalFormatting>
  <conditionalFormatting sqref="L42:AL42">
    <cfRule type="expression" dxfId="143" priority="4">
      <formula>AND(SUM($I42:$AR42)&gt;$E42)</formula>
    </cfRule>
  </conditionalFormatting>
  <conditionalFormatting sqref="O47:AO47">
    <cfRule type="expression" dxfId="142" priority="3">
      <formula>AND(SUM($I47:$AR47)&gt;$E47)</formula>
    </cfRule>
  </conditionalFormatting>
  <conditionalFormatting sqref="R54:AR54">
    <cfRule type="expression" dxfId="141" priority="2">
      <formula>AND(SUM($I54:$AR54)&gt;$E54)</formula>
    </cfRule>
  </conditionalFormatting>
  <conditionalFormatting sqref="I59:AR59">
    <cfRule type="expression" dxfId="140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103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10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2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2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2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4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11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4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3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3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139" priority="28">
      <formula>AND($G14&lt;=I$4,$H14&gt;=I$4)</formula>
    </cfRule>
  </conditionalFormatting>
  <conditionalFormatting sqref="I11:AR13 I15:AR18 I20:AR22 I24:AR28 I30:AR35 I37:AR41 I43:AR46 I55:AR58 I60:AR65">
    <cfRule type="expression" dxfId="138" priority="26" stopIfTrue="1">
      <formula>AND($E11=0,AND($G11&lt;=I$4,$H11&gt;=I$4))</formula>
    </cfRule>
    <cfRule type="expression" dxfId="137" priority="27">
      <formula>AND($G11&lt;=I$4,$H11&gt;=I$4)</formula>
    </cfRule>
  </conditionalFormatting>
  <conditionalFormatting sqref="AA6:AR9">
    <cfRule type="expression" dxfId="136" priority="24" stopIfTrue="1">
      <formula>AND($E6=0,AND($G6&lt;=AA$4,$H6&gt;=AA$4))</formula>
    </cfRule>
    <cfRule type="expression" dxfId="135" priority="25">
      <formula>AND($G6&lt;=AA$4,$H6&gt;=AA$4)</formula>
    </cfRule>
  </conditionalFormatting>
  <conditionalFormatting sqref="X6:Z9">
    <cfRule type="expression" dxfId="134" priority="22" stopIfTrue="1">
      <formula>AND($E6=0,AND($G6&lt;=X$4,$H6&gt;=X$4))</formula>
    </cfRule>
    <cfRule type="expression" dxfId="133" priority="23">
      <formula>AND($G6&lt;=X$4,$H6&gt;=X$4)</formula>
    </cfRule>
  </conditionalFormatting>
  <conditionalFormatting sqref="I5:AR5">
    <cfRule type="expression" dxfId="132" priority="11">
      <formula>AND(SUM($I5:$AR5)&gt;$E5)</formula>
    </cfRule>
    <cfRule type="expression" dxfId="131" priority="21">
      <formula>AND($G5&lt;=I$4,$H5&gt;=I$4)</formula>
    </cfRule>
  </conditionalFormatting>
  <conditionalFormatting sqref="I10:AR10">
    <cfRule type="expression" dxfId="130" priority="10">
      <formula>AND(SUM($I10:$AR10)&gt;$E10)</formula>
    </cfRule>
    <cfRule type="expression" dxfId="129" priority="20">
      <formula>AND($G10&lt;=I$4,$H10&gt;=I$4)</formula>
    </cfRule>
  </conditionalFormatting>
  <conditionalFormatting sqref="I6:W9">
    <cfRule type="expression" dxfId="128" priority="18" stopIfTrue="1">
      <formula>AND($E6=0,AND($G6&lt;=I$4,$H6&gt;=I$4))</formula>
    </cfRule>
    <cfRule type="expression" dxfId="127" priority="19">
      <formula>AND($G6&lt;=I$4,$H6&gt;=I$4)</formula>
    </cfRule>
  </conditionalFormatting>
  <conditionalFormatting sqref="X6:Z9">
    <cfRule type="expression" dxfId="126" priority="16" stopIfTrue="1">
      <formula>AND($E6=0,AND($G6&lt;=X$4,$H6&gt;=X$4))</formula>
    </cfRule>
    <cfRule type="expression" dxfId="125" priority="17">
      <formula>AND($G6&lt;=X$4,$H6&gt;=X$4)</formula>
    </cfRule>
  </conditionalFormatting>
  <conditionalFormatting sqref="I47:AR47">
    <cfRule type="expression" dxfId="124" priority="15">
      <formula>AND($G47&lt;=I$4,$H47&gt;=I$4)</formula>
    </cfRule>
  </conditionalFormatting>
  <conditionalFormatting sqref="I48:AR53">
    <cfRule type="expression" dxfId="123" priority="13" stopIfTrue="1">
      <formula>AND($E48=0,AND($G48&lt;=I$4,$H48&gt;=I$4))</formula>
    </cfRule>
    <cfRule type="expression" dxfId="122" priority="14">
      <formula>AND($G48&lt;=I$4,$H48&gt;=I$4)</formula>
    </cfRule>
  </conditionalFormatting>
  <conditionalFormatting sqref="I54:AR54">
    <cfRule type="expression" dxfId="121" priority="12">
      <formula>AND($G54&lt;=I$4,$H54&gt;=I$4)</formula>
    </cfRule>
  </conditionalFormatting>
  <conditionalFormatting sqref="I14:AR14">
    <cfRule type="expression" dxfId="120" priority="9">
      <formula>AND(SUM($I14:$AR14)&gt;$E14)</formula>
    </cfRule>
  </conditionalFormatting>
  <conditionalFormatting sqref="I19:AC19">
    <cfRule type="expression" dxfId="119" priority="8">
      <formula>AND(SUM($I19:$AR19)&gt;$E19)</formula>
    </cfRule>
  </conditionalFormatting>
  <conditionalFormatting sqref="I23:AI23">
    <cfRule type="expression" dxfId="118" priority="7">
      <formula>AND(SUM($I23:$AR23)&gt;$E23)</formula>
    </cfRule>
  </conditionalFormatting>
  <conditionalFormatting sqref="L29:AL29">
    <cfRule type="expression" dxfId="117" priority="6">
      <formula>AND(SUM($I29:$AR29)&gt;$E29)</formula>
    </cfRule>
  </conditionalFormatting>
  <conditionalFormatting sqref="O36:AL36">
    <cfRule type="expression" dxfId="116" priority="5">
      <formula>AND(SUM($I36:$AR36)&gt;$E36)</formula>
    </cfRule>
  </conditionalFormatting>
  <conditionalFormatting sqref="L42:AL42">
    <cfRule type="expression" dxfId="115" priority="4">
      <formula>AND(SUM($I42:$AR42)&gt;$E42)</formula>
    </cfRule>
  </conditionalFormatting>
  <conditionalFormatting sqref="O47:AO47">
    <cfRule type="expression" dxfId="114" priority="3">
      <formula>AND(SUM($I47:$AR47)&gt;$E47)</formula>
    </cfRule>
  </conditionalFormatting>
  <conditionalFormatting sqref="R54:AR54">
    <cfRule type="expression" dxfId="113" priority="2">
      <formula>AND(SUM($I54:$AR54)&gt;$E54)</formula>
    </cfRule>
  </conditionalFormatting>
  <conditionalFormatting sqref="I59:AR59">
    <cfRule type="expression" dxfId="112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104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4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3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3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3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6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3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5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1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2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111" priority="28">
      <formula>AND($G14&lt;=I$4,$H14&gt;=I$4)</formula>
    </cfRule>
  </conditionalFormatting>
  <conditionalFormatting sqref="I11:AR13 I15:AR18 I20:AR22 I24:AR28 I30:AR35 I37:AR41 I43:AR46 I55:AR58 I60:AR65">
    <cfRule type="expression" dxfId="110" priority="26" stopIfTrue="1">
      <formula>AND($E11=0,AND($G11&lt;=I$4,$H11&gt;=I$4))</formula>
    </cfRule>
    <cfRule type="expression" dxfId="109" priority="27">
      <formula>AND($G11&lt;=I$4,$H11&gt;=I$4)</formula>
    </cfRule>
  </conditionalFormatting>
  <conditionalFormatting sqref="AA6:AR9">
    <cfRule type="expression" dxfId="108" priority="24" stopIfTrue="1">
      <formula>AND($E6=0,AND($G6&lt;=AA$4,$H6&gt;=AA$4))</formula>
    </cfRule>
    <cfRule type="expression" dxfId="107" priority="25">
      <formula>AND($G6&lt;=AA$4,$H6&gt;=AA$4)</formula>
    </cfRule>
  </conditionalFormatting>
  <conditionalFormatting sqref="X6:Z9">
    <cfRule type="expression" dxfId="106" priority="22" stopIfTrue="1">
      <formula>AND($E6=0,AND($G6&lt;=X$4,$H6&gt;=X$4))</formula>
    </cfRule>
    <cfRule type="expression" dxfId="105" priority="23">
      <formula>AND($G6&lt;=X$4,$H6&gt;=X$4)</formula>
    </cfRule>
  </conditionalFormatting>
  <conditionalFormatting sqref="I5:AR5">
    <cfRule type="expression" dxfId="104" priority="11">
      <formula>AND(SUM($I5:$AR5)&gt;$E5)</formula>
    </cfRule>
    <cfRule type="expression" dxfId="103" priority="21">
      <formula>AND($G5&lt;=I$4,$H5&gt;=I$4)</formula>
    </cfRule>
  </conditionalFormatting>
  <conditionalFormatting sqref="I10:AR10">
    <cfRule type="expression" dxfId="102" priority="10">
      <formula>AND(SUM($I10:$AR10)&gt;$E10)</formula>
    </cfRule>
    <cfRule type="expression" dxfId="101" priority="20">
      <formula>AND($G10&lt;=I$4,$H10&gt;=I$4)</formula>
    </cfRule>
  </conditionalFormatting>
  <conditionalFormatting sqref="I6:W9">
    <cfRule type="expression" dxfId="100" priority="18" stopIfTrue="1">
      <formula>AND($E6=0,AND($G6&lt;=I$4,$H6&gt;=I$4))</formula>
    </cfRule>
    <cfRule type="expression" dxfId="99" priority="19">
      <formula>AND($G6&lt;=I$4,$H6&gt;=I$4)</formula>
    </cfRule>
  </conditionalFormatting>
  <conditionalFormatting sqref="X6:Z9">
    <cfRule type="expression" dxfId="98" priority="16" stopIfTrue="1">
      <formula>AND($E6=0,AND($G6&lt;=X$4,$H6&gt;=X$4))</formula>
    </cfRule>
    <cfRule type="expression" dxfId="97" priority="17">
      <formula>AND($G6&lt;=X$4,$H6&gt;=X$4)</formula>
    </cfRule>
  </conditionalFormatting>
  <conditionalFormatting sqref="I47:AR47">
    <cfRule type="expression" dxfId="96" priority="15">
      <formula>AND($G47&lt;=I$4,$H47&gt;=I$4)</formula>
    </cfRule>
  </conditionalFormatting>
  <conditionalFormatting sqref="I48:AR53">
    <cfRule type="expression" dxfId="95" priority="13" stopIfTrue="1">
      <formula>AND($E48=0,AND($G48&lt;=I$4,$H48&gt;=I$4))</formula>
    </cfRule>
    <cfRule type="expression" dxfId="94" priority="14">
      <formula>AND($G48&lt;=I$4,$H48&gt;=I$4)</formula>
    </cfRule>
  </conditionalFormatting>
  <conditionalFormatting sqref="I54:AR54">
    <cfRule type="expression" dxfId="93" priority="12">
      <formula>AND($G54&lt;=I$4,$H54&gt;=I$4)</formula>
    </cfRule>
  </conditionalFormatting>
  <conditionalFormatting sqref="I14:AR14">
    <cfRule type="expression" dxfId="92" priority="9">
      <formula>AND(SUM($I14:$AR14)&gt;$E14)</formula>
    </cfRule>
  </conditionalFormatting>
  <conditionalFormatting sqref="I19:AC19">
    <cfRule type="expression" dxfId="91" priority="8">
      <formula>AND(SUM($I19:$AR19)&gt;$E19)</formula>
    </cfRule>
  </conditionalFormatting>
  <conditionalFormatting sqref="I23:AI23">
    <cfRule type="expression" dxfId="90" priority="7">
      <formula>AND(SUM($I23:$AR23)&gt;$E23)</formula>
    </cfRule>
  </conditionalFormatting>
  <conditionalFormatting sqref="L29:AL29">
    <cfRule type="expression" dxfId="89" priority="6">
      <formula>AND(SUM($I29:$AR29)&gt;$E29)</formula>
    </cfRule>
  </conditionalFormatting>
  <conditionalFormatting sqref="O36:AL36">
    <cfRule type="expression" dxfId="88" priority="5">
      <formula>AND(SUM($I36:$AR36)&gt;$E36)</formula>
    </cfRule>
  </conditionalFormatting>
  <conditionalFormatting sqref="L42:AL42">
    <cfRule type="expression" dxfId="87" priority="4">
      <formula>AND(SUM($I42:$AR42)&gt;$E42)</formula>
    </cfRule>
  </conditionalFormatting>
  <conditionalFormatting sqref="O47:AO47">
    <cfRule type="expression" dxfId="86" priority="3">
      <formula>AND(SUM($I47:$AR47)&gt;$E47)</formula>
    </cfRule>
  </conditionalFormatting>
  <conditionalFormatting sqref="R54:AR54">
    <cfRule type="expression" dxfId="85" priority="2">
      <formula>AND(SUM($I54:$AR54)&gt;$E54)</formula>
    </cfRule>
  </conditionalFormatting>
  <conditionalFormatting sqref="I59:AR59">
    <cfRule type="expression" dxfId="84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105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5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2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1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83" priority="28">
      <formula>AND($G14&lt;=I$4,$H14&gt;=I$4)</formula>
    </cfRule>
  </conditionalFormatting>
  <conditionalFormatting sqref="I11:AR13 I15:AR18 I20:AR22 I24:AR28 I30:AR35 I37:AR41 I43:AR46 I55:AR58 I60:AR65">
    <cfRule type="expression" dxfId="82" priority="26" stopIfTrue="1">
      <formula>AND($E11=0,AND($G11&lt;=I$4,$H11&gt;=I$4))</formula>
    </cfRule>
    <cfRule type="expression" dxfId="81" priority="27">
      <formula>AND($G11&lt;=I$4,$H11&gt;=I$4)</formula>
    </cfRule>
  </conditionalFormatting>
  <conditionalFormatting sqref="AA6:AR9">
    <cfRule type="expression" dxfId="80" priority="24" stopIfTrue="1">
      <formula>AND($E6=0,AND($G6&lt;=AA$4,$H6&gt;=AA$4))</formula>
    </cfRule>
    <cfRule type="expression" dxfId="79" priority="25">
      <formula>AND($G6&lt;=AA$4,$H6&gt;=AA$4)</formula>
    </cfRule>
  </conditionalFormatting>
  <conditionalFormatting sqref="X6:Z9">
    <cfRule type="expression" dxfId="78" priority="22" stopIfTrue="1">
      <formula>AND($E6=0,AND($G6&lt;=X$4,$H6&gt;=X$4))</formula>
    </cfRule>
    <cfRule type="expression" dxfId="77" priority="23">
      <formula>AND($G6&lt;=X$4,$H6&gt;=X$4)</formula>
    </cfRule>
  </conditionalFormatting>
  <conditionalFormatting sqref="I5:AR5">
    <cfRule type="expression" dxfId="76" priority="11">
      <formula>AND(SUM($I5:$AR5)&gt;$E5)</formula>
    </cfRule>
    <cfRule type="expression" dxfId="75" priority="21">
      <formula>AND($G5&lt;=I$4,$H5&gt;=I$4)</formula>
    </cfRule>
  </conditionalFormatting>
  <conditionalFormatting sqref="I10:AR10">
    <cfRule type="expression" dxfId="74" priority="10">
      <formula>AND(SUM($I10:$AR10)&gt;$E10)</formula>
    </cfRule>
    <cfRule type="expression" dxfId="73" priority="20">
      <formula>AND($G10&lt;=I$4,$H10&gt;=I$4)</formula>
    </cfRule>
  </conditionalFormatting>
  <conditionalFormatting sqref="I6:W9">
    <cfRule type="expression" dxfId="72" priority="18" stopIfTrue="1">
      <formula>AND($E6=0,AND($G6&lt;=I$4,$H6&gt;=I$4))</formula>
    </cfRule>
    <cfRule type="expression" dxfId="71" priority="19">
      <formula>AND($G6&lt;=I$4,$H6&gt;=I$4)</formula>
    </cfRule>
  </conditionalFormatting>
  <conditionalFormatting sqref="X6:Z9">
    <cfRule type="expression" dxfId="70" priority="16" stopIfTrue="1">
      <formula>AND($E6=0,AND($G6&lt;=X$4,$H6&gt;=X$4))</formula>
    </cfRule>
    <cfRule type="expression" dxfId="69" priority="17">
      <formula>AND($G6&lt;=X$4,$H6&gt;=X$4)</formula>
    </cfRule>
  </conditionalFormatting>
  <conditionalFormatting sqref="I47:AR47">
    <cfRule type="expression" dxfId="68" priority="15">
      <formula>AND($G47&lt;=I$4,$H47&gt;=I$4)</formula>
    </cfRule>
  </conditionalFormatting>
  <conditionalFormatting sqref="I48:AR53">
    <cfRule type="expression" dxfId="67" priority="13" stopIfTrue="1">
      <formula>AND($E48=0,AND($G48&lt;=I$4,$H48&gt;=I$4))</formula>
    </cfRule>
    <cfRule type="expression" dxfId="66" priority="14">
      <formula>AND($G48&lt;=I$4,$H48&gt;=I$4)</formula>
    </cfRule>
  </conditionalFormatting>
  <conditionalFormatting sqref="I54:AR54">
    <cfRule type="expression" dxfId="65" priority="12">
      <formula>AND($G54&lt;=I$4,$H54&gt;=I$4)</formula>
    </cfRule>
  </conditionalFormatting>
  <conditionalFormatting sqref="I14:AR14">
    <cfRule type="expression" dxfId="64" priority="9">
      <formula>AND(SUM($I14:$AR14)&gt;$E14)</formula>
    </cfRule>
  </conditionalFormatting>
  <conditionalFormatting sqref="I19:AC19">
    <cfRule type="expression" dxfId="63" priority="8">
      <formula>AND(SUM($I19:$AR19)&gt;$E19)</formula>
    </cfRule>
  </conditionalFormatting>
  <conditionalFormatting sqref="I23:AI23">
    <cfRule type="expression" dxfId="62" priority="7">
      <formula>AND(SUM($I23:$AR23)&gt;$E23)</formula>
    </cfRule>
  </conditionalFormatting>
  <conditionalFormatting sqref="L29:AL29">
    <cfRule type="expression" dxfId="61" priority="6">
      <formula>AND(SUM($I29:$AR29)&gt;$E29)</formula>
    </cfRule>
  </conditionalFormatting>
  <conditionalFormatting sqref="O36:AL36">
    <cfRule type="expression" dxfId="60" priority="5">
      <formula>AND(SUM($I36:$AR36)&gt;$E36)</formula>
    </cfRule>
  </conditionalFormatting>
  <conditionalFormatting sqref="L42:AL42">
    <cfRule type="expression" dxfId="59" priority="4">
      <formula>AND(SUM($I42:$AR42)&gt;$E42)</formula>
    </cfRule>
  </conditionalFormatting>
  <conditionalFormatting sqref="O47:AO47">
    <cfRule type="expression" dxfId="58" priority="3">
      <formula>AND(SUM($I47:$AR47)&gt;$E47)</formula>
    </cfRule>
  </conditionalFormatting>
  <conditionalFormatting sqref="R54:AR54">
    <cfRule type="expression" dxfId="57" priority="2">
      <formula>AND(SUM($I54:$AR54)&gt;$E54)</formula>
    </cfRule>
  </conditionalFormatting>
  <conditionalFormatting sqref="I59:AR59">
    <cfRule type="expression" dxfId="56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106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6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2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2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4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1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2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55" priority="28">
      <formula>AND($G14&lt;=I$4,$H14&gt;=I$4)</formula>
    </cfRule>
  </conditionalFormatting>
  <conditionalFormatting sqref="I11:AR13 I15:AR18 I20:AR22 I24:AR28 I30:AR35 I37:AR41 I43:AR46 I55:AR58 I60:AR65">
    <cfRule type="expression" dxfId="54" priority="26" stopIfTrue="1">
      <formula>AND($E11=0,AND($G11&lt;=I$4,$H11&gt;=I$4))</formula>
    </cfRule>
    <cfRule type="expression" dxfId="53" priority="27">
      <formula>AND($G11&lt;=I$4,$H11&gt;=I$4)</formula>
    </cfRule>
  </conditionalFormatting>
  <conditionalFormatting sqref="AA6:AR9">
    <cfRule type="expression" dxfId="52" priority="24" stopIfTrue="1">
      <formula>AND($E6=0,AND($G6&lt;=AA$4,$H6&gt;=AA$4))</formula>
    </cfRule>
    <cfRule type="expression" dxfId="51" priority="25">
      <formula>AND($G6&lt;=AA$4,$H6&gt;=AA$4)</formula>
    </cfRule>
  </conditionalFormatting>
  <conditionalFormatting sqref="X6:Z9">
    <cfRule type="expression" dxfId="50" priority="22" stopIfTrue="1">
      <formula>AND($E6=0,AND($G6&lt;=X$4,$H6&gt;=X$4))</formula>
    </cfRule>
    <cfRule type="expression" dxfId="49" priority="23">
      <formula>AND($G6&lt;=X$4,$H6&gt;=X$4)</formula>
    </cfRule>
  </conditionalFormatting>
  <conditionalFormatting sqref="I5:AR5">
    <cfRule type="expression" dxfId="48" priority="11">
      <formula>AND(SUM($I5:$AR5)&gt;$E5)</formula>
    </cfRule>
    <cfRule type="expression" dxfId="47" priority="21">
      <formula>AND($G5&lt;=I$4,$H5&gt;=I$4)</formula>
    </cfRule>
  </conditionalFormatting>
  <conditionalFormatting sqref="I10:AR10">
    <cfRule type="expression" dxfId="46" priority="10">
      <formula>AND(SUM($I10:$AR10)&gt;$E10)</formula>
    </cfRule>
    <cfRule type="expression" dxfId="45" priority="20">
      <formula>AND($G10&lt;=I$4,$H10&gt;=I$4)</formula>
    </cfRule>
  </conditionalFormatting>
  <conditionalFormatting sqref="I6:W9">
    <cfRule type="expression" dxfId="44" priority="18" stopIfTrue="1">
      <formula>AND($E6=0,AND($G6&lt;=I$4,$H6&gt;=I$4))</formula>
    </cfRule>
    <cfRule type="expression" dxfId="43" priority="19">
      <formula>AND($G6&lt;=I$4,$H6&gt;=I$4)</formula>
    </cfRule>
  </conditionalFormatting>
  <conditionalFormatting sqref="X6:Z9">
    <cfRule type="expression" dxfId="42" priority="16" stopIfTrue="1">
      <formula>AND($E6=0,AND($G6&lt;=X$4,$H6&gt;=X$4))</formula>
    </cfRule>
    <cfRule type="expression" dxfId="41" priority="17">
      <formula>AND($G6&lt;=X$4,$H6&gt;=X$4)</formula>
    </cfRule>
  </conditionalFormatting>
  <conditionalFormatting sqref="I47:AR47">
    <cfRule type="expression" dxfId="40" priority="15">
      <formula>AND($G47&lt;=I$4,$H47&gt;=I$4)</formula>
    </cfRule>
  </conditionalFormatting>
  <conditionalFormatting sqref="I48:AR53">
    <cfRule type="expression" dxfId="39" priority="13" stopIfTrue="1">
      <formula>AND($E48=0,AND($G48&lt;=I$4,$H48&gt;=I$4))</formula>
    </cfRule>
    <cfRule type="expression" dxfId="38" priority="14">
      <formula>AND($G48&lt;=I$4,$H48&gt;=I$4)</formula>
    </cfRule>
  </conditionalFormatting>
  <conditionalFormatting sqref="I54:AR54">
    <cfRule type="expression" dxfId="37" priority="12">
      <formula>AND($G54&lt;=I$4,$H54&gt;=I$4)</formula>
    </cfRule>
  </conditionalFormatting>
  <conditionalFormatting sqref="I14:AR14">
    <cfRule type="expression" dxfId="36" priority="9">
      <formula>AND(SUM($I14:$AR14)&gt;$E14)</formula>
    </cfRule>
  </conditionalFormatting>
  <conditionalFormatting sqref="I19:AC19">
    <cfRule type="expression" dxfId="35" priority="8">
      <formula>AND(SUM($I19:$AR19)&gt;$E19)</formula>
    </cfRule>
  </conditionalFormatting>
  <conditionalFormatting sqref="I23:AI23">
    <cfRule type="expression" dxfId="34" priority="7">
      <formula>AND(SUM($I23:$AR23)&gt;$E23)</formula>
    </cfRule>
  </conditionalFormatting>
  <conditionalFormatting sqref="L29:AL29">
    <cfRule type="expression" dxfId="33" priority="6">
      <formula>AND(SUM($I29:$AR29)&gt;$E29)</formula>
    </cfRule>
  </conditionalFormatting>
  <conditionalFormatting sqref="O36:AL36">
    <cfRule type="expression" dxfId="32" priority="5">
      <formula>AND(SUM($I36:$AR36)&gt;$E36)</formula>
    </cfRule>
  </conditionalFormatting>
  <conditionalFormatting sqref="L42:AL42">
    <cfRule type="expression" dxfId="31" priority="4">
      <formula>AND(SUM($I42:$AR42)&gt;$E42)</formula>
    </cfRule>
  </conditionalFormatting>
  <conditionalFormatting sqref="O47:AO47">
    <cfRule type="expression" dxfId="30" priority="3">
      <formula>AND(SUM($I47:$AR47)&gt;$E47)</formula>
    </cfRule>
  </conditionalFormatting>
  <conditionalFormatting sqref="R54:AR54">
    <cfRule type="expression" dxfId="29" priority="2">
      <formula>AND(SUM($I54:$AR54)&gt;$E54)</formula>
    </cfRule>
  </conditionalFormatting>
  <conditionalFormatting sqref="I59:AR59">
    <cfRule type="expression" dxfId="28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U76"/>
  <sheetViews>
    <sheetView zoomScale="90" zoomScaleNormal="90" workbookViewId="0">
      <pane xSplit="8" ySplit="4" topLeftCell="I5" activePane="bottomRight" state="frozen"/>
      <selection activeCell="W24" sqref="W24"/>
      <selection pane="topRight" activeCell="W24" sqref="W24"/>
      <selection pane="bottomLeft" activeCell="W24" sqref="W24"/>
      <selection pane="bottomRight" activeCell="W24" sqref="W24"/>
    </sheetView>
  </sheetViews>
  <sheetFormatPr baseColWidth="10" defaultColWidth="8.83203125" defaultRowHeight="15"/>
  <cols>
    <col min="1" max="1" width="5.6640625" bestFit="1" customWidth="1"/>
    <col min="2" max="2" width="15.1640625" bestFit="1" customWidth="1"/>
    <col min="3" max="3" width="4.6640625" bestFit="1" customWidth="1"/>
    <col min="4" max="4" width="56.33203125" bestFit="1" customWidth="1"/>
    <col min="5" max="5" width="8.6640625" style="27" bestFit="1" customWidth="1"/>
    <col min="6" max="6" width="7.1640625" style="27" bestFit="1" customWidth="1"/>
    <col min="7" max="8" width="5.83203125" style="45" customWidth="1"/>
    <col min="9" max="35" width="5.83203125" style="23" customWidth="1"/>
    <col min="36" max="36" width="7.5" style="23" bestFit="1" customWidth="1"/>
    <col min="37" max="44" width="5.83203125" style="23" customWidth="1"/>
  </cols>
  <sheetData>
    <row r="1" spans="1:47" ht="15" customHeight="1">
      <c r="A1" s="220" t="s">
        <v>107</v>
      </c>
      <c r="B1" s="221"/>
      <c r="C1" s="221"/>
      <c r="D1" s="221"/>
      <c r="E1" s="221"/>
      <c r="F1" s="221"/>
      <c r="G1" s="221"/>
      <c r="H1" s="221"/>
      <c r="I1" s="41">
        <f t="shared" ref="I1:AR1" si="0">SUM(I5:I46)</f>
        <v>0</v>
      </c>
      <c r="J1" s="41">
        <f t="shared" si="0"/>
        <v>0</v>
      </c>
      <c r="K1" s="41">
        <f t="shared" si="0"/>
        <v>0</v>
      </c>
      <c r="L1" s="41">
        <f t="shared" si="0"/>
        <v>0</v>
      </c>
      <c r="M1" s="41">
        <f t="shared" si="0"/>
        <v>0</v>
      </c>
      <c r="N1" s="41">
        <f t="shared" si="0"/>
        <v>0</v>
      </c>
      <c r="O1" s="41">
        <f t="shared" si="0"/>
        <v>0</v>
      </c>
      <c r="P1" s="41">
        <f t="shared" si="0"/>
        <v>0</v>
      </c>
      <c r="Q1" s="41">
        <f t="shared" si="0"/>
        <v>0</v>
      </c>
      <c r="R1" s="41">
        <f t="shared" si="0"/>
        <v>0</v>
      </c>
      <c r="S1" s="41">
        <f t="shared" si="0"/>
        <v>0</v>
      </c>
      <c r="T1" s="41">
        <f t="shared" si="0"/>
        <v>0</v>
      </c>
      <c r="U1" s="41">
        <f t="shared" si="0"/>
        <v>0</v>
      </c>
      <c r="V1" s="41">
        <f t="shared" si="0"/>
        <v>0</v>
      </c>
      <c r="W1" s="41">
        <f t="shared" si="0"/>
        <v>0</v>
      </c>
      <c r="X1" s="41">
        <f t="shared" si="0"/>
        <v>0</v>
      </c>
      <c r="Y1" s="41">
        <f t="shared" si="0"/>
        <v>0</v>
      </c>
      <c r="Z1" s="41">
        <f t="shared" si="0"/>
        <v>0</v>
      </c>
      <c r="AA1" s="41">
        <f t="shared" si="0"/>
        <v>0</v>
      </c>
      <c r="AB1" s="41">
        <f t="shared" si="0"/>
        <v>0</v>
      </c>
      <c r="AC1" s="41">
        <f t="shared" si="0"/>
        <v>0</v>
      </c>
      <c r="AD1" s="41">
        <f t="shared" si="0"/>
        <v>0</v>
      </c>
      <c r="AE1" s="41">
        <f t="shared" si="0"/>
        <v>0</v>
      </c>
      <c r="AF1" s="41">
        <f t="shared" si="0"/>
        <v>0</v>
      </c>
      <c r="AG1" s="41">
        <f t="shared" si="0"/>
        <v>0</v>
      </c>
      <c r="AH1" s="41">
        <f t="shared" si="0"/>
        <v>0</v>
      </c>
      <c r="AI1" s="41">
        <f t="shared" si="0"/>
        <v>0</v>
      </c>
      <c r="AJ1" s="41">
        <f t="shared" si="0"/>
        <v>0</v>
      </c>
      <c r="AK1" s="41">
        <f t="shared" si="0"/>
        <v>0</v>
      </c>
      <c r="AL1" s="41">
        <f t="shared" si="0"/>
        <v>0</v>
      </c>
      <c r="AM1" s="41">
        <f t="shared" si="0"/>
        <v>0</v>
      </c>
      <c r="AN1" s="41">
        <f t="shared" si="0"/>
        <v>0</v>
      </c>
      <c r="AO1" s="41">
        <f t="shared" si="0"/>
        <v>0</v>
      </c>
      <c r="AP1" s="41">
        <f t="shared" si="0"/>
        <v>0</v>
      </c>
      <c r="AQ1" s="41">
        <f t="shared" si="0"/>
        <v>0</v>
      </c>
      <c r="AR1" s="41">
        <f t="shared" si="0"/>
        <v>0</v>
      </c>
      <c r="AS1" s="42"/>
    </row>
    <row r="2" spans="1:47" ht="15" customHeight="1">
      <c r="A2" s="220"/>
      <c r="B2" s="221"/>
      <c r="C2" s="221"/>
      <c r="D2" s="221"/>
      <c r="E2" s="221"/>
      <c r="F2" s="221"/>
      <c r="G2" s="221"/>
      <c r="H2" s="221"/>
      <c r="I2" s="209">
        <v>2018</v>
      </c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>
        <v>2019</v>
      </c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01">
        <v>2020</v>
      </c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2"/>
      <c r="AS2" s="42"/>
    </row>
    <row r="3" spans="1:47" ht="15" customHeight="1">
      <c r="A3" s="222"/>
      <c r="B3" s="223"/>
      <c r="C3" s="223"/>
      <c r="D3" s="223"/>
      <c r="E3" s="223"/>
      <c r="F3" s="223"/>
      <c r="G3" s="223"/>
      <c r="H3" s="223"/>
      <c r="I3" s="173" t="s">
        <v>61</v>
      </c>
      <c r="J3" s="173" t="s">
        <v>62</v>
      </c>
      <c r="K3" s="173" t="s">
        <v>63</v>
      </c>
      <c r="L3" s="173" t="s">
        <v>64</v>
      </c>
      <c r="M3" s="173" t="s">
        <v>65</v>
      </c>
      <c r="N3" s="173" t="s">
        <v>59</v>
      </c>
      <c r="O3" s="173" t="s">
        <v>7</v>
      </c>
      <c r="P3" s="173" t="s">
        <v>60</v>
      </c>
      <c r="Q3" s="175" t="s">
        <v>108</v>
      </c>
      <c r="R3" s="175" t="s">
        <v>4</v>
      </c>
      <c r="S3" s="175" t="s">
        <v>5</v>
      </c>
      <c r="T3" s="175" t="s">
        <v>6</v>
      </c>
      <c r="U3" s="176" t="s">
        <v>61</v>
      </c>
      <c r="V3" s="177" t="s">
        <v>62</v>
      </c>
      <c r="W3" s="177" t="s">
        <v>63</v>
      </c>
      <c r="X3" s="177" t="s">
        <v>64</v>
      </c>
      <c r="Y3" s="177" t="s">
        <v>65</v>
      </c>
      <c r="Z3" s="177" t="s">
        <v>59</v>
      </c>
      <c r="AA3" s="177" t="s">
        <v>7</v>
      </c>
      <c r="AB3" s="177" t="s">
        <v>60</v>
      </c>
      <c r="AC3" s="178" t="s">
        <v>108</v>
      </c>
      <c r="AD3" s="178" t="s">
        <v>4</v>
      </c>
      <c r="AE3" s="178" t="s">
        <v>5</v>
      </c>
      <c r="AF3" s="178" t="s">
        <v>6</v>
      </c>
      <c r="AG3" s="179" t="s">
        <v>61</v>
      </c>
      <c r="AH3" s="179" t="s">
        <v>62</v>
      </c>
      <c r="AI3" s="179" t="s">
        <v>63</v>
      </c>
      <c r="AJ3" s="179" t="s">
        <v>64</v>
      </c>
      <c r="AK3" s="179" t="s">
        <v>65</v>
      </c>
      <c r="AL3" s="179" t="s">
        <v>59</v>
      </c>
      <c r="AM3" s="179" t="s">
        <v>7</v>
      </c>
      <c r="AN3" s="179" t="s">
        <v>60</v>
      </c>
      <c r="AO3" s="180" t="s">
        <v>108</v>
      </c>
      <c r="AP3" s="180" t="s">
        <v>4</v>
      </c>
      <c r="AQ3" s="180" t="s">
        <v>5</v>
      </c>
      <c r="AR3" s="180" t="s">
        <v>6</v>
      </c>
      <c r="AS3" s="42"/>
    </row>
    <row r="4" spans="1:47">
      <c r="A4" s="47" t="str">
        <f>GANTT!A3</f>
        <v>WP</v>
      </c>
      <c r="B4" s="48" t="str">
        <f>GANTT!B3</f>
        <v>WP Leader</v>
      </c>
      <c r="C4" s="49" t="str">
        <f>GANTT!C3</f>
        <v>T</v>
      </c>
      <c r="D4" s="47" t="str">
        <f>GANTT!D3</f>
        <v>Name of the WP/Task</v>
      </c>
      <c r="E4" s="50" t="s">
        <v>67</v>
      </c>
      <c r="F4" s="50" t="s">
        <v>89</v>
      </c>
      <c r="G4" s="51" t="str">
        <f>GANTT!W3</f>
        <v>FROM</v>
      </c>
      <c r="H4" s="51" t="str">
        <f>GANTT!X3</f>
        <v>TO</v>
      </c>
      <c r="I4" s="181">
        <v>1</v>
      </c>
      <c r="J4" s="181">
        <v>2</v>
      </c>
      <c r="K4" s="181">
        <v>3</v>
      </c>
      <c r="L4" s="181">
        <v>4</v>
      </c>
      <c r="M4" s="181">
        <v>5</v>
      </c>
      <c r="N4" s="181">
        <v>6</v>
      </c>
      <c r="O4" s="181">
        <v>7</v>
      </c>
      <c r="P4" s="181">
        <v>8</v>
      </c>
      <c r="Q4" s="181">
        <v>9</v>
      </c>
      <c r="R4" s="181">
        <v>10</v>
      </c>
      <c r="S4" s="181">
        <v>11</v>
      </c>
      <c r="T4" s="181">
        <v>12</v>
      </c>
      <c r="U4" s="182">
        <v>13</v>
      </c>
      <c r="V4" s="183">
        <v>14</v>
      </c>
      <c r="W4" s="183">
        <v>15</v>
      </c>
      <c r="X4" s="178">
        <v>16</v>
      </c>
      <c r="Y4" s="178">
        <v>17</v>
      </c>
      <c r="Z4" s="178">
        <v>18</v>
      </c>
      <c r="AA4" s="178">
        <v>19</v>
      </c>
      <c r="AB4" s="178">
        <v>20</v>
      </c>
      <c r="AC4" s="178">
        <v>21</v>
      </c>
      <c r="AD4" s="178">
        <v>22</v>
      </c>
      <c r="AE4" s="178">
        <v>23</v>
      </c>
      <c r="AF4" s="178">
        <v>24</v>
      </c>
      <c r="AG4" s="180">
        <v>25</v>
      </c>
      <c r="AH4" s="180">
        <v>26</v>
      </c>
      <c r="AI4" s="180">
        <v>27</v>
      </c>
      <c r="AJ4" s="180">
        <v>28</v>
      </c>
      <c r="AK4" s="180">
        <v>29</v>
      </c>
      <c r="AL4" s="180">
        <v>30</v>
      </c>
      <c r="AM4" s="180">
        <v>31</v>
      </c>
      <c r="AN4" s="180">
        <v>32</v>
      </c>
      <c r="AO4" s="180">
        <v>33</v>
      </c>
      <c r="AP4" s="180">
        <v>34</v>
      </c>
      <c r="AQ4" s="180">
        <v>35</v>
      </c>
      <c r="AR4" s="180">
        <v>36</v>
      </c>
      <c r="AS4" s="42"/>
    </row>
    <row r="5" spans="1:47">
      <c r="A5" s="14" t="str">
        <f>GANTT!A4</f>
        <v>WP1</v>
      </c>
      <c r="B5" s="15" t="str">
        <f>GANTT!B4</f>
        <v>ENG</v>
      </c>
      <c r="C5" s="16">
        <f>GANTT!C4</f>
        <v>0</v>
      </c>
      <c r="D5" s="30" t="str">
        <f>GANTT!D4</f>
        <v>Project Management</v>
      </c>
      <c r="E5" s="31">
        <f>HLOOKUP($A$1,GANTT!$E$3:$U$197,ROW()-3,FALSE)</f>
        <v>1</v>
      </c>
      <c r="F5" s="31">
        <f>SUM(F6:F9)</f>
        <v>0</v>
      </c>
      <c r="G5" s="43">
        <f>GANTT!W4</f>
        <v>1</v>
      </c>
      <c r="H5" s="43">
        <f>GANTT!X4</f>
        <v>36</v>
      </c>
      <c r="I5" s="146">
        <f>SUM(I6:I9)</f>
        <v>0</v>
      </c>
      <c r="J5" s="146">
        <f t="shared" ref="J5:AR5" si="1">SUM(J6:J9)</f>
        <v>0</v>
      </c>
      <c r="K5" s="146">
        <f t="shared" si="1"/>
        <v>0</v>
      </c>
      <c r="L5" s="146">
        <f t="shared" si="1"/>
        <v>0</v>
      </c>
      <c r="M5" s="146">
        <f t="shared" si="1"/>
        <v>0</v>
      </c>
      <c r="N5" s="146">
        <f t="shared" si="1"/>
        <v>0</v>
      </c>
      <c r="O5" s="146">
        <f t="shared" si="1"/>
        <v>0</v>
      </c>
      <c r="P5" s="146">
        <f t="shared" si="1"/>
        <v>0</v>
      </c>
      <c r="Q5" s="146">
        <f t="shared" si="1"/>
        <v>0</v>
      </c>
      <c r="R5" s="146">
        <f t="shared" si="1"/>
        <v>0</v>
      </c>
      <c r="S5" s="146">
        <f t="shared" si="1"/>
        <v>0</v>
      </c>
      <c r="T5" s="146">
        <f t="shared" si="1"/>
        <v>0</v>
      </c>
      <c r="U5" s="146">
        <f t="shared" si="1"/>
        <v>0</v>
      </c>
      <c r="V5" s="146">
        <f t="shared" si="1"/>
        <v>0</v>
      </c>
      <c r="W5" s="146">
        <f t="shared" si="1"/>
        <v>0</v>
      </c>
      <c r="X5" s="146">
        <f t="shared" si="1"/>
        <v>0</v>
      </c>
      <c r="Y5" s="146">
        <f t="shared" si="1"/>
        <v>0</v>
      </c>
      <c r="Z5" s="146">
        <f t="shared" si="1"/>
        <v>0</v>
      </c>
      <c r="AA5" s="146">
        <f t="shared" si="1"/>
        <v>0</v>
      </c>
      <c r="AB5" s="146">
        <f t="shared" si="1"/>
        <v>0</v>
      </c>
      <c r="AC5" s="146">
        <f t="shared" si="1"/>
        <v>0</v>
      </c>
      <c r="AD5" s="146">
        <f t="shared" si="1"/>
        <v>0</v>
      </c>
      <c r="AE5" s="146">
        <f t="shared" si="1"/>
        <v>0</v>
      </c>
      <c r="AF5" s="146">
        <f t="shared" si="1"/>
        <v>0</v>
      </c>
      <c r="AG5" s="146">
        <f t="shared" si="1"/>
        <v>0</v>
      </c>
      <c r="AH5" s="146">
        <f t="shared" si="1"/>
        <v>0</v>
      </c>
      <c r="AI5" s="146">
        <f t="shared" si="1"/>
        <v>0</v>
      </c>
      <c r="AJ5" s="146">
        <f t="shared" si="1"/>
        <v>0</v>
      </c>
      <c r="AK5" s="146">
        <f t="shared" si="1"/>
        <v>0</v>
      </c>
      <c r="AL5" s="146">
        <f t="shared" si="1"/>
        <v>0</v>
      </c>
      <c r="AM5" s="146">
        <f t="shared" si="1"/>
        <v>0</v>
      </c>
      <c r="AN5" s="146">
        <f t="shared" si="1"/>
        <v>0</v>
      </c>
      <c r="AO5" s="146">
        <f t="shared" si="1"/>
        <v>0</v>
      </c>
      <c r="AP5" s="146">
        <f t="shared" si="1"/>
        <v>0</v>
      </c>
      <c r="AQ5" s="146">
        <f t="shared" si="1"/>
        <v>0</v>
      </c>
      <c r="AR5" s="146">
        <f t="shared" si="1"/>
        <v>0</v>
      </c>
      <c r="AS5" s="42"/>
    </row>
    <row r="6" spans="1:47">
      <c r="A6" s="10" t="str">
        <f>GANTT!A5</f>
        <v>WP1</v>
      </c>
      <c r="B6" s="11" t="str">
        <f>GANTT!B5</f>
        <v>ENG</v>
      </c>
      <c r="C6" s="12" t="str">
        <f>GANTT!C5</f>
        <v>1.1</v>
      </c>
      <c r="D6" s="9" t="str">
        <f>GANTT!D5</f>
        <v>Project organisation &amp; management</v>
      </c>
      <c r="E6" s="40">
        <f>HLOOKUP($A$1,GANTT!$E$3:$U$197,ROW()-3,FALSE)</f>
        <v>0</v>
      </c>
      <c r="F6" s="40">
        <f>SUM(I6:AR6)</f>
        <v>0</v>
      </c>
      <c r="G6" s="46">
        <f>GANTT!W5</f>
        <v>1</v>
      </c>
      <c r="H6" s="46">
        <f>GANTT!X5</f>
        <v>36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42"/>
      <c r="AT6" s="42"/>
      <c r="AU6" s="42"/>
    </row>
    <row r="7" spans="1:47">
      <c r="A7" s="10" t="str">
        <f>GANTT!A6</f>
        <v>WP1</v>
      </c>
      <c r="B7" s="11" t="str">
        <f>GANTT!B6</f>
        <v>ENG</v>
      </c>
      <c r="C7" s="12" t="str">
        <f>GANTT!C6</f>
        <v>1.2</v>
      </c>
      <c r="D7" s="9" t="str">
        <f>GANTT!D6</f>
        <v>Project progress and cost reporting</v>
      </c>
      <c r="E7" s="40">
        <f>HLOOKUP($A$1,GANTT!$E$3:$U$197,ROW()-3,FALSE)</f>
        <v>1</v>
      </c>
      <c r="F7" s="40">
        <f t="shared" ref="F7:F9" si="2">SUM(I7:AR7)</f>
        <v>0</v>
      </c>
      <c r="G7" s="46">
        <f>GANTT!W6</f>
        <v>1</v>
      </c>
      <c r="H7" s="46">
        <f>GANTT!X6</f>
        <v>36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42"/>
      <c r="AT7" s="42"/>
      <c r="AU7" s="42"/>
    </row>
    <row r="8" spans="1:47">
      <c r="A8" s="10" t="str">
        <f>GANTT!A7</f>
        <v>WP1</v>
      </c>
      <c r="B8" s="11" t="str">
        <f>GANTT!B7</f>
        <v>CERTH</v>
      </c>
      <c r="C8" s="12" t="str">
        <f>GANTT!C7</f>
        <v>1.3</v>
      </c>
      <c r="D8" s="9" t="str">
        <f>GANTT!D7</f>
        <v>Quality management</v>
      </c>
      <c r="E8" s="40">
        <f>HLOOKUP($A$1,GANTT!$E$3:$U$197,ROW()-3,FALSE)</f>
        <v>0</v>
      </c>
      <c r="F8" s="40">
        <f t="shared" si="2"/>
        <v>0</v>
      </c>
      <c r="G8" s="46">
        <f>GANTT!W7</f>
        <v>1</v>
      </c>
      <c r="H8" s="46">
        <f>GANTT!X7</f>
        <v>36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42"/>
      <c r="AT8" s="42"/>
      <c r="AU8" s="42"/>
    </row>
    <row r="9" spans="1:47">
      <c r="A9" s="10" t="str">
        <f>GANTT!A8</f>
        <v>WP1</v>
      </c>
      <c r="B9" s="11" t="str">
        <f>GANTT!B8</f>
        <v>ENG</v>
      </c>
      <c r="C9" s="12" t="str">
        <f>GANTT!C8</f>
        <v>1.4</v>
      </c>
      <c r="D9" s="9" t="str">
        <f>GANTT!D8</f>
        <v>Security aspects management</v>
      </c>
      <c r="E9" s="40">
        <f>HLOOKUP($A$1,GANTT!$E$3:$U$197,ROW()-3,FALSE)</f>
        <v>0</v>
      </c>
      <c r="F9" s="40">
        <f t="shared" si="2"/>
        <v>0</v>
      </c>
      <c r="G9" s="46">
        <f>GANTT!W8</f>
        <v>1</v>
      </c>
      <c r="H9" s="46">
        <f>GANTT!X8</f>
        <v>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42"/>
      <c r="AT9" s="42"/>
      <c r="AU9" s="42"/>
    </row>
    <row r="10" spans="1:47" ht="17.25" customHeight="1">
      <c r="A10" s="14" t="str">
        <f>GANTT!A9</f>
        <v>WP2</v>
      </c>
      <c r="B10" s="15" t="str">
        <f>GANTT!B9</f>
        <v>RiSSC</v>
      </c>
      <c r="C10" s="16">
        <f>GANTT!C9</f>
        <v>0</v>
      </c>
      <c r="D10" s="15" t="str">
        <f>GANTT!D9</f>
        <v xml:space="preserve">Interdisciplinary analysis of online illegal trafficking and study of strategies and countermeasures </v>
      </c>
      <c r="E10" s="31">
        <f>HLOOKUP($A$1,GANTT!$E$3:$U$197,ROW()-3,FALSE)</f>
        <v>3</v>
      </c>
      <c r="F10" s="31">
        <f>SUM(F11:F13)</f>
        <v>0</v>
      </c>
      <c r="G10" s="43">
        <f>GANTT!W9</f>
        <v>1</v>
      </c>
      <c r="H10" s="43">
        <f>GANTT!X9</f>
        <v>36</v>
      </c>
      <c r="I10" s="174">
        <f>SUM(I11:I13)</f>
        <v>0</v>
      </c>
      <c r="J10" s="174">
        <f t="shared" ref="J10:AR10" si="3">SUM(J11:J13)</f>
        <v>0</v>
      </c>
      <c r="K10" s="174">
        <f t="shared" si="3"/>
        <v>0</v>
      </c>
      <c r="L10" s="174">
        <f t="shared" si="3"/>
        <v>0</v>
      </c>
      <c r="M10" s="174">
        <f t="shared" si="3"/>
        <v>0</v>
      </c>
      <c r="N10" s="174">
        <f t="shared" si="3"/>
        <v>0</v>
      </c>
      <c r="O10" s="174">
        <f t="shared" si="3"/>
        <v>0</v>
      </c>
      <c r="P10" s="174">
        <f t="shared" si="3"/>
        <v>0</v>
      </c>
      <c r="Q10" s="174">
        <f t="shared" si="3"/>
        <v>0</v>
      </c>
      <c r="R10" s="174">
        <f t="shared" si="3"/>
        <v>0</v>
      </c>
      <c r="S10" s="174">
        <f t="shared" si="3"/>
        <v>0</v>
      </c>
      <c r="T10" s="174">
        <f t="shared" si="3"/>
        <v>0</v>
      </c>
      <c r="U10" s="174">
        <f t="shared" si="3"/>
        <v>0</v>
      </c>
      <c r="V10" s="174">
        <f t="shared" si="3"/>
        <v>0</v>
      </c>
      <c r="W10" s="174">
        <f t="shared" si="3"/>
        <v>0</v>
      </c>
      <c r="X10" s="174">
        <f t="shared" si="3"/>
        <v>0</v>
      </c>
      <c r="Y10" s="174">
        <f t="shared" si="3"/>
        <v>0</v>
      </c>
      <c r="Z10" s="174">
        <f t="shared" si="3"/>
        <v>0</v>
      </c>
      <c r="AA10" s="174">
        <f t="shared" si="3"/>
        <v>0</v>
      </c>
      <c r="AB10" s="174">
        <f t="shared" si="3"/>
        <v>0</v>
      </c>
      <c r="AC10" s="174">
        <f t="shared" si="3"/>
        <v>0</v>
      </c>
      <c r="AD10" s="174">
        <f t="shared" si="3"/>
        <v>0</v>
      </c>
      <c r="AE10" s="174">
        <f t="shared" si="3"/>
        <v>0</v>
      </c>
      <c r="AF10" s="174">
        <f t="shared" si="3"/>
        <v>0</v>
      </c>
      <c r="AG10" s="174">
        <f t="shared" si="3"/>
        <v>0</v>
      </c>
      <c r="AH10" s="174">
        <f t="shared" si="3"/>
        <v>0</v>
      </c>
      <c r="AI10" s="174">
        <f t="shared" si="3"/>
        <v>0</v>
      </c>
      <c r="AJ10" s="174">
        <f t="shared" si="3"/>
        <v>0</v>
      </c>
      <c r="AK10" s="174">
        <f t="shared" si="3"/>
        <v>0</v>
      </c>
      <c r="AL10" s="174">
        <f t="shared" si="3"/>
        <v>0</v>
      </c>
      <c r="AM10" s="174">
        <f t="shared" si="3"/>
        <v>0</v>
      </c>
      <c r="AN10" s="174">
        <f t="shared" si="3"/>
        <v>0</v>
      </c>
      <c r="AO10" s="174">
        <f t="shared" si="3"/>
        <v>0</v>
      </c>
      <c r="AP10" s="174">
        <f t="shared" si="3"/>
        <v>0</v>
      </c>
      <c r="AQ10" s="174">
        <f t="shared" si="3"/>
        <v>0</v>
      </c>
      <c r="AR10" s="174">
        <f t="shared" si="3"/>
        <v>0</v>
      </c>
      <c r="AS10" s="42"/>
      <c r="AT10" s="42"/>
      <c r="AU10" s="42"/>
    </row>
    <row r="11" spans="1:47">
      <c r="A11" s="10" t="str">
        <f>GANTT!A10</f>
        <v>WP2</v>
      </c>
      <c r="B11" s="11" t="str">
        <f>GANTT!B10</f>
        <v>RiSSC</v>
      </c>
      <c r="C11" s="12" t="str">
        <f>GANTT!C10</f>
        <v>2.1</v>
      </c>
      <c r="D11" s="17" t="str">
        <f>GANTT!D10</f>
        <v xml:space="preserve">Criminological analysis and knowledge generation on online illegal trafficking </v>
      </c>
      <c r="E11" s="40">
        <f>HLOOKUP($A$1,GANTT!$E$3:$U$197,ROW()-3,FALSE)</f>
        <v>1</v>
      </c>
      <c r="F11" s="40">
        <f t="shared" ref="F11:F13" si="4">SUM(I11:AR11)</f>
        <v>0</v>
      </c>
      <c r="G11" s="46">
        <f>GANTT!W10</f>
        <v>1</v>
      </c>
      <c r="H11" s="46">
        <f>GANTT!X10</f>
        <v>36</v>
      </c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42"/>
      <c r="AT11" s="42"/>
      <c r="AU11" s="42"/>
    </row>
    <row r="12" spans="1:47">
      <c r="A12" s="10" t="str">
        <f>GANTT!A11</f>
        <v>WP2</v>
      </c>
      <c r="B12" s="11" t="str">
        <f>GANTT!B11</f>
        <v>RiSSC</v>
      </c>
      <c r="C12" s="12" t="str">
        <f>GANTT!C11</f>
        <v>2.2</v>
      </c>
      <c r="D12" s="17" t="str">
        <f>GANTT!D11</f>
        <v xml:space="preserve">Criminal human factor involved in the online illegal trafficking </v>
      </c>
      <c r="E12" s="40">
        <f>HLOOKUP($A$1,GANTT!$E$3:$U$197,ROW()-3,FALSE)</f>
        <v>1</v>
      </c>
      <c r="F12" s="40">
        <f t="shared" si="4"/>
        <v>0</v>
      </c>
      <c r="G12" s="46">
        <f>GANTT!W11</f>
        <v>4</v>
      </c>
      <c r="H12" s="46">
        <f>GANTT!X11</f>
        <v>18</v>
      </c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42"/>
      <c r="AT12" s="42"/>
      <c r="AU12" s="42"/>
    </row>
    <row r="13" spans="1:47">
      <c r="A13" s="10" t="str">
        <f>GANTT!A12</f>
        <v>WP2</v>
      </c>
      <c r="B13" s="11" t="str">
        <f>GANTT!B12</f>
        <v>RiSSC</v>
      </c>
      <c r="C13" s="12" t="str">
        <f>GANTT!C12</f>
        <v>2.3</v>
      </c>
      <c r="D13" s="17" t="str">
        <f>GANTT!D12</f>
        <v>Criminal scenarios and profiling</v>
      </c>
      <c r="E13" s="40">
        <f>HLOOKUP($A$1,GANTT!$E$3:$U$197,ROW()-3,FALSE)</f>
        <v>1</v>
      </c>
      <c r="F13" s="40">
        <f t="shared" si="4"/>
        <v>0</v>
      </c>
      <c r="G13" s="46">
        <f>GANTT!W12</f>
        <v>13</v>
      </c>
      <c r="H13" s="46">
        <f>GANTT!X12</f>
        <v>30</v>
      </c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42"/>
      <c r="AT13" s="42"/>
      <c r="AU13" s="42"/>
    </row>
    <row r="14" spans="1:47">
      <c r="A14" s="14" t="str">
        <f>GANTT!A13</f>
        <v>WP3</v>
      </c>
      <c r="B14" s="15" t="str">
        <f>GANTT!B13</f>
        <v>IIP</v>
      </c>
      <c r="C14" s="16">
        <f>GANTT!C13</f>
        <v>0</v>
      </c>
      <c r="D14" s="15" t="str">
        <f>GANTT!D13</f>
        <v>Social, Ethical, Legal and Privacy issues of online sources analysis</v>
      </c>
      <c r="E14" s="31" t="str">
        <f>HLOOKUP($A$1,GANTT!$E$3:$U$197,ROW()-3,FALSE)</f>
        <v/>
      </c>
      <c r="F14" s="31">
        <f>SUM(F15:F18)</f>
        <v>0</v>
      </c>
      <c r="G14" s="43">
        <f>GANTT!W13</f>
        <v>1</v>
      </c>
      <c r="H14" s="43">
        <f>GANTT!X13</f>
        <v>36</v>
      </c>
      <c r="I14" s="174">
        <f>SUM(I15:I18)</f>
        <v>0</v>
      </c>
      <c r="J14" s="174">
        <f t="shared" ref="J14:AR14" si="5">SUM(J15:J18)</f>
        <v>0</v>
      </c>
      <c r="K14" s="174">
        <f t="shared" si="5"/>
        <v>0</v>
      </c>
      <c r="L14" s="174">
        <f t="shared" si="5"/>
        <v>0</v>
      </c>
      <c r="M14" s="174">
        <f t="shared" si="5"/>
        <v>0</v>
      </c>
      <c r="N14" s="174">
        <f t="shared" si="5"/>
        <v>0</v>
      </c>
      <c r="O14" s="174">
        <f t="shared" si="5"/>
        <v>0</v>
      </c>
      <c r="P14" s="174">
        <f t="shared" si="5"/>
        <v>0</v>
      </c>
      <c r="Q14" s="174">
        <f t="shared" si="5"/>
        <v>0</v>
      </c>
      <c r="R14" s="174">
        <f t="shared" si="5"/>
        <v>0</v>
      </c>
      <c r="S14" s="174">
        <f t="shared" si="5"/>
        <v>0</v>
      </c>
      <c r="T14" s="174">
        <f t="shared" si="5"/>
        <v>0</v>
      </c>
      <c r="U14" s="174">
        <f t="shared" si="5"/>
        <v>0</v>
      </c>
      <c r="V14" s="174">
        <f t="shared" si="5"/>
        <v>0</v>
      </c>
      <c r="W14" s="174">
        <f t="shared" si="5"/>
        <v>0</v>
      </c>
      <c r="X14" s="174">
        <f t="shared" si="5"/>
        <v>0</v>
      </c>
      <c r="Y14" s="174">
        <f t="shared" si="5"/>
        <v>0</v>
      </c>
      <c r="Z14" s="174">
        <f t="shared" si="5"/>
        <v>0</v>
      </c>
      <c r="AA14" s="174">
        <f t="shared" si="5"/>
        <v>0</v>
      </c>
      <c r="AB14" s="174">
        <f t="shared" si="5"/>
        <v>0</v>
      </c>
      <c r="AC14" s="174">
        <f t="shared" si="5"/>
        <v>0</v>
      </c>
      <c r="AD14" s="174">
        <f t="shared" si="5"/>
        <v>0</v>
      </c>
      <c r="AE14" s="174">
        <f t="shared" si="5"/>
        <v>0</v>
      </c>
      <c r="AF14" s="174">
        <f t="shared" si="5"/>
        <v>0</v>
      </c>
      <c r="AG14" s="174">
        <f t="shared" si="5"/>
        <v>0</v>
      </c>
      <c r="AH14" s="174">
        <f t="shared" si="5"/>
        <v>0</v>
      </c>
      <c r="AI14" s="174">
        <f t="shared" si="5"/>
        <v>0</v>
      </c>
      <c r="AJ14" s="174">
        <f t="shared" si="5"/>
        <v>0</v>
      </c>
      <c r="AK14" s="174">
        <f t="shared" si="5"/>
        <v>0</v>
      </c>
      <c r="AL14" s="174">
        <f t="shared" si="5"/>
        <v>0</v>
      </c>
      <c r="AM14" s="174">
        <f t="shared" si="5"/>
        <v>0</v>
      </c>
      <c r="AN14" s="174">
        <f t="shared" si="5"/>
        <v>0</v>
      </c>
      <c r="AO14" s="174">
        <f t="shared" si="5"/>
        <v>0</v>
      </c>
      <c r="AP14" s="174">
        <f t="shared" si="5"/>
        <v>0</v>
      </c>
      <c r="AQ14" s="174">
        <f t="shared" si="5"/>
        <v>0</v>
      </c>
      <c r="AR14" s="174">
        <f t="shared" si="5"/>
        <v>0</v>
      </c>
      <c r="AS14" s="42"/>
      <c r="AT14" s="42"/>
      <c r="AU14" s="42"/>
    </row>
    <row r="15" spans="1:47">
      <c r="A15" s="10" t="str">
        <f>GANTT!A14</f>
        <v>WP3</v>
      </c>
      <c r="B15" s="35" t="str">
        <f>GANTT!B14</f>
        <v>IIP</v>
      </c>
      <c r="C15" s="36" t="str">
        <f>GANTT!C14</f>
        <v>3.1</v>
      </c>
      <c r="D15" s="37" t="str">
        <f>GANTT!D14</f>
        <v>European data protection framework analysis</v>
      </c>
      <c r="E15" s="40">
        <f>HLOOKUP($A$1,GANTT!$E$3:$U$197,ROW()-3,FALSE)</f>
        <v>0</v>
      </c>
      <c r="F15" s="40">
        <f t="shared" ref="F15:F18" si="6">SUM(I15:AR15)</f>
        <v>0</v>
      </c>
      <c r="G15" s="46">
        <f>GANTT!W14</f>
        <v>1</v>
      </c>
      <c r="H15" s="46">
        <f>GANTT!X14</f>
        <v>10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42"/>
      <c r="AT15" s="42"/>
      <c r="AU15" s="42"/>
    </row>
    <row r="16" spans="1:47">
      <c r="A16" s="10" t="str">
        <f>GANTT!A15</f>
        <v>WP3</v>
      </c>
      <c r="B16" s="35" t="str">
        <f>GANTT!B15</f>
        <v>IIP</v>
      </c>
      <c r="C16" s="36" t="str">
        <f>GANTT!C15</f>
        <v>3.2</v>
      </c>
      <c r="D16" s="37" t="str">
        <f>GANTT!D15</f>
        <v>Online sources analysis and cooperation with LEAs</v>
      </c>
      <c r="E16" s="40">
        <f>HLOOKUP($A$1,GANTT!$E$3:$U$197,ROW()-3,FALSE)</f>
        <v>0</v>
      </c>
      <c r="F16" s="40">
        <f t="shared" si="6"/>
        <v>0</v>
      </c>
      <c r="G16" s="46">
        <f>GANTT!W15</f>
        <v>7</v>
      </c>
      <c r="H16" s="46">
        <f>GANTT!X15</f>
        <v>24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42"/>
      <c r="AT16" s="42"/>
      <c r="AU16" s="42"/>
    </row>
    <row r="17" spans="1:47">
      <c r="A17" s="10" t="str">
        <f>GANTT!A16</f>
        <v>WP3</v>
      </c>
      <c r="B17" s="35" t="str">
        <f>GANTT!B16</f>
        <v>IIP</v>
      </c>
      <c r="C17" s="36" t="str">
        <f>GANTT!C16</f>
        <v>3.3</v>
      </c>
      <c r="D17" s="37" t="str">
        <f>GANTT!D16</f>
        <v>Data Control</v>
      </c>
      <c r="E17" s="40">
        <f>HLOOKUP($A$1,GANTT!$E$3:$U$197,ROW()-3,FALSE)</f>
        <v>0</v>
      </c>
      <c r="F17" s="40">
        <f t="shared" si="6"/>
        <v>0</v>
      </c>
      <c r="G17" s="46">
        <f>GANTT!W16</f>
        <v>1</v>
      </c>
      <c r="H17" s="46">
        <f>GANTT!X16</f>
        <v>36</v>
      </c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42"/>
      <c r="AT17" s="42"/>
      <c r="AU17" s="42"/>
    </row>
    <row r="18" spans="1:47">
      <c r="A18" s="10" t="str">
        <f>GANTT!A17</f>
        <v>WP3</v>
      </c>
      <c r="B18" s="35" t="str">
        <f>GANTT!B17</f>
        <v>IIP</v>
      </c>
      <c r="C18" s="38" t="str">
        <f>GANTT!C17</f>
        <v>3.4</v>
      </c>
      <c r="D18" s="37" t="str">
        <f>GANTT!D17</f>
        <v>Ethics and privacy impact assessment and mitigation measures</v>
      </c>
      <c r="E18" s="40">
        <f>HLOOKUP($A$1,GANTT!$E$3:$U$197,ROW()-3,FALSE)</f>
        <v>0</v>
      </c>
      <c r="F18" s="40">
        <f t="shared" si="6"/>
        <v>0</v>
      </c>
      <c r="G18" s="46">
        <f>GANTT!W17</f>
        <v>1</v>
      </c>
      <c r="H18" s="46">
        <f>GANTT!X17</f>
        <v>36</v>
      </c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42"/>
      <c r="AT18" s="42"/>
      <c r="AU18" s="42"/>
    </row>
    <row r="19" spans="1:47">
      <c r="A19" s="14" t="str">
        <f>GANTT!A18</f>
        <v>WP4</v>
      </c>
      <c r="B19" s="15" t="str">
        <f>GANTT!B18</f>
        <v>CERTH</v>
      </c>
      <c r="C19" s="16">
        <f>GANTT!C18</f>
        <v>0</v>
      </c>
      <c r="D19" s="15" t="str">
        <f>GANTT!D18</f>
        <v>Use cases, Requirements and System Architecture</v>
      </c>
      <c r="E19" s="31">
        <f>HLOOKUP($A$1,GANTT!$E$3:$U$197,ROW()-3,FALSE)</f>
        <v>1</v>
      </c>
      <c r="F19" s="31">
        <f>SUM(F20:F22)</f>
        <v>0</v>
      </c>
      <c r="G19" s="43">
        <f>GANTT!W18</f>
        <v>1</v>
      </c>
      <c r="H19" s="43">
        <f>GANTT!X18</f>
        <v>21</v>
      </c>
      <c r="I19" s="174">
        <f>SUM(I20:I22)</f>
        <v>0</v>
      </c>
      <c r="J19" s="174">
        <f t="shared" ref="J19:AR19" si="7">SUM(J20:J22)</f>
        <v>0</v>
      </c>
      <c r="K19" s="174">
        <f t="shared" si="7"/>
        <v>0</v>
      </c>
      <c r="L19" s="174">
        <f t="shared" si="7"/>
        <v>0</v>
      </c>
      <c r="M19" s="174">
        <f t="shared" si="7"/>
        <v>0</v>
      </c>
      <c r="N19" s="174">
        <f t="shared" si="7"/>
        <v>0</v>
      </c>
      <c r="O19" s="174">
        <f t="shared" si="7"/>
        <v>0</v>
      </c>
      <c r="P19" s="174">
        <f t="shared" si="7"/>
        <v>0</v>
      </c>
      <c r="Q19" s="174">
        <f t="shared" si="7"/>
        <v>0</v>
      </c>
      <c r="R19" s="174">
        <f t="shared" si="7"/>
        <v>0</v>
      </c>
      <c r="S19" s="174">
        <f t="shared" si="7"/>
        <v>0</v>
      </c>
      <c r="T19" s="174">
        <f t="shared" si="7"/>
        <v>0</v>
      </c>
      <c r="U19" s="174">
        <f t="shared" si="7"/>
        <v>0</v>
      </c>
      <c r="V19" s="174">
        <f t="shared" si="7"/>
        <v>0</v>
      </c>
      <c r="W19" s="174">
        <f t="shared" si="7"/>
        <v>0</v>
      </c>
      <c r="X19" s="174">
        <f t="shared" si="7"/>
        <v>0</v>
      </c>
      <c r="Y19" s="174">
        <f t="shared" si="7"/>
        <v>0</v>
      </c>
      <c r="Z19" s="174">
        <f t="shared" si="7"/>
        <v>0</v>
      </c>
      <c r="AA19" s="174">
        <f t="shared" si="7"/>
        <v>0</v>
      </c>
      <c r="AB19" s="174">
        <f t="shared" si="7"/>
        <v>0</v>
      </c>
      <c r="AC19" s="174">
        <f t="shared" si="7"/>
        <v>0</v>
      </c>
      <c r="AD19" s="174">
        <f t="shared" si="7"/>
        <v>0</v>
      </c>
      <c r="AE19" s="174">
        <f t="shared" si="7"/>
        <v>0</v>
      </c>
      <c r="AF19" s="174">
        <f t="shared" si="7"/>
        <v>0</v>
      </c>
      <c r="AG19" s="174">
        <f t="shared" si="7"/>
        <v>0</v>
      </c>
      <c r="AH19" s="174">
        <f t="shared" si="7"/>
        <v>0</v>
      </c>
      <c r="AI19" s="174">
        <f t="shared" si="7"/>
        <v>0</v>
      </c>
      <c r="AJ19" s="174">
        <f t="shared" si="7"/>
        <v>0</v>
      </c>
      <c r="AK19" s="174">
        <f t="shared" si="7"/>
        <v>0</v>
      </c>
      <c r="AL19" s="174">
        <f t="shared" si="7"/>
        <v>0</v>
      </c>
      <c r="AM19" s="174">
        <f t="shared" si="7"/>
        <v>0</v>
      </c>
      <c r="AN19" s="174">
        <f t="shared" si="7"/>
        <v>0</v>
      </c>
      <c r="AO19" s="174">
        <f t="shared" si="7"/>
        <v>0</v>
      </c>
      <c r="AP19" s="174">
        <f t="shared" si="7"/>
        <v>0</v>
      </c>
      <c r="AQ19" s="174">
        <f t="shared" si="7"/>
        <v>0</v>
      </c>
      <c r="AR19" s="174">
        <f t="shared" si="7"/>
        <v>0</v>
      </c>
      <c r="AS19" s="42"/>
      <c r="AT19" s="42"/>
      <c r="AU19" s="42"/>
    </row>
    <row r="20" spans="1:47">
      <c r="A20" s="10" t="str">
        <f>GANTT!A19</f>
        <v>WP4</v>
      </c>
      <c r="B20" s="35" t="str">
        <f>GANTT!B19</f>
        <v>CAST</v>
      </c>
      <c r="C20" s="36" t="str">
        <f>GANTT!C19</f>
        <v>4.1</v>
      </c>
      <c r="D20" s="37" t="str">
        <f>GANTT!D19</f>
        <v>User requirements, use cases and scenarios</v>
      </c>
      <c r="E20" s="40">
        <f>HLOOKUP($A$1,GANTT!$E$3:$U$197,ROW()-3,FALSE)</f>
        <v>1</v>
      </c>
      <c r="F20" s="40">
        <f t="shared" ref="F20:F22" si="8">SUM(I20:AR20)</f>
        <v>0</v>
      </c>
      <c r="G20" s="46">
        <f>GANTT!W19</f>
        <v>1</v>
      </c>
      <c r="H20" s="46">
        <f>GANTT!X19</f>
        <v>6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42"/>
      <c r="AT20" s="42"/>
      <c r="AU20" s="42"/>
    </row>
    <row r="21" spans="1:47">
      <c r="A21" s="10" t="str">
        <f>GANTT!A20</f>
        <v>WP4</v>
      </c>
      <c r="B21" s="35" t="str">
        <f>GANTT!B20</f>
        <v>CERTH</v>
      </c>
      <c r="C21" s="36" t="str">
        <f>GANTT!C20</f>
        <v>4.2</v>
      </c>
      <c r="D21" s="37" t="str">
        <f>GANTT!D20</f>
        <v>System specification</v>
      </c>
      <c r="E21" s="40">
        <f>HLOOKUP($A$1,GANTT!$E$3:$U$197,ROW()-3,FALSE)</f>
        <v>0</v>
      </c>
      <c r="F21" s="40">
        <f t="shared" si="8"/>
        <v>0</v>
      </c>
      <c r="G21" s="46">
        <f>GANTT!W20</f>
        <v>1</v>
      </c>
      <c r="H21" s="46">
        <f>GANTT!X20</f>
        <v>9</v>
      </c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42"/>
      <c r="AT21" s="42"/>
      <c r="AU21" s="42"/>
    </row>
    <row r="22" spans="1:47">
      <c r="A22" s="10" t="str">
        <f>GANTT!A21</f>
        <v>WP4</v>
      </c>
      <c r="B22" s="35" t="str">
        <f>GANTT!B21</f>
        <v>ENG</v>
      </c>
      <c r="C22" s="36" t="str">
        <f>GANTT!C21</f>
        <v>4.3</v>
      </c>
      <c r="D22" s="37" t="str">
        <f>GANTT!D21</f>
        <v>System architecture</v>
      </c>
      <c r="E22" s="40">
        <f>HLOOKUP($A$1,GANTT!$E$3:$U$197,ROW()-3,FALSE)</f>
        <v>0</v>
      </c>
      <c r="F22" s="40">
        <f t="shared" si="8"/>
        <v>0</v>
      </c>
      <c r="G22" s="46">
        <f>GANTT!W21</f>
        <v>4</v>
      </c>
      <c r="H22" s="46">
        <f>GANTT!X21</f>
        <v>21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42"/>
      <c r="AT22" s="42"/>
      <c r="AU22" s="42"/>
    </row>
    <row r="23" spans="1:47">
      <c r="A23" s="14" t="str">
        <f>GANTT!A22</f>
        <v>WP5</v>
      </c>
      <c r="B23" s="15" t="str">
        <f>GANTT!B22</f>
        <v>AIT</v>
      </c>
      <c r="C23" s="16">
        <f>GANTT!C22</f>
        <v>0</v>
      </c>
      <c r="D23" s="15" t="str">
        <f>GANTT!D22</f>
        <v>Data sources and analysis stream</v>
      </c>
      <c r="E23" s="31" t="str">
        <f>HLOOKUP($A$1,GANTT!$E$3:$U$197,ROW()-3,FALSE)</f>
        <v/>
      </c>
      <c r="F23" s="31">
        <f>SUM(F24:F28)</f>
        <v>0</v>
      </c>
      <c r="G23" s="43">
        <f>GANTT!W22</f>
        <v>1</v>
      </c>
      <c r="H23" s="43">
        <f>GANTT!X22</f>
        <v>27</v>
      </c>
      <c r="I23" s="174">
        <f>SUM(I24:I28)</f>
        <v>0</v>
      </c>
      <c r="J23" s="174">
        <f t="shared" ref="J23:AR23" si="9">SUM(J24:J28)</f>
        <v>0</v>
      </c>
      <c r="K23" s="174">
        <f t="shared" si="9"/>
        <v>0</v>
      </c>
      <c r="L23" s="174">
        <f t="shared" si="9"/>
        <v>0</v>
      </c>
      <c r="M23" s="174">
        <f t="shared" si="9"/>
        <v>0</v>
      </c>
      <c r="N23" s="174">
        <f t="shared" si="9"/>
        <v>0</v>
      </c>
      <c r="O23" s="174">
        <f t="shared" si="9"/>
        <v>0</v>
      </c>
      <c r="P23" s="174">
        <f t="shared" si="9"/>
        <v>0</v>
      </c>
      <c r="Q23" s="174">
        <f t="shared" si="9"/>
        <v>0</v>
      </c>
      <c r="R23" s="174">
        <f t="shared" si="9"/>
        <v>0</v>
      </c>
      <c r="S23" s="174">
        <f t="shared" si="9"/>
        <v>0</v>
      </c>
      <c r="T23" s="174">
        <f t="shared" si="9"/>
        <v>0</v>
      </c>
      <c r="U23" s="174">
        <f t="shared" si="9"/>
        <v>0</v>
      </c>
      <c r="V23" s="174">
        <f t="shared" si="9"/>
        <v>0</v>
      </c>
      <c r="W23" s="174">
        <f t="shared" si="9"/>
        <v>0</v>
      </c>
      <c r="X23" s="174">
        <f t="shared" si="9"/>
        <v>0</v>
      </c>
      <c r="Y23" s="174">
        <f t="shared" si="9"/>
        <v>0</v>
      </c>
      <c r="Z23" s="174">
        <f t="shared" si="9"/>
        <v>0</v>
      </c>
      <c r="AA23" s="174">
        <f t="shared" si="9"/>
        <v>0</v>
      </c>
      <c r="AB23" s="174">
        <f t="shared" si="9"/>
        <v>0</v>
      </c>
      <c r="AC23" s="174">
        <f t="shared" si="9"/>
        <v>0</v>
      </c>
      <c r="AD23" s="174">
        <f t="shared" si="9"/>
        <v>0</v>
      </c>
      <c r="AE23" s="174">
        <f t="shared" si="9"/>
        <v>0</v>
      </c>
      <c r="AF23" s="174">
        <f t="shared" si="9"/>
        <v>0</v>
      </c>
      <c r="AG23" s="174">
        <f t="shared" si="9"/>
        <v>0</v>
      </c>
      <c r="AH23" s="174">
        <f t="shared" si="9"/>
        <v>0</v>
      </c>
      <c r="AI23" s="174">
        <f t="shared" si="9"/>
        <v>0</v>
      </c>
      <c r="AJ23" s="174">
        <f t="shared" si="9"/>
        <v>0</v>
      </c>
      <c r="AK23" s="174">
        <f t="shared" si="9"/>
        <v>0</v>
      </c>
      <c r="AL23" s="174">
        <f t="shared" si="9"/>
        <v>0</v>
      </c>
      <c r="AM23" s="174">
        <f t="shared" si="9"/>
        <v>0</v>
      </c>
      <c r="AN23" s="174">
        <f t="shared" si="9"/>
        <v>0</v>
      </c>
      <c r="AO23" s="174">
        <f t="shared" si="9"/>
        <v>0</v>
      </c>
      <c r="AP23" s="174">
        <f t="shared" si="9"/>
        <v>0</v>
      </c>
      <c r="AQ23" s="174">
        <f t="shared" si="9"/>
        <v>0</v>
      </c>
      <c r="AR23" s="174">
        <f t="shared" si="9"/>
        <v>0</v>
      </c>
      <c r="AS23" s="42"/>
      <c r="AT23" s="42"/>
      <c r="AU23" s="42"/>
    </row>
    <row r="24" spans="1:47">
      <c r="A24" s="10" t="str">
        <f>GANTT!A23</f>
        <v>WP5</v>
      </c>
      <c r="B24" s="11" t="str">
        <f>GANTT!B23</f>
        <v>TIU-JADS</v>
      </c>
      <c r="C24" s="12" t="str">
        <f>GANTT!C23</f>
        <v>5.1</v>
      </c>
      <c r="D24" s="17" t="str">
        <f>GANTT!D23</f>
        <v>Data source risk assessment in the Surface Web, Deep Web and Dark Nets</v>
      </c>
      <c r="E24" s="40">
        <f>HLOOKUP($A$1,GANTT!$E$3:$U$197,ROW()-3,FALSE)</f>
        <v>0</v>
      </c>
      <c r="F24" s="40">
        <f t="shared" ref="F24:F28" si="10">SUM(I24:AR24)</f>
        <v>0</v>
      </c>
      <c r="G24" s="46">
        <f>GANTT!W23</f>
        <v>1</v>
      </c>
      <c r="H24" s="46">
        <f>GANTT!X23</f>
        <v>18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42"/>
      <c r="AT24" s="42"/>
      <c r="AU24" s="42"/>
    </row>
    <row r="25" spans="1:47">
      <c r="A25" s="10" t="str">
        <f>GANTT!A24</f>
        <v>WP5</v>
      </c>
      <c r="B25" s="11" t="str">
        <f>GANTT!B24</f>
        <v>AIT</v>
      </c>
      <c r="C25" s="18" t="str">
        <f>GANTT!C24</f>
        <v>5.2</v>
      </c>
      <c r="D25" s="19" t="str">
        <f>GANTT!D24</f>
        <v>Black markets discovery and monitoring</v>
      </c>
      <c r="E25" s="40">
        <f>HLOOKUP($A$1,GANTT!$E$3:$U$197,ROW()-3,FALSE)</f>
        <v>0</v>
      </c>
      <c r="F25" s="40">
        <f t="shared" si="10"/>
        <v>0</v>
      </c>
      <c r="G25" s="46">
        <f>GANTT!W24</f>
        <v>4</v>
      </c>
      <c r="H25" s="46">
        <f>GANTT!X24</f>
        <v>27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42"/>
      <c r="AT25" s="42"/>
      <c r="AU25" s="42"/>
    </row>
    <row r="26" spans="1:47">
      <c r="A26" s="10" t="str">
        <f>GANTT!A25</f>
        <v>WP5</v>
      </c>
      <c r="B26" s="11" t="str">
        <f>GANTT!B25</f>
        <v>EXPSYS</v>
      </c>
      <c r="C26" s="18" t="str">
        <f>GANTT!C25</f>
        <v>5.3</v>
      </c>
      <c r="D26" s="19" t="str">
        <f>GANTT!D25</f>
        <v>Content acquisition from Surface Web and pre-processing</v>
      </c>
      <c r="E26" s="40">
        <f>HLOOKUP($A$1,GANTT!$E$3:$U$197,ROW()-3,FALSE)</f>
        <v>0</v>
      </c>
      <c r="F26" s="40">
        <f>SUM(I26:AR26)</f>
        <v>0</v>
      </c>
      <c r="G26" s="46">
        <f>GANTT!W25</f>
        <v>4</v>
      </c>
      <c r="H26" s="46">
        <f>GANTT!X25</f>
        <v>27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42"/>
      <c r="AT26" s="42"/>
      <c r="AU26" s="42"/>
    </row>
    <row r="27" spans="1:47">
      <c r="A27" s="10" t="str">
        <f>GANTT!A26</f>
        <v>WP5</v>
      </c>
      <c r="B27" s="11" t="str">
        <f>GANTT!B26</f>
        <v>AIT</v>
      </c>
      <c r="C27" s="18" t="str">
        <f>GANTT!C26</f>
        <v>5.4</v>
      </c>
      <c r="D27" s="19" t="str">
        <f>GANTT!D26</f>
        <v>Blockchain analysis for illicit activity discovering</v>
      </c>
      <c r="E27" s="40">
        <f>HLOOKUP($A$1,GANTT!$E$3:$U$197,ROW()-3,FALSE)</f>
        <v>0</v>
      </c>
      <c r="F27" s="40">
        <f>SUM(I27:AR27)</f>
        <v>0</v>
      </c>
      <c r="G27" s="46">
        <f>GANTT!W26</f>
        <v>4</v>
      </c>
      <c r="H27" s="46">
        <f>GANTT!X26</f>
        <v>27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42"/>
      <c r="AT27" s="42"/>
      <c r="AU27" s="42"/>
    </row>
    <row r="28" spans="1:47">
      <c r="A28" s="10" t="str">
        <f>GANTT!A27</f>
        <v>WP5</v>
      </c>
      <c r="B28" s="11" t="str">
        <f>GANTT!B27</f>
        <v>AIT</v>
      </c>
      <c r="C28" s="12" t="str">
        <f>GANTT!C27</f>
        <v>5.5</v>
      </c>
      <c r="D28" s="17" t="str">
        <f>GANTT!D27</f>
        <v>Construction of source network and filtering</v>
      </c>
      <c r="E28" s="40">
        <f>HLOOKUP($A$1,GANTT!$E$3:$U$197,ROW()-3,FALSE)</f>
        <v>0</v>
      </c>
      <c r="F28" s="40">
        <f t="shared" si="10"/>
        <v>0</v>
      </c>
      <c r="G28" s="46">
        <f>GANTT!W27</f>
        <v>4</v>
      </c>
      <c r="H28" s="46">
        <f>GANTT!X27</f>
        <v>27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42"/>
      <c r="AT28" s="42"/>
      <c r="AU28" s="42"/>
    </row>
    <row r="29" spans="1:47">
      <c r="A29" s="14" t="str">
        <f>GANTT!A28</f>
        <v>WP6</v>
      </c>
      <c r="B29" s="15" t="str">
        <f>GANTT!B28</f>
        <v>CERTH</v>
      </c>
      <c r="C29" s="16">
        <f>GANTT!C28</f>
        <v>0</v>
      </c>
      <c r="D29" s="15" t="str">
        <f>GANTT!D28</f>
        <v xml:space="preserve">Big Data analysis and analytics </v>
      </c>
      <c r="E29" s="31" t="str">
        <f>HLOOKUP($A$1,GANTT!$E$3:$U$197,ROW()-3,FALSE)</f>
        <v/>
      </c>
      <c r="F29" s="31">
        <f>SUM(F30:F35)</f>
        <v>0</v>
      </c>
      <c r="G29" s="43">
        <f>GANTT!W28</f>
        <v>4</v>
      </c>
      <c r="H29" s="43">
        <f>GANTT!X28</f>
        <v>30</v>
      </c>
      <c r="I29" s="174">
        <f>SUM(I30:I35)</f>
        <v>0</v>
      </c>
      <c r="J29" s="174">
        <f t="shared" ref="J29:AR29" si="11">SUM(J30:J35)</f>
        <v>0</v>
      </c>
      <c r="K29" s="174">
        <f t="shared" si="11"/>
        <v>0</v>
      </c>
      <c r="L29" s="174">
        <f t="shared" si="11"/>
        <v>0</v>
      </c>
      <c r="M29" s="174">
        <f t="shared" si="11"/>
        <v>0</v>
      </c>
      <c r="N29" s="174">
        <f t="shared" si="11"/>
        <v>0</v>
      </c>
      <c r="O29" s="174">
        <f t="shared" si="11"/>
        <v>0</v>
      </c>
      <c r="P29" s="174">
        <f t="shared" si="11"/>
        <v>0</v>
      </c>
      <c r="Q29" s="174">
        <f t="shared" si="11"/>
        <v>0</v>
      </c>
      <c r="R29" s="174">
        <f t="shared" si="11"/>
        <v>0</v>
      </c>
      <c r="S29" s="174">
        <f t="shared" si="11"/>
        <v>0</v>
      </c>
      <c r="T29" s="174">
        <f t="shared" si="11"/>
        <v>0</v>
      </c>
      <c r="U29" s="174">
        <f t="shared" si="11"/>
        <v>0</v>
      </c>
      <c r="V29" s="174">
        <f t="shared" si="11"/>
        <v>0</v>
      </c>
      <c r="W29" s="174">
        <f t="shared" si="11"/>
        <v>0</v>
      </c>
      <c r="X29" s="174">
        <f t="shared" si="11"/>
        <v>0</v>
      </c>
      <c r="Y29" s="174">
        <f t="shared" si="11"/>
        <v>0</v>
      </c>
      <c r="Z29" s="174">
        <f t="shared" si="11"/>
        <v>0</v>
      </c>
      <c r="AA29" s="174">
        <f t="shared" si="11"/>
        <v>0</v>
      </c>
      <c r="AB29" s="174">
        <f t="shared" si="11"/>
        <v>0</v>
      </c>
      <c r="AC29" s="174">
        <f t="shared" si="11"/>
        <v>0</v>
      </c>
      <c r="AD29" s="174">
        <f t="shared" si="11"/>
        <v>0</v>
      </c>
      <c r="AE29" s="174">
        <f t="shared" si="11"/>
        <v>0</v>
      </c>
      <c r="AF29" s="174">
        <f t="shared" si="11"/>
        <v>0</v>
      </c>
      <c r="AG29" s="174">
        <f t="shared" si="11"/>
        <v>0</v>
      </c>
      <c r="AH29" s="174">
        <f t="shared" si="11"/>
        <v>0</v>
      </c>
      <c r="AI29" s="174">
        <f t="shared" si="11"/>
        <v>0</v>
      </c>
      <c r="AJ29" s="174">
        <f t="shared" si="11"/>
        <v>0</v>
      </c>
      <c r="AK29" s="174">
        <f t="shared" si="11"/>
        <v>0</v>
      </c>
      <c r="AL29" s="174">
        <f t="shared" si="11"/>
        <v>0</v>
      </c>
      <c r="AM29" s="174">
        <f t="shared" si="11"/>
        <v>0</v>
      </c>
      <c r="AN29" s="174">
        <f t="shared" si="11"/>
        <v>0</v>
      </c>
      <c r="AO29" s="174">
        <f t="shared" si="11"/>
        <v>0</v>
      </c>
      <c r="AP29" s="174">
        <f t="shared" si="11"/>
        <v>0</v>
      </c>
      <c r="AQ29" s="174">
        <f t="shared" si="11"/>
        <v>0</v>
      </c>
      <c r="AR29" s="174">
        <f t="shared" si="11"/>
        <v>0</v>
      </c>
      <c r="AS29" s="42"/>
      <c r="AT29" s="42"/>
      <c r="AU29" s="42"/>
    </row>
    <row r="30" spans="1:47">
      <c r="A30" s="10" t="str">
        <f>GANTT!A29</f>
        <v>WP6</v>
      </c>
      <c r="B30" s="11" t="str">
        <f>GANTT!B29</f>
        <v>EXPSYS</v>
      </c>
      <c r="C30" s="12" t="str">
        <f>GANTT!C29</f>
        <v>6.1</v>
      </c>
      <c r="D30" s="19" t="str">
        <f>GANTT!D29</f>
        <v xml:space="preserve">Multilingual Text analysis </v>
      </c>
      <c r="E30" s="40">
        <f>HLOOKUP($A$1,GANTT!$E$3:$U$197,ROW()-3,FALSE)</f>
        <v>0</v>
      </c>
      <c r="F30" s="40">
        <f t="shared" ref="F30:F35" si="12">SUM(I30:AR30)</f>
        <v>0</v>
      </c>
      <c r="G30" s="46">
        <f>GANTT!W29</f>
        <v>4</v>
      </c>
      <c r="H30" s="46">
        <f>GANTT!X29</f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42"/>
      <c r="AT30" s="42"/>
      <c r="AU30" s="42"/>
    </row>
    <row r="31" spans="1:47">
      <c r="A31" s="10" t="str">
        <f>GANTT!A30</f>
        <v>WP6</v>
      </c>
      <c r="B31" s="11" t="str">
        <f>GANTT!B30</f>
        <v>CERTH</v>
      </c>
      <c r="C31" s="12" t="str">
        <f>GANTT!C30</f>
        <v>6.2</v>
      </c>
      <c r="D31" s="19" t="str">
        <f>GANTT!D30</f>
        <v>Image and Video analysis</v>
      </c>
      <c r="E31" s="40">
        <f>HLOOKUP($A$1,GANTT!$E$3:$U$197,ROW()-3,FALSE)</f>
        <v>0</v>
      </c>
      <c r="F31" s="40">
        <f t="shared" si="12"/>
        <v>0</v>
      </c>
      <c r="G31" s="46">
        <f>GANTT!W30</f>
        <v>4</v>
      </c>
      <c r="H31" s="46">
        <f>GANTT!X30</f>
        <v>30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42"/>
      <c r="AT31" s="42"/>
      <c r="AU31" s="42"/>
    </row>
    <row r="32" spans="1:47">
      <c r="A32" s="10" t="str">
        <f>GANTT!A31</f>
        <v>WP6</v>
      </c>
      <c r="B32" s="11" t="str">
        <f>GANTT!B31</f>
        <v>SYSTRAN</v>
      </c>
      <c r="C32" s="12" t="str">
        <f>GANTT!C31</f>
        <v>6.3</v>
      </c>
      <c r="D32" s="19" t="str">
        <f>GANTT!D31</f>
        <v>Multilingual automated translation</v>
      </c>
      <c r="E32" s="40">
        <f>HLOOKUP($A$1,GANTT!$E$3:$U$197,ROW()-3,FALSE)</f>
        <v>0</v>
      </c>
      <c r="F32" s="40">
        <f t="shared" si="12"/>
        <v>0</v>
      </c>
      <c r="G32" s="46">
        <f>GANTT!W31</f>
        <v>4</v>
      </c>
      <c r="H32" s="46">
        <f>GANTT!X31</f>
        <v>30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42"/>
      <c r="AT32" s="42"/>
      <c r="AU32" s="42"/>
    </row>
    <row r="33" spans="1:47">
      <c r="A33" s="10" t="str">
        <f>GANTT!A32</f>
        <v>WP6</v>
      </c>
      <c r="B33" s="11" t="str">
        <f>GANTT!B32</f>
        <v>SYSTRAN</v>
      </c>
      <c r="C33" s="12" t="str">
        <f>GANTT!C32</f>
        <v>6.4</v>
      </c>
      <c r="D33" s="19" t="str">
        <f>GANTT!D32</f>
        <v>Multilingual speech to text</v>
      </c>
      <c r="E33" s="40">
        <f>HLOOKUP($A$1,GANTT!$E$3:$U$197,ROW()-3,FALSE)</f>
        <v>0</v>
      </c>
      <c r="F33" s="40">
        <f t="shared" si="12"/>
        <v>0</v>
      </c>
      <c r="G33" s="46">
        <f>GANTT!W32</f>
        <v>4</v>
      </c>
      <c r="H33" s="46">
        <f>GANTT!X32</f>
        <v>30</v>
      </c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42"/>
      <c r="AT33" s="42"/>
      <c r="AU33" s="42"/>
    </row>
    <row r="34" spans="1:47">
      <c r="A34" s="10" t="str">
        <f>GANTT!A33</f>
        <v>WP6</v>
      </c>
      <c r="B34" s="11" t="str">
        <f>GANTT!B33</f>
        <v>TIU-JADS</v>
      </c>
      <c r="C34" s="12" t="str">
        <f>GANTT!C33</f>
        <v>6.5</v>
      </c>
      <c r="D34" s="19" t="str">
        <f>GANTT!D33</f>
        <v>Illegal trafficking trend analysis</v>
      </c>
      <c r="E34" s="40">
        <f>HLOOKUP($A$1,GANTT!$E$3:$U$197,ROW()-3,FALSE)</f>
        <v>0</v>
      </c>
      <c r="F34" s="40">
        <f t="shared" si="12"/>
        <v>0</v>
      </c>
      <c r="G34" s="46">
        <f>GANTT!W33</f>
        <v>4</v>
      </c>
      <c r="H34" s="46">
        <f>GANTT!X33</f>
        <v>30</v>
      </c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42"/>
      <c r="AT34" s="42"/>
      <c r="AU34" s="42"/>
    </row>
    <row r="35" spans="1:47">
      <c r="A35" s="10" t="str">
        <f>GANTT!A34</f>
        <v>WP6</v>
      </c>
      <c r="B35" s="11" t="str">
        <f>GANTT!B34</f>
        <v>CERTH</v>
      </c>
      <c r="C35" s="12" t="str">
        <f>GANTT!C34</f>
        <v>6.6</v>
      </c>
      <c r="D35" s="19" t="str">
        <f>GANTT!D34</f>
        <v>Visual Indexing</v>
      </c>
      <c r="E35" s="40">
        <f>HLOOKUP($A$1,GANTT!$E$3:$U$197,ROW()-3,FALSE)</f>
        <v>0</v>
      </c>
      <c r="F35" s="40">
        <f t="shared" si="12"/>
        <v>0</v>
      </c>
      <c r="G35" s="46">
        <f>GANTT!W34</f>
        <v>4</v>
      </c>
      <c r="H35" s="46">
        <f>GANTT!X34</f>
        <v>30</v>
      </c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42"/>
      <c r="AT35" s="42"/>
      <c r="AU35" s="42"/>
    </row>
    <row r="36" spans="1:47">
      <c r="A36" s="14" t="str">
        <f>GANTT!A35</f>
        <v>WP7</v>
      </c>
      <c r="B36" s="15" t="str">
        <f>GANTT!B35</f>
        <v>EXPSYS</v>
      </c>
      <c r="C36" s="16">
        <f>GANTT!C35</f>
        <v>0</v>
      </c>
      <c r="D36" s="15" t="str">
        <f>GANTT!D35</f>
        <v>Knowledge management and reasoning</v>
      </c>
      <c r="E36" s="31" t="str">
        <f>HLOOKUP($A$1,GANTT!$E$3:$U$197,ROW()-3,FALSE)</f>
        <v/>
      </c>
      <c r="F36" s="31">
        <f>SUM(F37:F41)</f>
        <v>0</v>
      </c>
      <c r="G36" s="43">
        <f>GANTT!W35</f>
        <v>7</v>
      </c>
      <c r="H36" s="43">
        <f>GANTT!X35</f>
        <v>30</v>
      </c>
      <c r="I36" s="174">
        <f>SUM(I37:I41)</f>
        <v>0</v>
      </c>
      <c r="J36" s="174">
        <f t="shared" ref="J36:AR36" si="13">SUM(J37:J41)</f>
        <v>0</v>
      </c>
      <c r="K36" s="174">
        <f t="shared" si="13"/>
        <v>0</v>
      </c>
      <c r="L36" s="174">
        <f t="shared" si="13"/>
        <v>0</v>
      </c>
      <c r="M36" s="174">
        <f t="shared" si="13"/>
        <v>0</v>
      </c>
      <c r="N36" s="174">
        <f t="shared" si="13"/>
        <v>0</v>
      </c>
      <c r="O36" s="174">
        <f t="shared" si="13"/>
        <v>0</v>
      </c>
      <c r="P36" s="174">
        <f t="shared" si="13"/>
        <v>0</v>
      </c>
      <c r="Q36" s="174">
        <f t="shared" si="13"/>
        <v>0</v>
      </c>
      <c r="R36" s="174">
        <f t="shared" si="13"/>
        <v>0</v>
      </c>
      <c r="S36" s="174">
        <f t="shared" si="13"/>
        <v>0</v>
      </c>
      <c r="T36" s="174">
        <f t="shared" si="13"/>
        <v>0</v>
      </c>
      <c r="U36" s="174">
        <f t="shared" si="13"/>
        <v>0</v>
      </c>
      <c r="V36" s="174">
        <f t="shared" si="13"/>
        <v>0</v>
      </c>
      <c r="W36" s="174">
        <f t="shared" si="13"/>
        <v>0</v>
      </c>
      <c r="X36" s="174">
        <f t="shared" si="13"/>
        <v>0</v>
      </c>
      <c r="Y36" s="174">
        <f t="shared" si="13"/>
        <v>0</v>
      </c>
      <c r="Z36" s="174">
        <f t="shared" si="13"/>
        <v>0</v>
      </c>
      <c r="AA36" s="174">
        <f t="shared" si="13"/>
        <v>0</v>
      </c>
      <c r="AB36" s="174">
        <f t="shared" si="13"/>
        <v>0</v>
      </c>
      <c r="AC36" s="174">
        <f t="shared" si="13"/>
        <v>0</v>
      </c>
      <c r="AD36" s="174">
        <f t="shared" si="13"/>
        <v>0</v>
      </c>
      <c r="AE36" s="174">
        <f t="shared" si="13"/>
        <v>0</v>
      </c>
      <c r="AF36" s="174">
        <f t="shared" si="13"/>
        <v>0</v>
      </c>
      <c r="AG36" s="174">
        <f t="shared" si="13"/>
        <v>0</v>
      </c>
      <c r="AH36" s="174">
        <f t="shared" si="13"/>
        <v>0</v>
      </c>
      <c r="AI36" s="174">
        <f t="shared" si="13"/>
        <v>0</v>
      </c>
      <c r="AJ36" s="174">
        <f t="shared" si="13"/>
        <v>0</v>
      </c>
      <c r="AK36" s="174">
        <f t="shared" si="13"/>
        <v>0</v>
      </c>
      <c r="AL36" s="174">
        <f t="shared" si="13"/>
        <v>0</v>
      </c>
      <c r="AM36" s="174">
        <f t="shared" si="13"/>
        <v>0</v>
      </c>
      <c r="AN36" s="174">
        <f t="shared" si="13"/>
        <v>0</v>
      </c>
      <c r="AO36" s="174">
        <f t="shared" si="13"/>
        <v>0</v>
      </c>
      <c r="AP36" s="174">
        <f t="shared" si="13"/>
        <v>0</v>
      </c>
      <c r="AQ36" s="174">
        <f t="shared" si="13"/>
        <v>0</v>
      </c>
      <c r="AR36" s="174">
        <f t="shared" si="13"/>
        <v>0</v>
      </c>
      <c r="AS36" s="42"/>
      <c r="AT36" s="42"/>
      <c r="AU36" s="42"/>
    </row>
    <row r="37" spans="1:47">
      <c r="A37" s="10" t="str">
        <f>GANTT!A36</f>
        <v>WP7</v>
      </c>
      <c r="B37" s="11" t="str">
        <f>GANTT!B36</f>
        <v>EXPSYS</v>
      </c>
      <c r="C37" s="12" t="str">
        <f>GANTT!C36</f>
        <v>7.1</v>
      </c>
      <c r="D37" s="19" t="str">
        <f>GANTT!D36</f>
        <v>Knowledge modelling for illegal trafficking</v>
      </c>
      <c r="E37" s="40">
        <f>HLOOKUP($A$1,GANTT!$E$3:$U$197,ROW()-3,FALSE)</f>
        <v>0</v>
      </c>
      <c r="F37" s="40">
        <f t="shared" ref="F37:F41" si="14">SUM(I37:AR37)</f>
        <v>0</v>
      </c>
      <c r="G37" s="46">
        <f>GANTT!W36</f>
        <v>7</v>
      </c>
      <c r="H37" s="46">
        <f>GANTT!X36</f>
        <v>15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42"/>
      <c r="AT37" s="42"/>
      <c r="AU37" s="42"/>
    </row>
    <row r="38" spans="1:47">
      <c r="A38" s="10" t="str">
        <f>GANTT!A37</f>
        <v>WP7</v>
      </c>
      <c r="B38" s="11" t="str">
        <f>GANTT!B37</f>
        <v>EXPSYS</v>
      </c>
      <c r="C38" s="12" t="str">
        <f>GANTT!C37</f>
        <v>7.2</v>
      </c>
      <c r="D38" s="19" t="str">
        <f>GANTT!D37</f>
        <v xml:space="preserve">Black markets and illegal shops and products tracking </v>
      </c>
      <c r="E38" s="40">
        <f>HLOOKUP($A$1,GANTT!$E$3:$U$197,ROW()-3,FALSE)</f>
        <v>0</v>
      </c>
      <c r="F38" s="40">
        <f t="shared" si="14"/>
        <v>0</v>
      </c>
      <c r="G38" s="46">
        <f>GANTT!W37</f>
        <v>7</v>
      </c>
      <c r="H38" s="46">
        <f>GANTT!X37</f>
        <v>30</v>
      </c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42"/>
      <c r="AT38" s="42"/>
      <c r="AU38" s="42"/>
    </row>
    <row r="39" spans="1:47">
      <c r="A39" s="10" t="str">
        <f>GANTT!A38</f>
        <v>WP7</v>
      </c>
      <c r="B39" s="11" t="str">
        <f>GANTT!B38</f>
        <v>ENG</v>
      </c>
      <c r="C39" s="12" t="str">
        <f>GANTT!C38</f>
        <v>7.3</v>
      </c>
      <c r="D39" s="19" t="str">
        <f>GANTT!D38</f>
        <v>Reasoning mechanisms for Criminal network reconstruction</v>
      </c>
      <c r="E39" s="40">
        <f>HLOOKUP($A$1,GANTT!$E$3:$U$197,ROW()-3,FALSE)</f>
        <v>0</v>
      </c>
      <c r="F39" s="40">
        <f t="shared" si="14"/>
        <v>0</v>
      </c>
      <c r="G39" s="46">
        <f>GANTT!W38</f>
        <v>7</v>
      </c>
      <c r="H39" s="46">
        <f>GANTT!X38</f>
        <v>30</v>
      </c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42"/>
      <c r="AT39" s="42"/>
      <c r="AU39" s="42"/>
    </row>
    <row r="40" spans="1:47">
      <c r="A40" s="10" t="str">
        <f>GANTT!A39</f>
        <v>WP7</v>
      </c>
      <c r="B40" s="11" t="str">
        <f>GANTT!B39</f>
        <v>ENG</v>
      </c>
      <c r="C40" s="12" t="str">
        <f>GANTT!C39</f>
        <v>7.4</v>
      </c>
      <c r="D40" s="19" t="str">
        <f>GANTT!D39</f>
        <v xml:space="preserve">Knowledge based browsing, search and retrieval </v>
      </c>
      <c r="E40" s="40">
        <f>HLOOKUP($A$1,GANTT!$E$3:$U$197,ROW()-3,FALSE)</f>
        <v>0</v>
      </c>
      <c r="F40" s="40">
        <f t="shared" si="14"/>
        <v>0</v>
      </c>
      <c r="G40" s="46">
        <f>GANTT!W39</f>
        <v>7</v>
      </c>
      <c r="H40" s="46">
        <f>GANTT!X39</f>
        <v>30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42"/>
      <c r="AT40" s="42"/>
      <c r="AU40" s="42"/>
    </row>
    <row r="41" spans="1:47">
      <c r="A41" s="10" t="str">
        <f>GANTT!A40</f>
        <v>WP7</v>
      </c>
      <c r="B41" s="11" t="str">
        <f>GANTT!B40</f>
        <v>CERTH</v>
      </c>
      <c r="C41" s="12" t="str">
        <f>GANTT!C40</f>
        <v>7.5</v>
      </c>
      <c r="D41" s="19" t="str">
        <f>GANTT!D40</f>
        <v>Extraction of evolving knowledge from deep neural network representation</v>
      </c>
      <c r="E41" s="40">
        <f>HLOOKUP($A$1,GANTT!$E$3:$U$197,ROW()-3,FALSE)</f>
        <v>0</v>
      </c>
      <c r="F41" s="40">
        <f t="shared" si="14"/>
        <v>0</v>
      </c>
      <c r="G41" s="46">
        <f>GANTT!W40</f>
        <v>7</v>
      </c>
      <c r="H41" s="46">
        <f>GANTT!X40</f>
        <v>30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42"/>
      <c r="AT41" s="42"/>
      <c r="AU41" s="42"/>
    </row>
    <row r="42" spans="1:47">
      <c r="A42" s="14" t="str">
        <f>GANTT!A41</f>
        <v>WP8</v>
      </c>
      <c r="B42" s="15" t="str">
        <f>GANTT!B41</f>
        <v>IBEC</v>
      </c>
      <c r="C42" s="16">
        <f>GANTT!C41</f>
        <v>0</v>
      </c>
      <c r="D42" s="20" t="str">
        <f>GANTT!D41</f>
        <v xml:space="preserve">Integration of human factor in the analysis loop </v>
      </c>
      <c r="E42" s="31" t="str">
        <f>HLOOKUP($A$1,GANTT!$E$3:$U$197,ROW()-3,FALSE)</f>
        <v/>
      </c>
      <c r="F42" s="31">
        <f>SUM(F43:F46)</f>
        <v>0</v>
      </c>
      <c r="G42" s="43">
        <f>GANTT!W41</f>
        <v>4</v>
      </c>
      <c r="H42" s="43">
        <f>GANTT!X41</f>
        <v>30</v>
      </c>
      <c r="I42" s="174">
        <f>SUM(I43:I46)</f>
        <v>0</v>
      </c>
      <c r="J42" s="174">
        <f t="shared" ref="J42:AR42" si="15">SUM(J43:J46)</f>
        <v>0</v>
      </c>
      <c r="K42" s="174">
        <f t="shared" si="15"/>
        <v>0</v>
      </c>
      <c r="L42" s="174">
        <f t="shared" si="15"/>
        <v>0</v>
      </c>
      <c r="M42" s="174">
        <f t="shared" si="15"/>
        <v>0</v>
      </c>
      <c r="N42" s="174">
        <f t="shared" si="15"/>
        <v>0</v>
      </c>
      <c r="O42" s="174">
        <f t="shared" si="15"/>
        <v>0</v>
      </c>
      <c r="P42" s="174">
        <f t="shared" si="15"/>
        <v>0</v>
      </c>
      <c r="Q42" s="174">
        <f t="shared" si="15"/>
        <v>0</v>
      </c>
      <c r="R42" s="174">
        <f t="shared" si="15"/>
        <v>0</v>
      </c>
      <c r="S42" s="174">
        <f t="shared" si="15"/>
        <v>0</v>
      </c>
      <c r="T42" s="174">
        <f t="shared" si="15"/>
        <v>0</v>
      </c>
      <c r="U42" s="174">
        <f t="shared" si="15"/>
        <v>0</v>
      </c>
      <c r="V42" s="174">
        <f t="shared" si="15"/>
        <v>0</v>
      </c>
      <c r="W42" s="174">
        <f t="shared" si="15"/>
        <v>0</v>
      </c>
      <c r="X42" s="174">
        <f t="shared" si="15"/>
        <v>0</v>
      </c>
      <c r="Y42" s="174">
        <f t="shared" si="15"/>
        <v>0</v>
      </c>
      <c r="Z42" s="174">
        <f t="shared" si="15"/>
        <v>0</v>
      </c>
      <c r="AA42" s="174">
        <f t="shared" si="15"/>
        <v>0</v>
      </c>
      <c r="AB42" s="174">
        <f t="shared" si="15"/>
        <v>0</v>
      </c>
      <c r="AC42" s="174">
        <f t="shared" si="15"/>
        <v>0</v>
      </c>
      <c r="AD42" s="174">
        <f t="shared" si="15"/>
        <v>0</v>
      </c>
      <c r="AE42" s="174">
        <f t="shared" si="15"/>
        <v>0</v>
      </c>
      <c r="AF42" s="174">
        <f t="shared" si="15"/>
        <v>0</v>
      </c>
      <c r="AG42" s="174">
        <f t="shared" si="15"/>
        <v>0</v>
      </c>
      <c r="AH42" s="174">
        <f t="shared" si="15"/>
        <v>0</v>
      </c>
      <c r="AI42" s="174">
        <f t="shared" si="15"/>
        <v>0</v>
      </c>
      <c r="AJ42" s="174">
        <f t="shared" si="15"/>
        <v>0</v>
      </c>
      <c r="AK42" s="174">
        <f t="shared" si="15"/>
        <v>0</v>
      </c>
      <c r="AL42" s="174">
        <f t="shared" si="15"/>
        <v>0</v>
      </c>
      <c r="AM42" s="174">
        <f t="shared" si="15"/>
        <v>0</v>
      </c>
      <c r="AN42" s="174">
        <f t="shared" si="15"/>
        <v>0</v>
      </c>
      <c r="AO42" s="174">
        <f t="shared" si="15"/>
        <v>0</v>
      </c>
      <c r="AP42" s="174">
        <f t="shared" si="15"/>
        <v>0</v>
      </c>
      <c r="AQ42" s="174">
        <f t="shared" si="15"/>
        <v>0</v>
      </c>
      <c r="AR42" s="174">
        <f t="shared" si="15"/>
        <v>0</v>
      </c>
      <c r="AS42" s="42"/>
      <c r="AT42" s="42"/>
      <c r="AU42" s="42"/>
    </row>
    <row r="43" spans="1:47">
      <c r="A43" s="10" t="str">
        <f>GANTT!A42</f>
        <v>WP8</v>
      </c>
      <c r="B43" s="11" t="str">
        <f>GANTT!B42</f>
        <v>IBEC</v>
      </c>
      <c r="C43" s="12" t="str">
        <f>GANTT!C42</f>
        <v>8.1</v>
      </c>
      <c r="D43" s="19" t="str">
        <f>GANTT!D42</f>
        <v>Implicit and explicit user feedback capturing</v>
      </c>
      <c r="E43" s="40">
        <f>HLOOKUP($A$1,GANTT!$E$3:$U$197,ROW()-3,FALSE)</f>
        <v>0</v>
      </c>
      <c r="F43" s="40">
        <f t="shared" ref="F43:F46" si="16">SUM(I43:AR43)</f>
        <v>0</v>
      </c>
      <c r="G43" s="46">
        <f>GANTT!W42</f>
        <v>4</v>
      </c>
      <c r="H43" s="46">
        <f>GANTT!X42</f>
        <v>20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42"/>
      <c r="AT43" s="42"/>
      <c r="AU43" s="42"/>
    </row>
    <row r="44" spans="1:47">
      <c r="A44" s="10" t="str">
        <f>GANTT!A43</f>
        <v>WP8</v>
      </c>
      <c r="B44" s="11" t="str">
        <f>GANTT!B43</f>
        <v>IBEC</v>
      </c>
      <c r="C44" s="12" t="str">
        <f>GANTT!C43</f>
        <v>8.2</v>
      </c>
      <c r="D44" s="17" t="str">
        <f>GANTT!D43</f>
        <v>Adaptive user modelling for cognitive states estimation</v>
      </c>
      <c r="E44" s="40">
        <f>HLOOKUP($A$1,GANTT!$E$3:$U$197,ROW()-3,FALSE)</f>
        <v>0</v>
      </c>
      <c r="F44" s="40">
        <f t="shared" si="16"/>
        <v>0</v>
      </c>
      <c r="G44" s="46">
        <f>GANTT!W43</f>
        <v>4</v>
      </c>
      <c r="H44" s="46">
        <f>GANTT!X43</f>
        <v>30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42"/>
      <c r="AT44" s="42"/>
      <c r="AU44" s="42"/>
    </row>
    <row r="45" spans="1:47">
      <c r="A45" s="10" t="str">
        <f>GANTT!A44</f>
        <v>WP8</v>
      </c>
      <c r="B45" s="11" t="str">
        <f>GANTT!B44</f>
        <v>CERTH</v>
      </c>
      <c r="C45" s="12" t="str">
        <f>GANTT!C44</f>
        <v>8.3</v>
      </c>
      <c r="D45" s="17" t="str">
        <f>GANTT!D44</f>
        <v xml:space="preserve">Incorporation of conscious and subconscious user feedback in deep learning representations </v>
      </c>
      <c r="E45" s="40">
        <f>HLOOKUP($A$1,GANTT!$E$3:$U$197,ROW()-3,FALSE)</f>
        <v>0</v>
      </c>
      <c r="F45" s="40">
        <f t="shared" si="16"/>
        <v>0</v>
      </c>
      <c r="G45" s="46">
        <f>GANTT!W44</f>
        <v>4</v>
      </c>
      <c r="H45" s="46">
        <f>GANTT!X44</f>
        <v>30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42"/>
      <c r="AT45" s="42"/>
      <c r="AU45" s="42"/>
    </row>
    <row r="46" spans="1:47">
      <c r="A46" s="10" t="str">
        <f>GANTT!A45</f>
        <v>WP8</v>
      </c>
      <c r="B46" s="11" t="str">
        <f>GANTT!B45</f>
        <v>IBEC</v>
      </c>
      <c r="C46" s="12" t="str">
        <f>GANTT!C45</f>
        <v>8.4</v>
      </c>
      <c r="D46" s="17" t="str">
        <f>GANTT!D45</f>
        <v>Knowledge transfer to new officers</v>
      </c>
      <c r="E46" s="40">
        <f>HLOOKUP($A$1,GANTT!$E$3:$U$197,ROW()-3,FALSE)</f>
        <v>0</v>
      </c>
      <c r="F46" s="40">
        <f t="shared" si="16"/>
        <v>0</v>
      </c>
      <c r="G46" s="46">
        <f>GANTT!W45</f>
        <v>16</v>
      </c>
      <c r="H46" s="46">
        <f>GANTT!X45</f>
        <v>30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42"/>
      <c r="AT46" s="42"/>
      <c r="AU46" s="42"/>
    </row>
    <row r="47" spans="1:47">
      <c r="A47" s="14" t="str">
        <f>GANTT!A46</f>
        <v>WP9</v>
      </c>
      <c r="B47" s="15" t="str">
        <f>GANTT!B46</f>
        <v>ENG</v>
      </c>
      <c r="C47" s="16">
        <f>GANTT!C46</f>
        <v>0</v>
      </c>
      <c r="D47" s="20" t="str">
        <f>GANTT!D46</f>
        <v xml:space="preserve">Novel applications for LEAs and System Integration </v>
      </c>
      <c r="E47" s="31" t="str">
        <f>HLOOKUP($A$1,GANTT!$E$3:$U$197,ROW()-3,FALSE)</f>
        <v/>
      </c>
      <c r="F47" s="31">
        <f>SUM(F48:F53)</f>
        <v>0</v>
      </c>
      <c r="G47" s="43">
        <f>GANTT!W46</f>
        <v>7</v>
      </c>
      <c r="H47" s="43">
        <f>GANTT!X46</f>
        <v>33</v>
      </c>
      <c r="I47" s="174">
        <f>SUM(I48:I53)</f>
        <v>0</v>
      </c>
      <c r="J47" s="174">
        <f t="shared" ref="J47:AR47" si="17">SUM(J48:J53)</f>
        <v>0</v>
      </c>
      <c r="K47" s="174">
        <f t="shared" si="17"/>
        <v>0</v>
      </c>
      <c r="L47" s="174">
        <f t="shared" si="17"/>
        <v>0</v>
      </c>
      <c r="M47" s="174">
        <f t="shared" si="17"/>
        <v>0</v>
      </c>
      <c r="N47" s="174">
        <f t="shared" si="17"/>
        <v>0</v>
      </c>
      <c r="O47" s="174">
        <f t="shared" si="17"/>
        <v>0</v>
      </c>
      <c r="P47" s="174">
        <f t="shared" si="17"/>
        <v>0</v>
      </c>
      <c r="Q47" s="174">
        <f t="shared" si="17"/>
        <v>0</v>
      </c>
      <c r="R47" s="174">
        <f t="shared" si="17"/>
        <v>0</v>
      </c>
      <c r="S47" s="174">
        <f t="shared" si="17"/>
        <v>0</v>
      </c>
      <c r="T47" s="174">
        <f t="shared" si="17"/>
        <v>0</v>
      </c>
      <c r="U47" s="174">
        <f t="shared" si="17"/>
        <v>0</v>
      </c>
      <c r="V47" s="174">
        <f t="shared" si="17"/>
        <v>0</v>
      </c>
      <c r="W47" s="174">
        <f t="shared" si="17"/>
        <v>0</v>
      </c>
      <c r="X47" s="174">
        <f t="shared" si="17"/>
        <v>0</v>
      </c>
      <c r="Y47" s="174">
        <f t="shared" si="17"/>
        <v>0</v>
      </c>
      <c r="Z47" s="174">
        <f t="shared" si="17"/>
        <v>0</v>
      </c>
      <c r="AA47" s="174">
        <f t="shared" si="17"/>
        <v>0</v>
      </c>
      <c r="AB47" s="174">
        <f t="shared" si="17"/>
        <v>0</v>
      </c>
      <c r="AC47" s="174">
        <f t="shared" si="17"/>
        <v>0</v>
      </c>
      <c r="AD47" s="174">
        <f t="shared" si="17"/>
        <v>0</v>
      </c>
      <c r="AE47" s="174">
        <f t="shared" si="17"/>
        <v>0</v>
      </c>
      <c r="AF47" s="174">
        <f t="shared" si="17"/>
        <v>0</v>
      </c>
      <c r="AG47" s="174">
        <f t="shared" si="17"/>
        <v>0</v>
      </c>
      <c r="AH47" s="174">
        <f t="shared" si="17"/>
        <v>0</v>
      </c>
      <c r="AI47" s="174">
        <f t="shared" si="17"/>
        <v>0</v>
      </c>
      <c r="AJ47" s="174">
        <f t="shared" si="17"/>
        <v>0</v>
      </c>
      <c r="AK47" s="174">
        <f t="shared" si="17"/>
        <v>0</v>
      </c>
      <c r="AL47" s="174">
        <f t="shared" si="17"/>
        <v>0</v>
      </c>
      <c r="AM47" s="174">
        <f t="shared" si="17"/>
        <v>0</v>
      </c>
      <c r="AN47" s="174">
        <f t="shared" si="17"/>
        <v>0</v>
      </c>
      <c r="AO47" s="174">
        <f t="shared" si="17"/>
        <v>0</v>
      </c>
      <c r="AP47" s="174">
        <f t="shared" si="17"/>
        <v>0</v>
      </c>
      <c r="AQ47" s="174">
        <f t="shared" si="17"/>
        <v>0</v>
      </c>
      <c r="AR47" s="174">
        <f t="shared" si="17"/>
        <v>0</v>
      </c>
      <c r="AS47" s="42"/>
      <c r="AT47" s="42"/>
      <c r="AU47" s="42"/>
    </row>
    <row r="48" spans="1:47">
      <c r="A48" s="10" t="str">
        <f>GANTT!A47</f>
        <v>WP9</v>
      </c>
      <c r="B48" s="11" t="str">
        <f>GANTT!B47</f>
        <v>ENG</v>
      </c>
      <c r="C48" s="12" t="str">
        <f>GANTT!C47</f>
        <v>9.1</v>
      </c>
      <c r="D48" s="19" t="str">
        <f>GANTT!D47</f>
        <v>Big Data Infrastructure</v>
      </c>
      <c r="E48" s="40">
        <f>HLOOKUP($A$1,GANTT!$E$3:$U$197,ROW()-3,FALSE)</f>
        <v>0</v>
      </c>
      <c r="F48" s="40">
        <f t="shared" ref="F48:F53" si="18">SUM(I48:AR48)</f>
        <v>0</v>
      </c>
      <c r="G48" s="46">
        <f>GANTT!W47</f>
        <v>7</v>
      </c>
      <c r="H48" s="46">
        <f>GANTT!X47</f>
        <v>15</v>
      </c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42"/>
      <c r="AT48" s="42"/>
      <c r="AU48" s="42"/>
    </row>
    <row r="49" spans="1:47">
      <c r="A49" s="10" t="str">
        <f>GANTT!A48</f>
        <v>WP9</v>
      </c>
      <c r="B49" s="11" t="str">
        <f>GANTT!B48</f>
        <v>ENG</v>
      </c>
      <c r="C49" s="12" t="str">
        <f>GANTT!C48</f>
        <v>9.2</v>
      </c>
      <c r="D49" s="17" t="str">
        <f>GANTT!D48</f>
        <v xml:space="preserve">Novel applications for illegal trafficking </v>
      </c>
      <c r="E49" s="40">
        <f>HLOOKUP($A$1,GANTT!$E$3:$U$197,ROW()-3,FALSE)</f>
        <v>0</v>
      </c>
      <c r="F49" s="40">
        <f t="shared" si="18"/>
        <v>0</v>
      </c>
      <c r="G49" s="46">
        <f>GANTT!W48</f>
        <v>7</v>
      </c>
      <c r="H49" s="46">
        <f>GANTT!X48</f>
        <v>33</v>
      </c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42"/>
      <c r="AT49" s="42"/>
      <c r="AU49" s="42"/>
    </row>
    <row r="50" spans="1:47">
      <c r="A50" s="10" t="str">
        <f>GANTT!A49</f>
        <v>WP9</v>
      </c>
      <c r="B50" s="11" t="str">
        <f>GANTT!B49</f>
        <v>ENG</v>
      </c>
      <c r="C50" s="12" t="str">
        <f>GANTT!C49</f>
        <v>9.3</v>
      </c>
      <c r="D50" s="17" t="str">
        <f>GANTT!D49</f>
        <v xml:space="preserve">Advanced Big Data Visual Analytics </v>
      </c>
      <c r="E50" s="40">
        <f>HLOOKUP($A$1,GANTT!$E$3:$U$197,ROW()-3,FALSE)</f>
        <v>0</v>
      </c>
      <c r="F50" s="40">
        <f t="shared" si="18"/>
        <v>0</v>
      </c>
      <c r="G50" s="46">
        <f>GANTT!W49</f>
        <v>13</v>
      </c>
      <c r="H50" s="46">
        <f>GANTT!X49</f>
        <v>33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42"/>
      <c r="AT50" s="42"/>
      <c r="AU50" s="42"/>
    </row>
    <row r="51" spans="1:47">
      <c r="A51" s="10" t="str">
        <f>GANTT!A50</f>
        <v>WP9</v>
      </c>
      <c r="B51" s="11" t="str">
        <f>GANTT!B50</f>
        <v>ENG</v>
      </c>
      <c r="C51" s="12" t="str">
        <f>GANTT!C50</f>
        <v>9.4</v>
      </c>
      <c r="D51" s="17" t="str">
        <f>GANTT!D50</f>
        <v>Chain of custody and evidence export</v>
      </c>
      <c r="E51" s="40">
        <f>HLOOKUP($A$1,GANTT!$E$3:$U$197,ROW()-3,FALSE)</f>
        <v>0</v>
      </c>
      <c r="F51" s="40">
        <f>SUM(I51:AR51)</f>
        <v>0</v>
      </c>
      <c r="G51" s="46">
        <f>GANTT!W50</f>
        <v>13</v>
      </c>
      <c r="H51" s="46">
        <f>GANTT!X50</f>
        <v>33</v>
      </c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42"/>
      <c r="AT51" s="42"/>
      <c r="AU51" s="42"/>
    </row>
    <row r="52" spans="1:47">
      <c r="A52" s="10" t="str">
        <f>GANTT!A51</f>
        <v>WP9</v>
      </c>
      <c r="B52" s="11" t="str">
        <f>GANTT!B51</f>
        <v>ENG</v>
      </c>
      <c r="C52" s="12" t="str">
        <f>GANTT!C51</f>
        <v>9.5</v>
      </c>
      <c r="D52" s="17" t="str">
        <f>GANTT!D51</f>
        <v>Continuous System Integration</v>
      </c>
      <c r="E52" s="40">
        <f>HLOOKUP($A$1,GANTT!$E$3:$U$197,ROW()-3,FALSE)</f>
        <v>0</v>
      </c>
      <c r="F52" s="40">
        <f>SUM(I52:AR52)</f>
        <v>0</v>
      </c>
      <c r="G52" s="46">
        <f>GANTT!W51</f>
        <v>7</v>
      </c>
      <c r="H52" s="46">
        <f>GANTT!X51</f>
        <v>33</v>
      </c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42"/>
      <c r="AT52" s="42"/>
      <c r="AU52" s="42"/>
    </row>
    <row r="53" spans="1:47">
      <c r="A53" s="10" t="str">
        <f>GANTT!A52</f>
        <v>WP9</v>
      </c>
      <c r="B53" s="11" t="str">
        <f>GANTT!B52</f>
        <v>EXPSYS</v>
      </c>
      <c r="C53" s="12" t="str">
        <f>GANTT!C52</f>
        <v>9.6</v>
      </c>
      <c r="D53" s="17" t="str">
        <f>GANTT!D52</f>
        <v>System validation</v>
      </c>
      <c r="E53" s="40">
        <f>HLOOKUP($A$1,GANTT!$E$3:$U$197,ROW()-3,FALSE)</f>
        <v>0</v>
      </c>
      <c r="F53" s="40">
        <f t="shared" si="18"/>
        <v>0</v>
      </c>
      <c r="G53" s="46">
        <f>GANTT!W52</f>
        <v>16</v>
      </c>
      <c r="H53" s="46">
        <f>GANTT!X52</f>
        <v>33</v>
      </c>
      <c r="I53" s="83" t="str">
        <f t="shared" ref="I53:Q53" si="19">IF(AND($E53&lt;&gt;0,$G53&lt;=I$4,$H53&gt;=I$4),$E53/($H53-$G53+1),"")</f>
        <v/>
      </c>
      <c r="J53" s="83" t="str">
        <f t="shared" si="19"/>
        <v/>
      </c>
      <c r="K53" s="83" t="str">
        <f t="shared" si="19"/>
        <v/>
      </c>
      <c r="L53" s="83" t="str">
        <f t="shared" si="19"/>
        <v/>
      </c>
      <c r="M53" s="83" t="str">
        <f t="shared" si="19"/>
        <v/>
      </c>
      <c r="N53" s="83" t="str">
        <f t="shared" si="19"/>
        <v/>
      </c>
      <c r="O53" s="83" t="str">
        <f t="shared" si="19"/>
        <v/>
      </c>
      <c r="P53" s="83" t="str">
        <f t="shared" si="19"/>
        <v/>
      </c>
      <c r="Q53" s="83" t="str">
        <f t="shared" si="19"/>
        <v/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42"/>
      <c r="AT53" s="42"/>
      <c r="AU53" s="42"/>
    </row>
    <row r="54" spans="1:47">
      <c r="A54" s="14" t="str">
        <f>GANTT!A53</f>
        <v>WP10</v>
      </c>
      <c r="B54" s="15" t="str">
        <f>GANTT!B53</f>
        <v>DITSS</v>
      </c>
      <c r="C54" s="16">
        <f>GANTT!C53</f>
        <v>0</v>
      </c>
      <c r="D54" s="20" t="str">
        <f>GANTT!D53</f>
        <v xml:space="preserve">Demonstration in relevant environment </v>
      </c>
      <c r="E54" s="31">
        <f>HLOOKUP($A$1,GANTT!$E$3:$U$197,ROW()-3,FALSE)</f>
        <v>4</v>
      </c>
      <c r="F54" s="31">
        <f>SUM(F55:F58)</f>
        <v>0</v>
      </c>
      <c r="G54" s="43">
        <f>GANTT!W53</f>
        <v>10</v>
      </c>
      <c r="H54" s="43">
        <f>GANTT!X53</f>
        <v>36</v>
      </c>
      <c r="I54" s="174">
        <f>SUM(I55:I58)</f>
        <v>0</v>
      </c>
      <c r="J54" s="174">
        <f t="shared" ref="J54:AR54" si="20">SUM(J55:J58)</f>
        <v>0</v>
      </c>
      <c r="K54" s="174">
        <f t="shared" si="20"/>
        <v>0</v>
      </c>
      <c r="L54" s="174">
        <f t="shared" si="20"/>
        <v>0</v>
      </c>
      <c r="M54" s="174">
        <f t="shared" si="20"/>
        <v>0</v>
      </c>
      <c r="N54" s="174">
        <f t="shared" si="20"/>
        <v>0</v>
      </c>
      <c r="O54" s="174">
        <f t="shared" si="20"/>
        <v>0</v>
      </c>
      <c r="P54" s="174">
        <f t="shared" si="20"/>
        <v>0</v>
      </c>
      <c r="Q54" s="174">
        <f t="shared" si="20"/>
        <v>0</v>
      </c>
      <c r="R54" s="174">
        <f t="shared" si="20"/>
        <v>0</v>
      </c>
      <c r="S54" s="174">
        <f t="shared" si="20"/>
        <v>0</v>
      </c>
      <c r="T54" s="174">
        <f t="shared" si="20"/>
        <v>0</v>
      </c>
      <c r="U54" s="174">
        <f t="shared" si="20"/>
        <v>0</v>
      </c>
      <c r="V54" s="174">
        <f t="shared" si="20"/>
        <v>0</v>
      </c>
      <c r="W54" s="174">
        <f t="shared" si="20"/>
        <v>0</v>
      </c>
      <c r="X54" s="174">
        <f t="shared" si="20"/>
        <v>0</v>
      </c>
      <c r="Y54" s="174">
        <f t="shared" si="20"/>
        <v>0</v>
      </c>
      <c r="Z54" s="174">
        <f t="shared" si="20"/>
        <v>0</v>
      </c>
      <c r="AA54" s="174">
        <f t="shared" si="20"/>
        <v>0</v>
      </c>
      <c r="AB54" s="174">
        <f t="shared" si="20"/>
        <v>0</v>
      </c>
      <c r="AC54" s="174">
        <f t="shared" si="20"/>
        <v>0</v>
      </c>
      <c r="AD54" s="174">
        <f t="shared" si="20"/>
        <v>0</v>
      </c>
      <c r="AE54" s="174">
        <f t="shared" si="20"/>
        <v>0</v>
      </c>
      <c r="AF54" s="174">
        <f t="shared" si="20"/>
        <v>0</v>
      </c>
      <c r="AG54" s="174">
        <f t="shared" si="20"/>
        <v>0</v>
      </c>
      <c r="AH54" s="174">
        <f t="shared" si="20"/>
        <v>0</v>
      </c>
      <c r="AI54" s="174">
        <f t="shared" si="20"/>
        <v>0</v>
      </c>
      <c r="AJ54" s="174">
        <f t="shared" si="20"/>
        <v>0</v>
      </c>
      <c r="AK54" s="174">
        <f t="shared" si="20"/>
        <v>0</v>
      </c>
      <c r="AL54" s="174">
        <f t="shared" si="20"/>
        <v>0</v>
      </c>
      <c r="AM54" s="174">
        <f t="shared" si="20"/>
        <v>0</v>
      </c>
      <c r="AN54" s="174">
        <f t="shared" si="20"/>
        <v>0</v>
      </c>
      <c r="AO54" s="174">
        <f t="shared" si="20"/>
        <v>0</v>
      </c>
      <c r="AP54" s="174">
        <f t="shared" si="20"/>
        <v>0</v>
      </c>
      <c r="AQ54" s="174">
        <f t="shared" si="20"/>
        <v>0</v>
      </c>
      <c r="AR54" s="174">
        <f t="shared" si="20"/>
        <v>0</v>
      </c>
      <c r="AS54" s="42"/>
      <c r="AT54" s="42"/>
      <c r="AU54" s="42"/>
    </row>
    <row r="55" spans="1:47">
      <c r="A55" s="10" t="str">
        <f>GANTT!A54</f>
        <v>WP10</v>
      </c>
      <c r="B55" s="11" t="str">
        <f>GANTT!B54</f>
        <v>CAST</v>
      </c>
      <c r="C55" s="12" t="str">
        <f>GANTT!C54</f>
        <v>10.1</v>
      </c>
      <c r="D55" s="19" t="str">
        <f>GANTT!D54</f>
        <v>Pilot scenario definition</v>
      </c>
      <c r="E55" s="40">
        <f>HLOOKUP($A$1,GANTT!$E$3:$U$197,ROW()-3,FALSE)</f>
        <v>1</v>
      </c>
      <c r="F55" s="40">
        <f t="shared" ref="F55:F57" si="21">SUM(I55:AR55)</f>
        <v>0</v>
      </c>
      <c r="G55" s="46">
        <f>GANTT!W54</f>
        <v>10</v>
      </c>
      <c r="H55" s="46">
        <f>GANTT!X54</f>
        <v>15</v>
      </c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42"/>
      <c r="AT55" s="42"/>
      <c r="AU55" s="42"/>
    </row>
    <row r="56" spans="1:47">
      <c r="A56" s="10" t="str">
        <f>GANTT!A55</f>
        <v>WP10</v>
      </c>
      <c r="B56" s="11" t="str">
        <f>GANTT!B55</f>
        <v>DITSS</v>
      </c>
      <c r="C56" s="12" t="str">
        <f>GANTT!C55</f>
        <v>10.2</v>
      </c>
      <c r="D56" s="17" t="str">
        <f>GANTT!D55</f>
        <v>Pilot preparation and planning</v>
      </c>
      <c r="E56" s="40">
        <f>HLOOKUP($A$1,GANTT!$E$3:$U$197,ROW()-3,FALSE)</f>
        <v>1</v>
      </c>
      <c r="F56" s="40">
        <f t="shared" si="21"/>
        <v>0</v>
      </c>
      <c r="G56" s="46">
        <f>GANTT!W55</f>
        <v>13</v>
      </c>
      <c r="H56" s="46">
        <f>GANTT!X55</f>
        <v>21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42"/>
      <c r="AT56" s="42"/>
      <c r="AU56" s="42"/>
    </row>
    <row r="57" spans="1:47">
      <c r="A57" s="10" t="str">
        <f>GANTT!A56</f>
        <v>WP10</v>
      </c>
      <c r="B57" s="11" t="str">
        <f>GANTT!B56</f>
        <v>DITSS</v>
      </c>
      <c r="C57" s="12" t="str">
        <f>GANTT!C56</f>
        <v>10.3</v>
      </c>
      <c r="D57" s="17" t="str">
        <f>GANTT!D56</f>
        <v>Pilot execution</v>
      </c>
      <c r="E57" s="40">
        <f>HLOOKUP($A$1,GANTT!$E$3:$U$197,ROW()-3,FALSE)</f>
        <v>1</v>
      </c>
      <c r="F57" s="40">
        <f t="shared" si="21"/>
        <v>0</v>
      </c>
      <c r="G57" s="46">
        <f>GANTT!W56</f>
        <v>22</v>
      </c>
      <c r="H57" s="46">
        <f>GANTT!X56</f>
        <v>36</v>
      </c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42"/>
      <c r="AT57" s="42"/>
      <c r="AU57" s="42"/>
    </row>
    <row r="58" spans="1:47">
      <c r="A58" s="10" t="str">
        <f>GANTT!A57</f>
        <v>WP10</v>
      </c>
      <c r="B58" s="11" t="str">
        <f>GANTT!B57</f>
        <v>AoC</v>
      </c>
      <c r="C58" s="12" t="str">
        <f>GANTT!C57</f>
        <v>10.4</v>
      </c>
      <c r="D58" s="17" t="str">
        <f>GANTT!D57</f>
        <v>Evaluation and assessment</v>
      </c>
      <c r="E58" s="40">
        <f>HLOOKUP($A$1,GANTT!$E$3:$U$197,ROW()-3,FALSE)</f>
        <v>1</v>
      </c>
      <c r="F58" s="40">
        <f>SUM(I58:AR58)</f>
        <v>0</v>
      </c>
      <c r="G58" s="46">
        <f>GANTT!W57</f>
        <v>22</v>
      </c>
      <c r="H58" s="46">
        <f>GANTT!X57</f>
        <v>36</v>
      </c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42"/>
      <c r="AT58" s="42"/>
      <c r="AU58" s="42"/>
    </row>
    <row r="59" spans="1:47">
      <c r="A59" s="14" t="str">
        <f>GANTT!A58</f>
        <v>WP11</v>
      </c>
      <c r="B59" s="15" t="str">
        <f>GANTT!B58</f>
        <v>AoC</v>
      </c>
      <c r="C59" s="16">
        <f>GANTT!C58</f>
        <v>0</v>
      </c>
      <c r="D59" s="20" t="str">
        <f>GANTT!D58</f>
        <v>Dissemination, Training and Exploitation</v>
      </c>
      <c r="E59" s="31">
        <f>HLOOKUP($A$1,GANTT!$E$3:$U$197,ROW()-3,FALSE)</f>
        <v>3</v>
      </c>
      <c r="F59" s="31">
        <f>SUM(F60:F65)</f>
        <v>0</v>
      </c>
      <c r="G59" s="43">
        <f>GANTT!W58</f>
        <v>1</v>
      </c>
      <c r="H59" s="43">
        <f>GANTT!X58</f>
        <v>36</v>
      </c>
      <c r="I59" s="174">
        <f>SUM(I60:I65)</f>
        <v>0</v>
      </c>
      <c r="J59" s="174">
        <f t="shared" ref="J59:AR59" si="22">SUM(J60:J65)</f>
        <v>0</v>
      </c>
      <c r="K59" s="174">
        <f t="shared" si="22"/>
        <v>0</v>
      </c>
      <c r="L59" s="174">
        <f t="shared" si="22"/>
        <v>0</v>
      </c>
      <c r="M59" s="174">
        <f t="shared" si="22"/>
        <v>0</v>
      </c>
      <c r="N59" s="174">
        <f t="shared" si="22"/>
        <v>0</v>
      </c>
      <c r="O59" s="174">
        <f t="shared" si="22"/>
        <v>0</v>
      </c>
      <c r="P59" s="174">
        <f t="shared" si="22"/>
        <v>0</v>
      </c>
      <c r="Q59" s="174">
        <f t="shared" si="22"/>
        <v>0</v>
      </c>
      <c r="R59" s="174">
        <f t="shared" si="22"/>
        <v>0</v>
      </c>
      <c r="S59" s="174">
        <f t="shared" si="22"/>
        <v>0</v>
      </c>
      <c r="T59" s="174">
        <f t="shared" si="22"/>
        <v>0</v>
      </c>
      <c r="U59" s="174">
        <f t="shared" si="22"/>
        <v>0</v>
      </c>
      <c r="V59" s="174">
        <f t="shared" si="22"/>
        <v>0</v>
      </c>
      <c r="W59" s="174">
        <f t="shared" si="22"/>
        <v>0</v>
      </c>
      <c r="X59" s="174">
        <f t="shared" si="22"/>
        <v>0</v>
      </c>
      <c r="Y59" s="174">
        <f t="shared" si="22"/>
        <v>0</v>
      </c>
      <c r="Z59" s="174">
        <f t="shared" si="22"/>
        <v>0</v>
      </c>
      <c r="AA59" s="174">
        <f t="shared" si="22"/>
        <v>0</v>
      </c>
      <c r="AB59" s="174">
        <f t="shared" si="22"/>
        <v>0</v>
      </c>
      <c r="AC59" s="174">
        <f t="shared" si="22"/>
        <v>0</v>
      </c>
      <c r="AD59" s="174">
        <f t="shared" si="22"/>
        <v>0</v>
      </c>
      <c r="AE59" s="174">
        <f t="shared" si="22"/>
        <v>0</v>
      </c>
      <c r="AF59" s="174">
        <f t="shared" si="22"/>
        <v>0</v>
      </c>
      <c r="AG59" s="174">
        <f t="shared" si="22"/>
        <v>0</v>
      </c>
      <c r="AH59" s="174">
        <f t="shared" si="22"/>
        <v>0</v>
      </c>
      <c r="AI59" s="174">
        <f t="shared" si="22"/>
        <v>0</v>
      </c>
      <c r="AJ59" s="174">
        <f t="shared" si="22"/>
        <v>0</v>
      </c>
      <c r="AK59" s="174">
        <f t="shared" si="22"/>
        <v>0</v>
      </c>
      <c r="AL59" s="174">
        <f t="shared" si="22"/>
        <v>0</v>
      </c>
      <c r="AM59" s="174">
        <f t="shared" si="22"/>
        <v>0</v>
      </c>
      <c r="AN59" s="174">
        <f t="shared" si="22"/>
        <v>0</v>
      </c>
      <c r="AO59" s="174">
        <f t="shared" si="22"/>
        <v>0</v>
      </c>
      <c r="AP59" s="174">
        <f t="shared" si="22"/>
        <v>0</v>
      </c>
      <c r="AQ59" s="174">
        <f t="shared" si="22"/>
        <v>0</v>
      </c>
      <c r="AR59" s="174">
        <f t="shared" si="22"/>
        <v>0</v>
      </c>
      <c r="AS59" s="42"/>
      <c r="AT59" s="42"/>
      <c r="AU59" s="42"/>
    </row>
    <row r="60" spans="1:47">
      <c r="A60" s="10" t="str">
        <f>GANTT!A59</f>
        <v>WP11</v>
      </c>
      <c r="B60" s="11" t="str">
        <f>GANTT!B59</f>
        <v>EXPSYS</v>
      </c>
      <c r="C60" s="12" t="str">
        <f>GANTT!C59</f>
        <v>11.1</v>
      </c>
      <c r="D60" s="19" t="str">
        <f>GANTT!D59</f>
        <v>Dissemination and communication</v>
      </c>
      <c r="E60" s="40">
        <f>HLOOKUP($A$1,GANTT!$E$3:$U$197,ROW()-3,FALSE)</f>
        <v>1</v>
      </c>
      <c r="F60" s="40">
        <f t="shared" ref="F60:F65" si="23">SUM(I60:AR60)</f>
        <v>0</v>
      </c>
      <c r="G60" s="46">
        <f>GANTT!W59</f>
        <v>1</v>
      </c>
      <c r="H60" s="46">
        <f>GANTT!X59</f>
        <v>36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42"/>
      <c r="AT60" s="42"/>
      <c r="AU60" s="42"/>
    </row>
    <row r="61" spans="1:47">
      <c r="A61" s="10" t="str">
        <f>GANTT!A60</f>
        <v>WP11</v>
      </c>
      <c r="B61" s="11" t="str">
        <f>GANTT!B60</f>
        <v>DITSS</v>
      </c>
      <c r="C61" s="12" t="str">
        <f>GANTT!C60</f>
        <v>11.2</v>
      </c>
      <c r="D61" s="17" t="str">
        <f>GANTT!D60</f>
        <v>LEAs and stakeholders community engagement and management</v>
      </c>
      <c r="E61" s="40">
        <f>HLOOKUP($A$1,GANTT!$E$3:$U$197,ROW()-3,FALSE)</f>
        <v>0</v>
      </c>
      <c r="F61" s="40">
        <f t="shared" si="23"/>
        <v>0</v>
      </c>
      <c r="G61" s="46">
        <f>GANTT!W60</f>
        <v>1</v>
      </c>
      <c r="H61" s="46">
        <f>GANTT!X60</f>
        <v>36</v>
      </c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42"/>
      <c r="AT61" s="42"/>
      <c r="AU61" s="42"/>
    </row>
    <row r="62" spans="1:47">
      <c r="A62" s="10" t="str">
        <f>GANTT!A61</f>
        <v>WP11</v>
      </c>
      <c r="B62" s="11" t="str">
        <f>GANTT!B61</f>
        <v>CAST</v>
      </c>
      <c r="C62" s="12" t="str">
        <f>GANTT!C61</f>
        <v>11.3</v>
      </c>
      <c r="D62" s="17" t="str">
        <f>GANTT!D61</f>
        <v>Best Practice and guidelines for curricula</v>
      </c>
      <c r="E62" s="40">
        <f>HLOOKUP($A$1,GANTT!$E$3:$U$197,ROW()-3,FALSE)</f>
        <v>1</v>
      </c>
      <c r="F62" s="40">
        <f t="shared" si="23"/>
        <v>0</v>
      </c>
      <c r="G62" s="46">
        <f>GANTT!W61</f>
        <v>18</v>
      </c>
      <c r="H62" s="46">
        <f>GANTT!X61</f>
        <v>36</v>
      </c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42"/>
      <c r="AT62" s="42"/>
      <c r="AU62" s="42"/>
    </row>
    <row r="63" spans="1:47">
      <c r="A63" s="10" t="str">
        <f>GANTT!A62</f>
        <v>WP11</v>
      </c>
      <c r="B63" s="11" t="str">
        <f>GANTT!B62</f>
        <v>AoC</v>
      </c>
      <c r="C63" s="12" t="str">
        <f>GANTT!C62</f>
        <v>11.4</v>
      </c>
      <c r="D63" s="17" t="str">
        <f>GANTT!D62</f>
        <v>Training activities</v>
      </c>
      <c r="E63" s="40">
        <f>HLOOKUP($A$1,GANTT!$E$3:$U$197,ROW()-3,FALSE)</f>
        <v>1</v>
      </c>
      <c r="F63" s="40">
        <f>SUM(I63:AR63)</f>
        <v>0</v>
      </c>
      <c r="G63" s="46">
        <f>GANTT!W62</f>
        <v>22</v>
      </c>
      <c r="H63" s="46">
        <f>GANTT!X62</f>
        <v>36</v>
      </c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42"/>
      <c r="AT63" s="42"/>
      <c r="AU63" s="42"/>
    </row>
    <row r="64" spans="1:47">
      <c r="A64" s="10" t="str">
        <f>GANTT!A63</f>
        <v>WP11</v>
      </c>
      <c r="B64" s="11" t="str">
        <f>GANTT!B63</f>
        <v>AoC</v>
      </c>
      <c r="C64" s="12" t="str">
        <f>GANTT!C63</f>
        <v>11.5</v>
      </c>
      <c r="D64" s="17" t="str">
        <f>GANTT!D63</f>
        <v>Organisation of Workshops</v>
      </c>
      <c r="E64" s="40">
        <f>HLOOKUP($A$1,GANTT!$E$3:$U$197,ROW()-3,FALSE)</f>
        <v>0</v>
      </c>
      <c r="F64" s="40">
        <f>SUM(I64:AR64)</f>
        <v>0</v>
      </c>
      <c r="G64" s="46">
        <f>GANTT!W63</f>
        <v>23</v>
      </c>
      <c r="H64" s="46">
        <f>GANTT!X63</f>
        <v>36</v>
      </c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42"/>
      <c r="AT64" s="42"/>
      <c r="AU64" s="42"/>
    </row>
    <row r="65" spans="1:47">
      <c r="A65" s="10" t="str">
        <f>GANTT!A64</f>
        <v>WP11</v>
      </c>
      <c r="B65" s="11" t="str">
        <f>GANTT!B64</f>
        <v>ENG</v>
      </c>
      <c r="C65" s="12" t="str">
        <f>GANTT!C64</f>
        <v>11.6</v>
      </c>
      <c r="D65" s="17" t="str">
        <f>GANTT!D64</f>
        <v>Exploitation</v>
      </c>
      <c r="E65" s="40">
        <f>HLOOKUP($A$1,GANTT!$E$3:$U$197,ROW()-3,FALSE)</f>
        <v>0</v>
      </c>
      <c r="F65" s="40">
        <f t="shared" si="23"/>
        <v>0</v>
      </c>
      <c r="G65" s="46">
        <f>GANTT!W64</f>
        <v>13</v>
      </c>
      <c r="H65" s="46">
        <f>GANTT!X64</f>
        <v>36</v>
      </c>
      <c r="I65" s="83" t="str">
        <f t="shared" ref="I65:Q65" si="24">IF(AND($E65&lt;&gt;0,$G65&lt;=I$4,$H65&gt;=I$4),$E65/($H65-$G65+1),"")</f>
        <v/>
      </c>
      <c r="J65" s="83" t="str">
        <f t="shared" si="24"/>
        <v/>
      </c>
      <c r="K65" s="83" t="str">
        <f t="shared" si="24"/>
        <v/>
      </c>
      <c r="L65" s="83" t="str">
        <f t="shared" si="24"/>
        <v/>
      </c>
      <c r="M65" s="83" t="str">
        <f t="shared" si="24"/>
        <v/>
      </c>
      <c r="N65" s="83" t="str">
        <f t="shared" si="24"/>
        <v/>
      </c>
      <c r="O65" s="83" t="str">
        <f t="shared" si="24"/>
        <v/>
      </c>
      <c r="P65" s="83" t="str">
        <f t="shared" si="24"/>
        <v/>
      </c>
      <c r="Q65" s="83" t="str">
        <f t="shared" si="24"/>
        <v/>
      </c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42"/>
      <c r="AT65" s="42"/>
      <c r="AU65" s="42"/>
    </row>
    <row r="66" spans="1:47"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47" ht="16" thickBot="1"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47" ht="16" thickBot="1">
      <c r="B68" s="216" t="s">
        <v>90</v>
      </c>
      <c r="C68" s="217"/>
      <c r="D68" s="107" t="s">
        <v>91</v>
      </c>
      <c r="W68" s="114"/>
      <c r="X68" s="114"/>
      <c r="Y68" s="114"/>
      <c r="Z68" s="114"/>
    </row>
    <row r="69" spans="1:47">
      <c r="B69" s="218"/>
      <c r="C69" s="219"/>
      <c r="D69" s="111"/>
    </row>
    <row r="70" spans="1:47">
      <c r="B70" s="212"/>
      <c r="C70" s="213"/>
      <c r="D70" s="108"/>
    </row>
    <row r="71" spans="1:47">
      <c r="B71" s="212"/>
      <c r="C71" s="213"/>
      <c r="D71" s="108"/>
    </row>
    <row r="72" spans="1:47">
      <c r="B72" s="212"/>
      <c r="C72" s="213"/>
      <c r="D72" s="109"/>
    </row>
    <row r="73" spans="1:47">
      <c r="B73" s="212"/>
      <c r="C73" s="213"/>
      <c r="D73" s="109"/>
    </row>
    <row r="74" spans="1:47">
      <c r="B74" s="212"/>
      <c r="C74" s="213"/>
      <c r="D74" s="109"/>
    </row>
    <row r="75" spans="1:47">
      <c r="B75" s="212"/>
      <c r="C75" s="213"/>
      <c r="D75" s="109"/>
    </row>
    <row r="76" spans="1:47" ht="16" thickBot="1">
      <c r="B76" s="214"/>
      <c r="C76" s="215"/>
      <c r="D76" s="110"/>
    </row>
  </sheetData>
  <mergeCells count="13">
    <mergeCell ref="B69:C69"/>
    <mergeCell ref="A1:H3"/>
    <mergeCell ref="I2:T2"/>
    <mergeCell ref="U2:AF2"/>
    <mergeCell ref="AG2:AR2"/>
    <mergeCell ref="B68:C68"/>
    <mergeCell ref="B76:C76"/>
    <mergeCell ref="B70:C70"/>
    <mergeCell ref="B71:C71"/>
    <mergeCell ref="B72:C72"/>
    <mergeCell ref="B73:C73"/>
    <mergeCell ref="B74:C74"/>
    <mergeCell ref="B75:C75"/>
  </mergeCells>
  <conditionalFormatting sqref="I14:AR14 I19:AR19 I23:AR23 I29:AR29 I36:AR36 I42:AR42 I59:AR59">
    <cfRule type="expression" dxfId="27" priority="28">
      <formula>AND($G14&lt;=I$4,$H14&gt;=I$4)</formula>
    </cfRule>
  </conditionalFormatting>
  <conditionalFormatting sqref="I11:AR13 I15:AR18 I20:AR22 I24:AR28 I30:AR35 I37:AR41 I43:AR46 I55:AR58 I60:AR65">
    <cfRule type="expression" dxfId="26" priority="26" stopIfTrue="1">
      <formula>AND($E11=0,AND($G11&lt;=I$4,$H11&gt;=I$4))</formula>
    </cfRule>
    <cfRule type="expression" dxfId="25" priority="27">
      <formula>AND($G11&lt;=I$4,$H11&gt;=I$4)</formula>
    </cfRule>
  </conditionalFormatting>
  <conditionalFormatting sqref="AA6:AR9">
    <cfRule type="expression" dxfId="24" priority="24" stopIfTrue="1">
      <formula>AND($E6=0,AND($G6&lt;=AA$4,$H6&gt;=AA$4))</formula>
    </cfRule>
    <cfRule type="expression" dxfId="23" priority="25">
      <formula>AND($G6&lt;=AA$4,$H6&gt;=AA$4)</formula>
    </cfRule>
  </conditionalFormatting>
  <conditionalFormatting sqref="X6:Z9">
    <cfRule type="expression" dxfId="22" priority="22" stopIfTrue="1">
      <formula>AND($E6=0,AND($G6&lt;=X$4,$H6&gt;=X$4))</formula>
    </cfRule>
    <cfRule type="expression" dxfId="21" priority="23">
      <formula>AND($G6&lt;=X$4,$H6&gt;=X$4)</formula>
    </cfRule>
  </conditionalFormatting>
  <conditionalFormatting sqref="I5:AR5">
    <cfRule type="expression" dxfId="20" priority="11">
      <formula>AND(SUM($I5:$AR5)&gt;$E5)</formula>
    </cfRule>
    <cfRule type="expression" dxfId="19" priority="21">
      <formula>AND($G5&lt;=I$4,$H5&gt;=I$4)</formula>
    </cfRule>
  </conditionalFormatting>
  <conditionalFormatting sqref="I10:AR10">
    <cfRule type="expression" dxfId="18" priority="10">
      <formula>AND(SUM($I10:$AR10)&gt;$E10)</formula>
    </cfRule>
    <cfRule type="expression" dxfId="17" priority="20">
      <formula>AND($G10&lt;=I$4,$H10&gt;=I$4)</formula>
    </cfRule>
  </conditionalFormatting>
  <conditionalFormatting sqref="I6:W9">
    <cfRule type="expression" dxfId="16" priority="18" stopIfTrue="1">
      <formula>AND($E6=0,AND($G6&lt;=I$4,$H6&gt;=I$4))</formula>
    </cfRule>
    <cfRule type="expression" dxfId="15" priority="19">
      <formula>AND($G6&lt;=I$4,$H6&gt;=I$4)</formula>
    </cfRule>
  </conditionalFormatting>
  <conditionalFormatting sqref="X6:Z9">
    <cfRule type="expression" dxfId="14" priority="16" stopIfTrue="1">
      <formula>AND($E6=0,AND($G6&lt;=X$4,$H6&gt;=X$4))</formula>
    </cfRule>
    <cfRule type="expression" dxfId="13" priority="17">
      <formula>AND($G6&lt;=X$4,$H6&gt;=X$4)</formula>
    </cfRule>
  </conditionalFormatting>
  <conditionalFormatting sqref="I47:AR47">
    <cfRule type="expression" dxfId="12" priority="15">
      <formula>AND($G47&lt;=I$4,$H47&gt;=I$4)</formula>
    </cfRule>
  </conditionalFormatting>
  <conditionalFormatting sqref="I48:AR53">
    <cfRule type="expression" dxfId="11" priority="13" stopIfTrue="1">
      <formula>AND($E48=0,AND($G48&lt;=I$4,$H48&gt;=I$4))</formula>
    </cfRule>
    <cfRule type="expression" dxfId="10" priority="14">
      <formula>AND($G48&lt;=I$4,$H48&gt;=I$4)</formula>
    </cfRule>
  </conditionalFormatting>
  <conditionalFormatting sqref="I54:AR54">
    <cfRule type="expression" dxfId="9" priority="12">
      <formula>AND($G54&lt;=I$4,$H54&gt;=I$4)</formula>
    </cfRule>
  </conditionalFormatting>
  <conditionalFormatting sqref="I14:AR14">
    <cfRule type="expression" dxfId="8" priority="9">
      <formula>AND(SUM($I14:$AR14)&gt;$E14)</formula>
    </cfRule>
  </conditionalFormatting>
  <conditionalFormatting sqref="I19:AC19">
    <cfRule type="expression" dxfId="7" priority="8">
      <formula>AND(SUM($I19:$AR19)&gt;$E19)</formula>
    </cfRule>
  </conditionalFormatting>
  <conditionalFormatting sqref="I23:AI23">
    <cfRule type="expression" dxfId="6" priority="7">
      <formula>AND(SUM($I23:$AR23)&gt;$E23)</formula>
    </cfRule>
  </conditionalFormatting>
  <conditionalFormatting sqref="L29:AL29">
    <cfRule type="expression" dxfId="5" priority="6">
      <formula>AND(SUM($I29:$AR29)&gt;$E29)</formula>
    </cfRule>
  </conditionalFormatting>
  <conditionalFormatting sqref="O36:AL36">
    <cfRule type="expression" dxfId="4" priority="5">
      <formula>AND(SUM($I36:$AR36)&gt;$E36)</formula>
    </cfRule>
  </conditionalFormatting>
  <conditionalFormatting sqref="L42:AL42">
    <cfRule type="expression" dxfId="3" priority="4">
      <formula>AND(SUM($I42:$AR42)&gt;$E42)</formula>
    </cfRule>
  </conditionalFormatting>
  <conditionalFormatting sqref="O47:AO47">
    <cfRule type="expression" dxfId="2" priority="3">
      <formula>AND(SUM($I47:$AR47)&gt;$E47)</formula>
    </cfRule>
  </conditionalFormatting>
  <conditionalFormatting sqref="R54:AR54">
    <cfRule type="expression" dxfId="1" priority="2">
      <formula>AND(SUM($I54:$AR54)&gt;$E54)</formula>
    </cfRule>
  </conditionalFormatting>
  <conditionalFormatting sqref="I59:AR59">
    <cfRule type="expression" dxfId="0" priority="1">
      <formula>AND(SUM($I59:$AR59)&gt;$E59)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0000000}">
          <x14:formula1>
            <xm:f>GANTT!$E$3:$U$3</xm:f>
          </x14:formula1>
          <xm:sqref>A1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oglio18"/>
  <dimension ref="A1:M6"/>
  <sheetViews>
    <sheetView workbookViewId="0">
      <selection activeCell="H3" sqref="H3"/>
    </sheetView>
  </sheetViews>
  <sheetFormatPr baseColWidth="10" defaultColWidth="8.83203125" defaultRowHeight="15"/>
  <cols>
    <col min="1" max="1" width="14" customWidth="1"/>
    <col min="2" max="2" width="16" customWidth="1"/>
    <col min="3" max="3" width="18.83203125" customWidth="1"/>
    <col min="5" max="5" width="17.33203125" customWidth="1"/>
    <col min="7" max="7" width="15.33203125" customWidth="1"/>
    <col min="9" max="9" width="14.33203125" customWidth="1"/>
    <col min="10" max="10" width="12.33203125" customWidth="1"/>
    <col min="11" max="11" width="16.33203125" customWidth="1"/>
    <col min="12" max="12" width="13.33203125" customWidth="1"/>
    <col min="13" max="13" width="21.33203125" customWidth="1"/>
  </cols>
  <sheetData>
    <row r="1" spans="1:13">
      <c r="A1" s="1"/>
      <c r="B1" s="4">
        <v>42644</v>
      </c>
      <c r="C1" s="1"/>
      <c r="D1" s="4">
        <v>42675</v>
      </c>
      <c r="E1" s="1"/>
      <c r="F1" s="4">
        <v>42705</v>
      </c>
      <c r="G1" s="1"/>
      <c r="H1" s="4">
        <v>42736</v>
      </c>
      <c r="I1" s="1"/>
      <c r="J1" s="4">
        <v>42767</v>
      </c>
      <c r="K1" s="1"/>
      <c r="L1" s="4">
        <v>42795</v>
      </c>
      <c r="M1" s="1"/>
    </row>
    <row r="2" spans="1:13">
      <c r="A2" s="3" t="s">
        <v>10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</row>
    <row r="3" spans="1:13">
      <c r="A3" s="5" t="s">
        <v>1</v>
      </c>
      <c r="B3" s="2"/>
      <c r="C3" s="2"/>
      <c r="D3" s="2"/>
      <c r="E3" s="2"/>
      <c r="F3" s="2"/>
      <c r="G3" s="2"/>
      <c r="H3" s="2">
        <v>102</v>
      </c>
      <c r="I3" s="2">
        <v>3768.8999999999996</v>
      </c>
      <c r="J3" s="2">
        <v>128</v>
      </c>
      <c r="K3" s="2">
        <v>4729.5999999999995</v>
      </c>
      <c r="L3" s="2">
        <v>124</v>
      </c>
      <c r="M3" s="2">
        <v>4581.8</v>
      </c>
    </row>
    <row r="4" spans="1:13">
      <c r="A4" s="5" t="s">
        <v>0</v>
      </c>
      <c r="B4" s="2">
        <v>32</v>
      </c>
      <c r="C4" s="2">
        <v>2824</v>
      </c>
      <c r="D4" s="2">
        <v>24</v>
      </c>
      <c r="E4" s="2">
        <v>2118</v>
      </c>
      <c r="F4" s="2">
        <v>16</v>
      </c>
      <c r="G4" s="2">
        <v>1412</v>
      </c>
      <c r="H4" s="2">
        <v>40</v>
      </c>
      <c r="I4" s="2">
        <v>3530</v>
      </c>
      <c r="J4" s="2">
        <v>40</v>
      </c>
      <c r="K4" s="2">
        <v>3530</v>
      </c>
      <c r="L4" s="2">
        <v>40</v>
      </c>
      <c r="M4" s="2">
        <v>3530</v>
      </c>
    </row>
    <row r="5" spans="1:13">
      <c r="A5" s="5" t="s">
        <v>3</v>
      </c>
      <c r="B5" s="2"/>
      <c r="C5" s="2"/>
      <c r="D5" s="2"/>
      <c r="E5" s="2"/>
      <c r="F5" s="2"/>
      <c r="G5" s="2"/>
      <c r="H5" s="2"/>
      <c r="I5" s="2"/>
      <c r="J5" s="2">
        <v>32</v>
      </c>
      <c r="K5" s="2">
        <v>499.6</v>
      </c>
      <c r="L5" s="2"/>
      <c r="M5" s="2"/>
    </row>
    <row r="6" spans="1:13">
      <c r="A6" s="5" t="s">
        <v>2</v>
      </c>
      <c r="B6" s="2">
        <v>40</v>
      </c>
      <c r="C6" s="2">
        <v>1423</v>
      </c>
      <c r="D6" s="2">
        <v>24</v>
      </c>
      <c r="E6" s="2">
        <v>853.8</v>
      </c>
      <c r="F6" s="2">
        <v>16</v>
      </c>
      <c r="G6" s="2">
        <v>569.20000000000005</v>
      </c>
      <c r="H6" s="2">
        <v>24</v>
      </c>
      <c r="I6" s="2">
        <v>853.8</v>
      </c>
      <c r="J6" s="2">
        <v>48</v>
      </c>
      <c r="K6" s="2">
        <v>1707.6</v>
      </c>
      <c r="L6" s="2">
        <v>28</v>
      </c>
      <c r="M6" s="2">
        <v>996.1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HELP</vt:lpstr>
      <vt:lpstr>MONITORING_VS_TOTAL</vt:lpstr>
      <vt:lpstr>ACTUAL</vt:lpstr>
      <vt:lpstr>FUNDED</vt:lpstr>
      <vt:lpstr>MONITORING</vt:lpstr>
      <vt:lpstr>PLANNED</vt:lpstr>
      <vt:lpstr>GANTT</vt:lpstr>
      <vt:lpstr>ENG</vt:lpstr>
      <vt:lpstr>CERTH</vt:lpstr>
      <vt:lpstr>RiSSC</vt:lpstr>
      <vt:lpstr>EXPSYS</vt:lpstr>
      <vt:lpstr>AIT</vt:lpstr>
      <vt:lpstr>IBEC</vt:lpstr>
      <vt:lpstr>IIP</vt:lpstr>
      <vt:lpstr>SYSTRAN</vt:lpstr>
      <vt:lpstr>TIU-JADS</vt:lpstr>
      <vt:lpstr>DITSS</vt:lpstr>
      <vt:lpstr>VIAS</vt:lpstr>
      <vt:lpstr>KWPG</vt:lpstr>
      <vt:lpstr>AoC</vt:lpstr>
      <vt:lpstr>CAST</vt:lpstr>
      <vt:lpstr>NPN</vt:lpstr>
      <vt:lpstr>GDCOC</vt:lpstr>
      <vt:lpstr>LPV</vt:lpstr>
      <vt:lpstr>Foglio4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Francesca Cantore 2</dc:creator>
  <cp:lastModifiedBy>Microsoft Office User</cp:lastModifiedBy>
  <cp:lastPrinted>2018-04-19T12:54:49Z</cp:lastPrinted>
  <dcterms:created xsi:type="dcterms:W3CDTF">2017-04-10T15:07:44Z</dcterms:created>
  <dcterms:modified xsi:type="dcterms:W3CDTF">2018-09-20T16:55:58Z</dcterms:modified>
</cp:coreProperties>
</file>