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9" l="1"/>
  <c r="F13" i="19" l="1"/>
  <c r="G11" i="19"/>
  <c r="F11" i="19"/>
  <c r="F8" i="19"/>
  <c r="F9" i="19" s="1"/>
  <c r="G1" i="19"/>
  <c r="F29" i="19"/>
  <c r="G29" i="19" s="1"/>
  <c r="G28" i="19"/>
  <c r="G27" i="19"/>
  <c r="G26" i="19"/>
  <c r="F24" i="19"/>
  <c r="G25" i="19" s="1"/>
  <c r="J21" i="18"/>
  <c r="K21" i="18" s="1"/>
  <c r="G23" i="19"/>
  <c r="G22" i="19"/>
  <c r="G10" i="19" l="1"/>
  <c r="G9" i="19"/>
  <c r="G8" i="19"/>
  <c r="G24" i="19"/>
  <c r="J3" i="19"/>
  <c r="N1" i="19"/>
  <c r="N5" i="19"/>
  <c r="K3" i="19"/>
  <c r="K4" i="19" s="1"/>
  <c r="F12" i="19" l="1"/>
  <c r="G21" i="19"/>
  <c r="G20" i="19"/>
  <c r="G19" i="19"/>
  <c r="G18" i="19"/>
  <c r="G17" i="19"/>
  <c r="G12" i="19" l="1"/>
  <c r="S36" i="1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<sst xmlns="http://schemas.openxmlformats.org/spreadsheetml/2006/main" count="1546" uniqueCount="544">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</sst>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3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25" sqref="A24:B25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7" workbookViewId="0">
      <selection activeCell="C48" sqref="C48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9.625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8">
        <v>10628881</v>
      </c>
      <c r="L2" s="128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7">
        <f>K2-C2-C3</f>
        <v>10027154</v>
      </c>
      <c r="K3" s="50">
        <f>SUM(C2:C15)</f>
        <v>3924572</v>
      </c>
      <c r="L3" s="128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7">
        <f>K2-K3</f>
        <v>6704309</v>
      </c>
      <c r="L4" s="128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8">
        <v>1197076</v>
      </c>
      <c r="N5">
        <f>N3-N4</f>
        <v>2818895</v>
      </c>
    </row>
    <row r="6" spans="1:15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 s="129">
        <v>2777566</v>
      </c>
      <c r="G6" s="129"/>
      <c r="H6" s="130">
        <v>45292</v>
      </c>
      <c r="I6" s="131"/>
      <c r="L6" s="128">
        <v>212483</v>
      </c>
    </row>
    <row r="7" spans="1:15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 s="129">
        <v>3118466</v>
      </c>
      <c r="G7" s="129">
        <f t="shared" ref="G7:G29" si="1">F7-F6</f>
        <v>340900</v>
      </c>
      <c r="H7" s="130">
        <v>45310</v>
      </c>
      <c r="I7" s="131" t="s">
        <v>534</v>
      </c>
      <c r="L7" s="128">
        <v>1197176</v>
      </c>
    </row>
    <row r="8" spans="1:15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 s="129">
        <f>F7+627901</f>
        <v>3746367</v>
      </c>
      <c r="G8" s="129">
        <f t="shared" si="1"/>
        <v>627901</v>
      </c>
      <c r="H8" s="130">
        <v>45313</v>
      </c>
      <c r="I8" s="131" t="s">
        <v>538</v>
      </c>
      <c r="L8" s="128">
        <v>212160</v>
      </c>
    </row>
    <row r="9" spans="1:15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 s="129">
        <f>F8-340900</f>
        <v>3405467</v>
      </c>
      <c r="G9" s="129">
        <f t="shared" si="1"/>
        <v>-340900</v>
      </c>
      <c r="H9" s="130">
        <v>45313</v>
      </c>
      <c r="I9" s="131" t="s">
        <v>543</v>
      </c>
    </row>
    <row r="10" spans="1:15" x14ac:dyDescent="0.3">
      <c r="A10" s="125">
        <v>44981</v>
      </c>
      <c r="B10" s="125">
        <v>45348</v>
      </c>
      <c r="C10" s="126">
        <v>212483</v>
      </c>
      <c r="D10" s="126">
        <v>219311</v>
      </c>
      <c r="F10" s="129">
        <v>15297</v>
      </c>
      <c r="G10" s="129">
        <f t="shared" si="1"/>
        <v>-3390170</v>
      </c>
      <c r="H10" s="130">
        <v>45313</v>
      </c>
      <c r="I10" s="131" t="s">
        <v>535</v>
      </c>
    </row>
    <row r="11" spans="1:15" x14ac:dyDescent="0.3">
      <c r="A11" s="125">
        <v>45007</v>
      </c>
      <c r="B11" s="125">
        <f t="shared" si="0"/>
        <v>45373</v>
      </c>
      <c r="C11" s="126">
        <v>212212</v>
      </c>
      <c r="D11" s="126">
        <v>218517</v>
      </c>
      <c r="F11" s="129">
        <f>F10+264996</f>
        <v>280293</v>
      </c>
      <c r="G11" s="129">
        <f t="shared" si="1"/>
        <v>264996</v>
      </c>
      <c r="H11" s="130">
        <v>45315</v>
      </c>
      <c r="I11" s="131" t="s">
        <v>538</v>
      </c>
    </row>
    <row r="12" spans="1:15" x14ac:dyDescent="0.3">
      <c r="A12" s="125">
        <v>45007</v>
      </c>
      <c r="B12" s="125">
        <f t="shared" si="0"/>
        <v>45373</v>
      </c>
      <c r="C12" s="126">
        <v>389614</v>
      </c>
      <c r="D12" s="126">
        <v>401191</v>
      </c>
      <c r="F12" s="129">
        <f>F11+260875</f>
        <v>541168</v>
      </c>
      <c r="G12" s="129">
        <f t="shared" si="1"/>
        <v>260875</v>
      </c>
      <c r="H12" s="130">
        <v>45316</v>
      </c>
      <c r="I12" s="131" t="s">
        <v>538</v>
      </c>
    </row>
    <row r="13" spans="1:15" x14ac:dyDescent="0.3">
      <c r="A13" s="125">
        <v>45007</v>
      </c>
      <c r="B13" s="125">
        <f t="shared" si="0"/>
        <v>45373</v>
      </c>
      <c r="C13" s="126">
        <v>254450</v>
      </c>
      <c r="D13" s="126">
        <v>262010</v>
      </c>
      <c r="F13" s="129">
        <f>F12+6695</f>
        <v>547863</v>
      </c>
      <c r="G13" s="129">
        <f t="shared" si="1"/>
        <v>6695</v>
      </c>
      <c r="H13" s="130">
        <v>45322</v>
      </c>
      <c r="I13" s="131" t="s">
        <v>537</v>
      </c>
    </row>
    <row r="14" spans="1:15" x14ac:dyDescent="0.3">
      <c r="A14" s="125">
        <v>45007</v>
      </c>
      <c r="B14" s="125">
        <f t="shared" si="0"/>
        <v>45373</v>
      </c>
      <c r="C14" s="126">
        <v>340900</v>
      </c>
      <c r="D14" s="126">
        <v>351029</v>
      </c>
      <c r="F14" s="129">
        <v>1380563</v>
      </c>
      <c r="G14" s="129">
        <f t="shared" si="1"/>
        <v>832700</v>
      </c>
      <c r="H14" s="130">
        <v>45343</v>
      </c>
      <c r="I14" s="131" t="s">
        <v>534</v>
      </c>
    </row>
    <row r="15" spans="1:15" x14ac:dyDescent="0.3">
      <c r="A15" s="125">
        <v>45008</v>
      </c>
      <c r="B15" s="125">
        <f t="shared" si="0"/>
        <v>45374</v>
      </c>
      <c r="C15" s="126">
        <v>212160</v>
      </c>
      <c r="D15" s="126">
        <v>218444</v>
      </c>
      <c r="F15" s="129">
        <v>2618338</v>
      </c>
      <c r="G15" s="129">
        <f t="shared" si="1"/>
        <v>1237775</v>
      </c>
      <c r="H15" s="130">
        <v>45344</v>
      </c>
      <c r="I15" s="131" t="s">
        <v>538</v>
      </c>
    </row>
    <row r="16" spans="1:15" x14ac:dyDescent="0.3">
      <c r="A16" s="125">
        <v>45038</v>
      </c>
      <c r="B16" s="125">
        <f t="shared" si="0"/>
        <v>45404</v>
      </c>
      <c r="C16" s="126">
        <v>216264</v>
      </c>
      <c r="D16" s="126">
        <v>221639</v>
      </c>
      <c r="F16" s="129">
        <v>2838084</v>
      </c>
      <c r="G16" s="129">
        <f t="shared" si="1"/>
        <v>219746</v>
      </c>
      <c r="H16" s="130">
        <v>45348</v>
      </c>
      <c r="I16" s="131" t="s">
        <v>538</v>
      </c>
    </row>
    <row r="17" spans="1:9" x14ac:dyDescent="0.3">
      <c r="A17" s="125">
        <v>45038</v>
      </c>
      <c r="B17" s="125">
        <f t="shared" si="0"/>
        <v>45404</v>
      </c>
      <c r="C17" s="126">
        <v>212180</v>
      </c>
      <c r="D17" s="126">
        <v>217453</v>
      </c>
      <c r="F17" s="132">
        <v>2841341</v>
      </c>
      <c r="G17" s="129">
        <f t="shared" si="1"/>
        <v>3257</v>
      </c>
      <c r="H17" s="130">
        <v>45351</v>
      </c>
      <c r="I17" s="131" t="s">
        <v>537</v>
      </c>
    </row>
    <row r="18" spans="1:9" x14ac:dyDescent="0.3">
      <c r="A18" s="125">
        <v>45038</v>
      </c>
      <c r="B18" s="125">
        <f t="shared" si="0"/>
        <v>45404</v>
      </c>
      <c r="C18" s="126">
        <v>390036</v>
      </c>
      <c r="D18" s="126">
        <v>399730</v>
      </c>
      <c r="F18" s="132">
        <v>1301</v>
      </c>
      <c r="G18" s="129">
        <f t="shared" si="1"/>
        <v>-2840040</v>
      </c>
      <c r="H18" s="130">
        <v>45357</v>
      </c>
      <c r="I18" s="131" t="s">
        <v>536</v>
      </c>
    </row>
    <row r="19" spans="1:9" x14ac:dyDescent="0.3">
      <c r="A19" s="125">
        <v>45038</v>
      </c>
      <c r="B19" s="125">
        <f t="shared" si="0"/>
        <v>45404</v>
      </c>
      <c r="C19" s="126">
        <v>254675</v>
      </c>
      <c r="D19" s="126">
        <v>261004</v>
      </c>
      <c r="F19" s="129">
        <v>849701</v>
      </c>
      <c r="G19" s="129">
        <f t="shared" si="1"/>
        <v>848400</v>
      </c>
      <c r="H19" s="130">
        <v>45372</v>
      </c>
      <c r="I19" s="131" t="s">
        <v>534</v>
      </c>
    </row>
    <row r="20" spans="1:9" x14ac:dyDescent="0.3">
      <c r="A20" s="125">
        <v>45040</v>
      </c>
      <c r="B20" s="125">
        <f t="shared" si="0"/>
        <v>45406</v>
      </c>
      <c r="C20" s="126">
        <v>340900</v>
      </c>
      <c r="D20" s="126">
        <v>349314</v>
      </c>
      <c r="F20" s="129">
        <v>2087691</v>
      </c>
      <c r="G20" s="129">
        <f t="shared" si="1"/>
        <v>1237990</v>
      </c>
      <c r="H20" s="130">
        <v>45373</v>
      </c>
      <c r="I20" s="131" t="s">
        <v>538</v>
      </c>
    </row>
    <row r="21" spans="1:9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  <c r="F21" s="129">
        <v>2307123</v>
      </c>
      <c r="G21" s="129">
        <f t="shared" si="1"/>
        <v>219432</v>
      </c>
      <c r="H21" s="130">
        <v>45376</v>
      </c>
      <c r="I21" s="131" t="s">
        <v>538</v>
      </c>
    </row>
    <row r="22" spans="1:9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  <c r="F22" s="129">
        <v>7953</v>
      </c>
      <c r="G22" s="129">
        <f t="shared" si="1"/>
        <v>-2299170</v>
      </c>
      <c r="H22" s="130">
        <v>45378</v>
      </c>
      <c r="I22" s="131" t="s">
        <v>539</v>
      </c>
    </row>
    <row r="23" spans="1:9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  <c r="F23" s="129">
        <v>11411</v>
      </c>
      <c r="G23" s="129">
        <f t="shared" si="1"/>
        <v>3458</v>
      </c>
      <c r="H23" s="130">
        <v>45380</v>
      </c>
      <c r="I23" s="131" t="s">
        <v>540</v>
      </c>
    </row>
    <row r="24" spans="1:9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  <c r="F24" s="129">
        <f>F23+11088</f>
        <v>22499</v>
      </c>
      <c r="G24" s="129">
        <f t="shared" si="1"/>
        <v>11088</v>
      </c>
      <c r="H24" s="130">
        <v>45384</v>
      </c>
      <c r="I24" s="131" t="s">
        <v>541</v>
      </c>
    </row>
    <row r="25" spans="1:9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  <c r="F25" s="129">
        <v>870899</v>
      </c>
      <c r="G25" s="129">
        <f t="shared" si="1"/>
        <v>848400</v>
      </c>
      <c r="H25" s="130">
        <v>45401</v>
      </c>
      <c r="I25" s="131" t="s">
        <v>534</v>
      </c>
    </row>
    <row r="26" spans="1:9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  <c r="F26" s="129">
        <v>1977948</v>
      </c>
      <c r="G26" s="129">
        <f t="shared" si="1"/>
        <v>1107049</v>
      </c>
      <c r="H26" s="130">
        <v>45404</v>
      </c>
      <c r="I26" s="131" t="s">
        <v>538</v>
      </c>
    </row>
    <row r="27" spans="1:9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  <c r="F27" s="129">
        <v>2329615</v>
      </c>
      <c r="G27" s="129">
        <f t="shared" si="1"/>
        <v>351667</v>
      </c>
      <c r="H27" s="130">
        <v>45406</v>
      </c>
      <c r="I27" s="131" t="s">
        <v>538</v>
      </c>
    </row>
    <row r="28" spans="1:9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  <c r="F28" s="129">
        <v>2331833</v>
      </c>
      <c r="G28" s="129">
        <f t="shared" si="1"/>
        <v>2218</v>
      </c>
      <c r="H28" s="130">
        <v>45412</v>
      </c>
      <c r="I28" s="131" t="s">
        <v>540</v>
      </c>
    </row>
    <row r="29" spans="1:9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  <c r="F29" s="50">
        <f>F28+8064+79800</f>
        <v>2419697</v>
      </c>
      <c r="G29" s="50">
        <f t="shared" si="1"/>
        <v>87864</v>
      </c>
      <c r="H29" s="124">
        <v>45415</v>
      </c>
      <c r="I29" t="s">
        <v>542</v>
      </c>
    </row>
    <row r="30" spans="1:9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9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9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6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  <c r="F33" s="50">
        <f>10628881-340900</f>
        <v>10287981</v>
      </c>
    </row>
    <row r="34" spans="1:6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6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6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6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6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6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6" x14ac:dyDescent="0.3">
      <c r="E40" t="s">
        <v>388</v>
      </c>
    </row>
    <row r="45" spans="1:6" x14ac:dyDescent="0.3">
      <c r="C45">
        <v>12709251</v>
      </c>
    </row>
    <row r="46" spans="1:6" x14ac:dyDescent="0.3">
      <c r="C46">
        <v>-12628340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2024-05-05T14:41:10Z</dcterms:modified>
</cp:coreProperties>
</file>