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.pedraza1391\SharePoint\AP_documentos - Documentos\Compilacion VAR\Bitbuket_carpeta_compartida_JFP\seriescomplementariedad\main\series_hidricas_sistema_completo\REG_compl\"/>
    </mc:Choice>
  </mc:AlternateContent>
  <bookViews>
    <workbookView xWindow="0" yWindow="0" windowWidth="23220" windowHeight="12135" activeTab="2"/>
  </bookViews>
  <sheets>
    <sheet name="info_var_REG1" sheetId="1" r:id="rId1"/>
    <sheet name="aportes" sheetId="2" r:id="rId2"/>
    <sheet name="TMY" sheetId="3" r:id="rId3"/>
  </sheets>
  <definedNames>
    <definedName name="_xlnm._FilterDatabase" localSheetId="1" hidden="1">aportes!$A$2:$V$391</definedName>
  </definedNames>
  <calcPr calcId="152511"/>
</workbook>
</file>

<file path=xl/calcChain.xml><?xml version="1.0" encoding="utf-8"?>
<calcChain xmlns="http://schemas.openxmlformats.org/spreadsheetml/2006/main">
  <c r="F380" i="2" l="1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E387" i="2"/>
  <c r="E381" i="2"/>
  <c r="E382" i="2"/>
  <c r="E383" i="2"/>
  <c r="E384" i="2"/>
  <c r="E385" i="2"/>
  <c r="E386" i="2"/>
  <c r="E388" i="2"/>
  <c r="E389" i="2"/>
  <c r="E390" i="2"/>
  <c r="E391" i="2"/>
  <c r="E380" i="2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1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" i="2"/>
  <c r="T4" i="2"/>
  <c r="T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</calcChain>
</file>

<file path=xl/sharedStrings.xml><?xml version="1.0" encoding="utf-8"?>
<sst xmlns="http://schemas.openxmlformats.org/spreadsheetml/2006/main" count="92" uniqueCount="40">
  <si>
    <t xml:space="preserve">codigo </t>
  </si>
  <si>
    <t>H/W/S</t>
  </si>
  <si>
    <t>localizacion</t>
  </si>
  <si>
    <t>resolucion</t>
  </si>
  <si>
    <t>nombre</t>
  </si>
  <si>
    <t>p_instalada (MW)</t>
  </si>
  <si>
    <t>FP (MWh/m3/s)</t>
  </si>
  <si>
    <t>BATA</t>
  </si>
  <si>
    <t>CHUZA</t>
  </si>
  <si>
    <t>GUAVIO</t>
  </si>
  <si>
    <t>RUCIO</t>
  </si>
  <si>
    <t>NEGRO</t>
  </si>
  <si>
    <t>TUNJITA</t>
  </si>
  <si>
    <t>TOMINE</t>
  </si>
  <si>
    <t>SISGA</t>
  </si>
  <si>
    <t>BARAYA</t>
  </si>
  <si>
    <t>TEUSACA</t>
  </si>
  <si>
    <t>BETANIA</t>
  </si>
  <si>
    <t>EL QUIMBO</t>
  </si>
  <si>
    <t>AMOYA</t>
  </si>
  <si>
    <t>APORTES AGREGADOS</t>
  </si>
  <si>
    <t>APORTES AGREGADOS_PAIS</t>
  </si>
  <si>
    <t>APORTES AGREGADOS_REG1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</si>
  <si>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</si>
  <si>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</si>
  <si>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</si>
  <si>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</si>
  <si>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</si>
  <si>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</si>
  <si>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</si>
  <si>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</si>
  <si>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</si>
  <si>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</si>
  <si>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</si>
  <si>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</si>
  <si>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</si>
  <si>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</si>
  <si>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Ordenar</t>
  </si>
  <si>
    <t>Promedios</t>
  </si>
  <si>
    <t>Coef de 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</si>
</sst>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2" fontId="16" fillId="0" borderId="0" xfId="0" applyNumberFormat="1" applyFont="1"/>
    <xf numFmtId="2" fontId="0" fillId="33" borderId="0" xfId="0" applyNumberFormat="1" applyFill="1"/>
    <xf numFmtId="2" fontId="16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aportes!$E$1</c:f>
              <c:strCache>
                <c:ptCount val="1"/>
                <c:pt idx="0">
                  <c:v>BATA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aportes!$E$3:$E$374</c:f>
              <c:numCache>
                <c:formatCode>General</c:formatCode>
                <c:ptCount val="372"/>
                <c:pt idx="0">
                  <c:v>8.4</c:v>
                </c:pt>
                <c:pt idx="1">
                  <c:v>5</c:v>
                </c:pt>
                <c:pt idx="2">
                  <c:v>6.6</c:v>
                </c:pt>
                <c:pt idx="3">
                  <c:v>23.1</c:v>
                </c:pt>
                <c:pt idx="4">
                  <c:v>52.1</c:v>
                </c:pt>
                <c:pt idx="5">
                  <c:v>146.4</c:v>
                </c:pt>
                <c:pt idx="6">
                  <c:v>102</c:v>
                </c:pt>
                <c:pt idx="7">
                  <c:v>95.6</c:v>
                </c:pt>
                <c:pt idx="8">
                  <c:v>79.3</c:v>
                </c:pt>
                <c:pt idx="9">
                  <c:v>55.4</c:v>
                </c:pt>
                <c:pt idx="10">
                  <c:v>53.4</c:v>
                </c:pt>
                <c:pt idx="11">
                  <c:v>43</c:v>
                </c:pt>
                <c:pt idx="12">
                  <c:v>10.3</c:v>
                </c:pt>
                <c:pt idx="13">
                  <c:v>14.9</c:v>
                </c:pt>
                <c:pt idx="14">
                  <c:v>27</c:v>
                </c:pt>
                <c:pt idx="15">
                  <c:v>38.700000000000003</c:v>
                </c:pt>
                <c:pt idx="16">
                  <c:v>63.4</c:v>
                </c:pt>
                <c:pt idx="17">
                  <c:v>188.4</c:v>
                </c:pt>
                <c:pt idx="18">
                  <c:v>201</c:v>
                </c:pt>
                <c:pt idx="19">
                  <c:v>124.4</c:v>
                </c:pt>
                <c:pt idx="20">
                  <c:v>64.5</c:v>
                </c:pt>
                <c:pt idx="21">
                  <c:v>111.7</c:v>
                </c:pt>
                <c:pt idx="22">
                  <c:v>60.5</c:v>
                </c:pt>
                <c:pt idx="23">
                  <c:v>28.6</c:v>
                </c:pt>
                <c:pt idx="24">
                  <c:v>11.4</c:v>
                </c:pt>
                <c:pt idx="25">
                  <c:v>13.2</c:v>
                </c:pt>
                <c:pt idx="26">
                  <c:v>12.9</c:v>
                </c:pt>
                <c:pt idx="27">
                  <c:v>25.2</c:v>
                </c:pt>
                <c:pt idx="28">
                  <c:v>70.400000000000006</c:v>
                </c:pt>
                <c:pt idx="29">
                  <c:v>101.2</c:v>
                </c:pt>
                <c:pt idx="30">
                  <c:v>147.9</c:v>
                </c:pt>
                <c:pt idx="31">
                  <c:v>133.19999999999999</c:v>
                </c:pt>
                <c:pt idx="32">
                  <c:v>64.099999999999994</c:v>
                </c:pt>
                <c:pt idx="33">
                  <c:v>75.7</c:v>
                </c:pt>
                <c:pt idx="34">
                  <c:v>43.8</c:v>
                </c:pt>
                <c:pt idx="35">
                  <c:v>27.1</c:v>
                </c:pt>
                <c:pt idx="36">
                  <c:v>8.1999999999999993</c:v>
                </c:pt>
                <c:pt idx="37">
                  <c:v>6.9</c:v>
                </c:pt>
                <c:pt idx="38">
                  <c:v>4.5999999999999996</c:v>
                </c:pt>
                <c:pt idx="39">
                  <c:v>18.3</c:v>
                </c:pt>
                <c:pt idx="40">
                  <c:v>32</c:v>
                </c:pt>
                <c:pt idx="41">
                  <c:v>87</c:v>
                </c:pt>
                <c:pt idx="42">
                  <c:v>142.1</c:v>
                </c:pt>
                <c:pt idx="43">
                  <c:v>59.1</c:v>
                </c:pt>
                <c:pt idx="44">
                  <c:v>51.4</c:v>
                </c:pt>
                <c:pt idx="45">
                  <c:v>68.599999999999994</c:v>
                </c:pt>
                <c:pt idx="46">
                  <c:v>91</c:v>
                </c:pt>
                <c:pt idx="47">
                  <c:v>41.3</c:v>
                </c:pt>
                <c:pt idx="48">
                  <c:v>14.4</c:v>
                </c:pt>
                <c:pt idx="49">
                  <c:v>12.2</c:v>
                </c:pt>
                <c:pt idx="50">
                  <c:v>35.9</c:v>
                </c:pt>
                <c:pt idx="51">
                  <c:v>25.9</c:v>
                </c:pt>
                <c:pt idx="52">
                  <c:v>91.8</c:v>
                </c:pt>
                <c:pt idx="53">
                  <c:v>100.2</c:v>
                </c:pt>
                <c:pt idx="54">
                  <c:v>144.4</c:v>
                </c:pt>
                <c:pt idx="55">
                  <c:v>67.2</c:v>
                </c:pt>
                <c:pt idx="56">
                  <c:v>46.7</c:v>
                </c:pt>
                <c:pt idx="57">
                  <c:v>49</c:v>
                </c:pt>
                <c:pt idx="58">
                  <c:v>44.6</c:v>
                </c:pt>
                <c:pt idx="59">
                  <c:v>23.1</c:v>
                </c:pt>
                <c:pt idx="60">
                  <c:v>9.8000000000000007</c:v>
                </c:pt>
                <c:pt idx="61">
                  <c:v>12</c:v>
                </c:pt>
                <c:pt idx="62">
                  <c:v>19.899999999999999</c:v>
                </c:pt>
                <c:pt idx="63">
                  <c:v>30.1</c:v>
                </c:pt>
                <c:pt idx="64">
                  <c:v>117.2</c:v>
                </c:pt>
                <c:pt idx="65">
                  <c:v>113.2</c:v>
                </c:pt>
                <c:pt idx="66">
                  <c:v>131</c:v>
                </c:pt>
                <c:pt idx="67">
                  <c:v>104.7</c:v>
                </c:pt>
                <c:pt idx="68">
                  <c:v>45.6</c:v>
                </c:pt>
                <c:pt idx="69">
                  <c:v>41.3</c:v>
                </c:pt>
                <c:pt idx="70">
                  <c:v>41.2</c:v>
                </c:pt>
                <c:pt idx="71">
                  <c:v>32.700000000000003</c:v>
                </c:pt>
                <c:pt idx="72">
                  <c:v>9.1</c:v>
                </c:pt>
                <c:pt idx="73">
                  <c:v>6.9</c:v>
                </c:pt>
                <c:pt idx="74">
                  <c:v>19.2</c:v>
                </c:pt>
                <c:pt idx="75">
                  <c:v>26.5</c:v>
                </c:pt>
                <c:pt idx="76">
                  <c:v>45.8</c:v>
                </c:pt>
                <c:pt idx="77">
                  <c:v>69.2</c:v>
                </c:pt>
                <c:pt idx="78">
                  <c:v>191.1</c:v>
                </c:pt>
                <c:pt idx="79">
                  <c:v>165.7</c:v>
                </c:pt>
                <c:pt idx="80">
                  <c:v>93.6</c:v>
                </c:pt>
                <c:pt idx="81">
                  <c:v>48.6</c:v>
                </c:pt>
                <c:pt idx="82">
                  <c:v>54.2</c:v>
                </c:pt>
                <c:pt idx="83">
                  <c:v>16.3</c:v>
                </c:pt>
                <c:pt idx="84">
                  <c:v>8.8000000000000007</c:v>
                </c:pt>
                <c:pt idx="85">
                  <c:v>6.7</c:v>
                </c:pt>
                <c:pt idx="86">
                  <c:v>6</c:v>
                </c:pt>
                <c:pt idx="87">
                  <c:v>15.8</c:v>
                </c:pt>
                <c:pt idx="88">
                  <c:v>30.2</c:v>
                </c:pt>
                <c:pt idx="89">
                  <c:v>62.8</c:v>
                </c:pt>
                <c:pt idx="90">
                  <c:v>152.69999999999999</c:v>
                </c:pt>
                <c:pt idx="91">
                  <c:v>147.1</c:v>
                </c:pt>
                <c:pt idx="92">
                  <c:v>56.4</c:v>
                </c:pt>
                <c:pt idx="93">
                  <c:v>32.200000000000003</c:v>
                </c:pt>
                <c:pt idx="94">
                  <c:v>37.6</c:v>
                </c:pt>
                <c:pt idx="95">
                  <c:v>22</c:v>
                </c:pt>
                <c:pt idx="96">
                  <c:v>9.9</c:v>
                </c:pt>
                <c:pt idx="97">
                  <c:v>9</c:v>
                </c:pt>
                <c:pt idx="98">
                  <c:v>14.8</c:v>
                </c:pt>
                <c:pt idx="99">
                  <c:v>36.6</c:v>
                </c:pt>
                <c:pt idx="100">
                  <c:v>73.400000000000006</c:v>
                </c:pt>
                <c:pt idx="101">
                  <c:v>128.5</c:v>
                </c:pt>
                <c:pt idx="102">
                  <c:v>129.9</c:v>
                </c:pt>
                <c:pt idx="103">
                  <c:v>100.9</c:v>
                </c:pt>
                <c:pt idx="104">
                  <c:v>65.2</c:v>
                </c:pt>
                <c:pt idx="105">
                  <c:v>44.8</c:v>
                </c:pt>
                <c:pt idx="106">
                  <c:v>53.1</c:v>
                </c:pt>
                <c:pt idx="107">
                  <c:v>33.200000000000003</c:v>
                </c:pt>
                <c:pt idx="108">
                  <c:v>11.7</c:v>
                </c:pt>
                <c:pt idx="109">
                  <c:v>8.6999999999999993</c:v>
                </c:pt>
                <c:pt idx="110">
                  <c:v>18.100000000000001</c:v>
                </c:pt>
                <c:pt idx="111">
                  <c:v>30.1</c:v>
                </c:pt>
                <c:pt idx="112">
                  <c:v>96</c:v>
                </c:pt>
                <c:pt idx="113">
                  <c:v>102.8</c:v>
                </c:pt>
                <c:pt idx="114">
                  <c:v>185.2</c:v>
                </c:pt>
                <c:pt idx="115">
                  <c:v>146.69999999999999</c:v>
                </c:pt>
                <c:pt idx="116">
                  <c:v>85.3</c:v>
                </c:pt>
                <c:pt idx="117">
                  <c:v>93.4</c:v>
                </c:pt>
                <c:pt idx="118">
                  <c:v>55.2</c:v>
                </c:pt>
                <c:pt idx="119">
                  <c:v>27.5</c:v>
                </c:pt>
                <c:pt idx="120">
                  <c:v>11.8</c:v>
                </c:pt>
                <c:pt idx="121">
                  <c:v>7.9</c:v>
                </c:pt>
                <c:pt idx="122">
                  <c:v>12.3</c:v>
                </c:pt>
                <c:pt idx="123">
                  <c:v>43.3</c:v>
                </c:pt>
                <c:pt idx="124">
                  <c:v>54.2</c:v>
                </c:pt>
                <c:pt idx="125">
                  <c:v>103.3</c:v>
                </c:pt>
                <c:pt idx="126">
                  <c:v>89.9</c:v>
                </c:pt>
                <c:pt idx="127">
                  <c:v>59.6</c:v>
                </c:pt>
                <c:pt idx="128">
                  <c:v>40.4</c:v>
                </c:pt>
                <c:pt idx="129">
                  <c:v>45.5</c:v>
                </c:pt>
                <c:pt idx="130">
                  <c:v>36.799999999999997</c:v>
                </c:pt>
                <c:pt idx="131">
                  <c:v>21</c:v>
                </c:pt>
                <c:pt idx="132">
                  <c:v>10.199999999999999</c:v>
                </c:pt>
                <c:pt idx="133">
                  <c:v>17</c:v>
                </c:pt>
                <c:pt idx="134">
                  <c:v>25.7</c:v>
                </c:pt>
                <c:pt idx="135">
                  <c:v>22.8</c:v>
                </c:pt>
                <c:pt idx="136">
                  <c:v>73.3</c:v>
                </c:pt>
                <c:pt idx="137">
                  <c:v>115.1</c:v>
                </c:pt>
                <c:pt idx="138">
                  <c:v>158.69999999999999</c:v>
                </c:pt>
                <c:pt idx="139">
                  <c:v>89.5</c:v>
                </c:pt>
                <c:pt idx="140">
                  <c:v>56.3</c:v>
                </c:pt>
                <c:pt idx="141">
                  <c:v>72.3</c:v>
                </c:pt>
                <c:pt idx="142">
                  <c:v>32</c:v>
                </c:pt>
                <c:pt idx="143">
                  <c:v>42.4</c:v>
                </c:pt>
                <c:pt idx="144">
                  <c:v>20.399999999999999</c:v>
                </c:pt>
                <c:pt idx="145">
                  <c:v>15.2</c:v>
                </c:pt>
                <c:pt idx="146">
                  <c:v>11</c:v>
                </c:pt>
                <c:pt idx="147">
                  <c:v>19.3</c:v>
                </c:pt>
                <c:pt idx="148">
                  <c:v>56.6</c:v>
                </c:pt>
                <c:pt idx="149">
                  <c:v>49.4</c:v>
                </c:pt>
                <c:pt idx="150">
                  <c:v>241.7</c:v>
                </c:pt>
                <c:pt idx="151">
                  <c:v>141.30000000000001</c:v>
                </c:pt>
                <c:pt idx="152">
                  <c:v>42.5</c:v>
                </c:pt>
                <c:pt idx="153">
                  <c:v>29.8</c:v>
                </c:pt>
                <c:pt idx="154">
                  <c:v>26.1</c:v>
                </c:pt>
                <c:pt idx="155">
                  <c:v>9.4</c:v>
                </c:pt>
                <c:pt idx="156">
                  <c:v>7.1</c:v>
                </c:pt>
                <c:pt idx="157">
                  <c:v>7.1</c:v>
                </c:pt>
                <c:pt idx="158">
                  <c:v>8.1</c:v>
                </c:pt>
                <c:pt idx="159">
                  <c:v>30.1</c:v>
                </c:pt>
                <c:pt idx="160">
                  <c:v>100.8</c:v>
                </c:pt>
                <c:pt idx="161">
                  <c:v>169.9</c:v>
                </c:pt>
                <c:pt idx="162">
                  <c:v>192.8</c:v>
                </c:pt>
                <c:pt idx="163">
                  <c:v>95.2</c:v>
                </c:pt>
                <c:pt idx="164">
                  <c:v>44.1</c:v>
                </c:pt>
                <c:pt idx="165">
                  <c:v>35.1</c:v>
                </c:pt>
                <c:pt idx="166">
                  <c:v>44.3</c:v>
                </c:pt>
                <c:pt idx="167">
                  <c:v>26.4</c:v>
                </c:pt>
                <c:pt idx="168">
                  <c:v>14.4</c:v>
                </c:pt>
                <c:pt idx="169">
                  <c:v>19.5</c:v>
                </c:pt>
                <c:pt idx="170">
                  <c:v>18.3</c:v>
                </c:pt>
                <c:pt idx="171">
                  <c:v>66.8</c:v>
                </c:pt>
                <c:pt idx="172">
                  <c:v>56</c:v>
                </c:pt>
                <c:pt idx="173">
                  <c:v>87.5</c:v>
                </c:pt>
                <c:pt idx="174">
                  <c:v>84.4</c:v>
                </c:pt>
                <c:pt idx="175">
                  <c:v>73.900000000000006</c:v>
                </c:pt>
                <c:pt idx="176">
                  <c:v>86.4</c:v>
                </c:pt>
                <c:pt idx="177">
                  <c:v>85.9</c:v>
                </c:pt>
                <c:pt idx="178">
                  <c:v>43.4</c:v>
                </c:pt>
                <c:pt idx="179">
                  <c:v>21.8</c:v>
                </c:pt>
                <c:pt idx="180">
                  <c:v>10.5</c:v>
                </c:pt>
                <c:pt idx="181">
                  <c:v>13.6</c:v>
                </c:pt>
                <c:pt idx="182">
                  <c:v>16.5</c:v>
                </c:pt>
                <c:pt idx="183">
                  <c:v>18.899999999999999</c:v>
                </c:pt>
                <c:pt idx="184">
                  <c:v>62.7</c:v>
                </c:pt>
                <c:pt idx="185">
                  <c:v>80.099999999999994</c:v>
                </c:pt>
                <c:pt idx="186">
                  <c:v>109.4</c:v>
                </c:pt>
                <c:pt idx="187">
                  <c:v>132.19999999999999</c:v>
                </c:pt>
                <c:pt idx="188">
                  <c:v>94.6</c:v>
                </c:pt>
                <c:pt idx="189">
                  <c:v>61.4</c:v>
                </c:pt>
                <c:pt idx="190">
                  <c:v>60.5</c:v>
                </c:pt>
                <c:pt idx="191">
                  <c:v>26.4</c:v>
                </c:pt>
                <c:pt idx="192">
                  <c:v>12.1</c:v>
                </c:pt>
                <c:pt idx="193">
                  <c:v>7.4</c:v>
                </c:pt>
                <c:pt idx="194">
                  <c:v>8.9</c:v>
                </c:pt>
                <c:pt idx="195">
                  <c:v>11.3</c:v>
                </c:pt>
                <c:pt idx="196">
                  <c:v>41</c:v>
                </c:pt>
                <c:pt idx="197">
                  <c:v>90.3</c:v>
                </c:pt>
                <c:pt idx="198">
                  <c:v>83.3</c:v>
                </c:pt>
                <c:pt idx="199">
                  <c:v>148.80000000000001</c:v>
                </c:pt>
                <c:pt idx="200">
                  <c:v>107.2</c:v>
                </c:pt>
                <c:pt idx="201">
                  <c:v>47.7</c:v>
                </c:pt>
                <c:pt idx="202">
                  <c:v>51.8</c:v>
                </c:pt>
                <c:pt idx="203">
                  <c:v>36.799999999999997</c:v>
                </c:pt>
                <c:pt idx="204">
                  <c:v>10.6</c:v>
                </c:pt>
                <c:pt idx="205">
                  <c:v>8.1</c:v>
                </c:pt>
                <c:pt idx="206">
                  <c:v>15.3</c:v>
                </c:pt>
                <c:pt idx="207">
                  <c:v>38.200000000000003</c:v>
                </c:pt>
                <c:pt idx="208">
                  <c:v>84.5</c:v>
                </c:pt>
                <c:pt idx="209">
                  <c:v>166.3</c:v>
                </c:pt>
                <c:pt idx="210">
                  <c:v>133.6</c:v>
                </c:pt>
                <c:pt idx="211">
                  <c:v>173.4</c:v>
                </c:pt>
                <c:pt idx="212">
                  <c:v>71.8</c:v>
                </c:pt>
                <c:pt idx="213">
                  <c:v>34.299999999999997</c:v>
                </c:pt>
                <c:pt idx="214">
                  <c:v>32.700000000000003</c:v>
                </c:pt>
                <c:pt idx="215">
                  <c:v>12.2</c:v>
                </c:pt>
                <c:pt idx="216">
                  <c:v>9.6</c:v>
                </c:pt>
                <c:pt idx="217">
                  <c:v>8.5</c:v>
                </c:pt>
                <c:pt idx="218">
                  <c:v>14.2</c:v>
                </c:pt>
                <c:pt idx="219">
                  <c:v>41.3</c:v>
                </c:pt>
                <c:pt idx="220">
                  <c:v>90.1</c:v>
                </c:pt>
                <c:pt idx="221">
                  <c:v>73.400000000000006</c:v>
                </c:pt>
                <c:pt idx="222">
                  <c:v>156.6</c:v>
                </c:pt>
                <c:pt idx="223">
                  <c:v>109.8</c:v>
                </c:pt>
                <c:pt idx="224">
                  <c:v>75.5</c:v>
                </c:pt>
                <c:pt idx="225">
                  <c:v>83.4</c:v>
                </c:pt>
                <c:pt idx="226">
                  <c:v>70.900000000000006</c:v>
                </c:pt>
                <c:pt idx="227">
                  <c:v>42.7</c:v>
                </c:pt>
                <c:pt idx="228">
                  <c:v>13.3</c:v>
                </c:pt>
                <c:pt idx="229">
                  <c:v>9.8000000000000007</c:v>
                </c:pt>
                <c:pt idx="230">
                  <c:v>11.4</c:v>
                </c:pt>
                <c:pt idx="231">
                  <c:v>35.700000000000003</c:v>
                </c:pt>
                <c:pt idx="232">
                  <c:v>142.5</c:v>
                </c:pt>
                <c:pt idx="233">
                  <c:v>207</c:v>
                </c:pt>
                <c:pt idx="234">
                  <c:v>127.9</c:v>
                </c:pt>
                <c:pt idx="235">
                  <c:v>163.1</c:v>
                </c:pt>
                <c:pt idx="236">
                  <c:v>70.900000000000006</c:v>
                </c:pt>
                <c:pt idx="237">
                  <c:v>64.5</c:v>
                </c:pt>
                <c:pt idx="238">
                  <c:v>48.5</c:v>
                </c:pt>
                <c:pt idx="239">
                  <c:v>20.6</c:v>
                </c:pt>
                <c:pt idx="240">
                  <c:v>13.2</c:v>
                </c:pt>
                <c:pt idx="241">
                  <c:v>14.8</c:v>
                </c:pt>
                <c:pt idx="242">
                  <c:v>11</c:v>
                </c:pt>
                <c:pt idx="243">
                  <c:v>34.700000000000003</c:v>
                </c:pt>
                <c:pt idx="244">
                  <c:v>94</c:v>
                </c:pt>
                <c:pt idx="245">
                  <c:v>83.4</c:v>
                </c:pt>
                <c:pt idx="246">
                  <c:v>85.7</c:v>
                </c:pt>
                <c:pt idx="247">
                  <c:v>130.30000000000001</c:v>
                </c:pt>
                <c:pt idx="248">
                  <c:v>119.5</c:v>
                </c:pt>
                <c:pt idx="249">
                  <c:v>73.900000000000006</c:v>
                </c:pt>
                <c:pt idx="250">
                  <c:v>82</c:v>
                </c:pt>
                <c:pt idx="251">
                  <c:v>22.9</c:v>
                </c:pt>
                <c:pt idx="252">
                  <c:v>14.9</c:v>
                </c:pt>
                <c:pt idx="253">
                  <c:v>9.9</c:v>
                </c:pt>
                <c:pt idx="254">
                  <c:v>27.2</c:v>
                </c:pt>
                <c:pt idx="255">
                  <c:v>77.099999999999994</c:v>
                </c:pt>
                <c:pt idx="256">
                  <c:v>87.4</c:v>
                </c:pt>
                <c:pt idx="257">
                  <c:v>173.5</c:v>
                </c:pt>
                <c:pt idx="258">
                  <c:v>196.1</c:v>
                </c:pt>
                <c:pt idx="259">
                  <c:v>103.7</c:v>
                </c:pt>
                <c:pt idx="260">
                  <c:v>50.1</c:v>
                </c:pt>
                <c:pt idx="261">
                  <c:v>89</c:v>
                </c:pt>
                <c:pt idx="262">
                  <c:v>74.7</c:v>
                </c:pt>
                <c:pt idx="263">
                  <c:v>28.4</c:v>
                </c:pt>
                <c:pt idx="264">
                  <c:v>10.6</c:v>
                </c:pt>
                <c:pt idx="265">
                  <c:v>7.5</c:v>
                </c:pt>
                <c:pt idx="266">
                  <c:v>10.3</c:v>
                </c:pt>
                <c:pt idx="267">
                  <c:v>38</c:v>
                </c:pt>
                <c:pt idx="268">
                  <c:v>61.4</c:v>
                </c:pt>
                <c:pt idx="269">
                  <c:v>147.6</c:v>
                </c:pt>
                <c:pt idx="270">
                  <c:v>79.099999999999994</c:v>
                </c:pt>
                <c:pt idx="271">
                  <c:v>100.3</c:v>
                </c:pt>
                <c:pt idx="272">
                  <c:v>68.400000000000006</c:v>
                </c:pt>
                <c:pt idx="273">
                  <c:v>60.2</c:v>
                </c:pt>
                <c:pt idx="274">
                  <c:v>45.8</c:v>
                </c:pt>
                <c:pt idx="275">
                  <c:v>19.100000000000001</c:v>
                </c:pt>
                <c:pt idx="276">
                  <c:v>12.5</c:v>
                </c:pt>
                <c:pt idx="277">
                  <c:v>8.8000000000000007</c:v>
                </c:pt>
                <c:pt idx="278">
                  <c:v>9.1999999999999993</c:v>
                </c:pt>
                <c:pt idx="279">
                  <c:v>13.4</c:v>
                </c:pt>
                <c:pt idx="280">
                  <c:v>45.3</c:v>
                </c:pt>
                <c:pt idx="281">
                  <c:v>123.4</c:v>
                </c:pt>
                <c:pt idx="282">
                  <c:v>155.69999999999999</c:v>
                </c:pt>
                <c:pt idx="283">
                  <c:v>91.6</c:v>
                </c:pt>
                <c:pt idx="284">
                  <c:v>69</c:v>
                </c:pt>
                <c:pt idx="285">
                  <c:v>47.1</c:v>
                </c:pt>
                <c:pt idx="286">
                  <c:v>90.6</c:v>
                </c:pt>
                <c:pt idx="287">
                  <c:v>34.4</c:v>
                </c:pt>
                <c:pt idx="288">
                  <c:v>14.2</c:v>
                </c:pt>
                <c:pt idx="289">
                  <c:v>12.2</c:v>
                </c:pt>
                <c:pt idx="290">
                  <c:v>13.3</c:v>
                </c:pt>
                <c:pt idx="291">
                  <c:v>28.1</c:v>
                </c:pt>
                <c:pt idx="292">
                  <c:v>34.200000000000003</c:v>
                </c:pt>
                <c:pt idx="293">
                  <c:v>67.3</c:v>
                </c:pt>
                <c:pt idx="294">
                  <c:v>93.7</c:v>
                </c:pt>
                <c:pt idx="295">
                  <c:v>105.5</c:v>
                </c:pt>
                <c:pt idx="296">
                  <c:v>54.8</c:v>
                </c:pt>
                <c:pt idx="297">
                  <c:v>43.5</c:v>
                </c:pt>
                <c:pt idx="298">
                  <c:v>27.7</c:v>
                </c:pt>
                <c:pt idx="299">
                  <c:v>10.3</c:v>
                </c:pt>
                <c:pt idx="300">
                  <c:v>5.6</c:v>
                </c:pt>
                <c:pt idx="301">
                  <c:v>5</c:v>
                </c:pt>
                <c:pt idx="302">
                  <c:v>10.4</c:v>
                </c:pt>
                <c:pt idx="303">
                  <c:v>34.5</c:v>
                </c:pt>
                <c:pt idx="304">
                  <c:v>68.2</c:v>
                </c:pt>
                <c:pt idx="305">
                  <c:v>78.599999999999994</c:v>
                </c:pt>
                <c:pt idx="306">
                  <c:v>118.9</c:v>
                </c:pt>
                <c:pt idx="307">
                  <c:v>71.099999999999994</c:v>
                </c:pt>
                <c:pt idx="308">
                  <c:v>34</c:v>
                </c:pt>
                <c:pt idx="309">
                  <c:v>36.5</c:v>
                </c:pt>
                <c:pt idx="310">
                  <c:v>56.9</c:v>
                </c:pt>
                <c:pt idx="311">
                  <c:v>40.5</c:v>
                </c:pt>
                <c:pt idx="312">
                  <c:v>13.2</c:v>
                </c:pt>
                <c:pt idx="313">
                  <c:v>12.3</c:v>
                </c:pt>
                <c:pt idx="314">
                  <c:v>33.5</c:v>
                </c:pt>
                <c:pt idx="315">
                  <c:v>108.9</c:v>
                </c:pt>
                <c:pt idx="316">
                  <c:v>157</c:v>
                </c:pt>
                <c:pt idx="317">
                  <c:v>134.5</c:v>
                </c:pt>
                <c:pt idx="318">
                  <c:v>99.8</c:v>
                </c:pt>
                <c:pt idx="319">
                  <c:v>98.3</c:v>
                </c:pt>
                <c:pt idx="320">
                  <c:v>88.3</c:v>
                </c:pt>
                <c:pt idx="321">
                  <c:v>78.8</c:v>
                </c:pt>
                <c:pt idx="322">
                  <c:v>106.8</c:v>
                </c:pt>
                <c:pt idx="323">
                  <c:v>71.400000000000006</c:v>
                </c:pt>
                <c:pt idx="324">
                  <c:v>18.579999999999998</c:v>
                </c:pt>
                <c:pt idx="325">
                  <c:v>18.16</c:v>
                </c:pt>
                <c:pt idx="326">
                  <c:v>32.71</c:v>
                </c:pt>
                <c:pt idx="327">
                  <c:v>116.99</c:v>
                </c:pt>
                <c:pt idx="328">
                  <c:v>85.03</c:v>
                </c:pt>
                <c:pt idx="329">
                  <c:v>107.55</c:v>
                </c:pt>
                <c:pt idx="330">
                  <c:v>174.71</c:v>
                </c:pt>
                <c:pt idx="331">
                  <c:v>151.47999999999999</c:v>
                </c:pt>
                <c:pt idx="332">
                  <c:v>67.28</c:v>
                </c:pt>
                <c:pt idx="333">
                  <c:v>48.23</c:v>
                </c:pt>
                <c:pt idx="334">
                  <c:v>27.85</c:v>
                </c:pt>
                <c:pt idx="335">
                  <c:v>14.19</c:v>
                </c:pt>
                <c:pt idx="336">
                  <c:v>9.58</c:v>
                </c:pt>
                <c:pt idx="337">
                  <c:v>10.38</c:v>
                </c:pt>
                <c:pt idx="338">
                  <c:v>16.2</c:v>
                </c:pt>
                <c:pt idx="339">
                  <c:v>24.14</c:v>
                </c:pt>
                <c:pt idx="340">
                  <c:v>72.73</c:v>
                </c:pt>
                <c:pt idx="341">
                  <c:v>61.81</c:v>
                </c:pt>
                <c:pt idx="342">
                  <c:v>92.15</c:v>
                </c:pt>
                <c:pt idx="343">
                  <c:v>98.86</c:v>
                </c:pt>
                <c:pt idx="344">
                  <c:v>53.48</c:v>
                </c:pt>
                <c:pt idx="345">
                  <c:v>46.8</c:v>
                </c:pt>
                <c:pt idx="346">
                  <c:v>60.38</c:v>
                </c:pt>
                <c:pt idx="347">
                  <c:v>27.96</c:v>
                </c:pt>
                <c:pt idx="348">
                  <c:v>12.76</c:v>
                </c:pt>
                <c:pt idx="349">
                  <c:v>9.94</c:v>
                </c:pt>
                <c:pt idx="350">
                  <c:v>15.83</c:v>
                </c:pt>
                <c:pt idx="351">
                  <c:v>28.91</c:v>
                </c:pt>
                <c:pt idx="352">
                  <c:v>36.71</c:v>
                </c:pt>
                <c:pt idx="353">
                  <c:v>108.88</c:v>
                </c:pt>
                <c:pt idx="354">
                  <c:v>153.86000000000001</c:v>
                </c:pt>
                <c:pt idx="355">
                  <c:v>120.17</c:v>
                </c:pt>
                <c:pt idx="356">
                  <c:v>77.88</c:v>
                </c:pt>
                <c:pt idx="357">
                  <c:v>53.68</c:v>
                </c:pt>
                <c:pt idx="358">
                  <c:v>34.26</c:v>
                </c:pt>
                <c:pt idx="359">
                  <c:v>26.12</c:v>
                </c:pt>
                <c:pt idx="360">
                  <c:v>9.1</c:v>
                </c:pt>
                <c:pt idx="361">
                  <c:v>8.6999999999999993</c:v>
                </c:pt>
                <c:pt idx="362">
                  <c:v>10</c:v>
                </c:pt>
                <c:pt idx="363">
                  <c:v>26.1</c:v>
                </c:pt>
                <c:pt idx="364">
                  <c:v>35.5</c:v>
                </c:pt>
                <c:pt idx="365">
                  <c:v>180.1</c:v>
                </c:pt>
                <c:pt idx="366">
                  <c:v>136.9</c:v>
                </c:pt>
                <c:pt idx="367">
                  <c:v>134.9</c:v>
                </c:pt>
                <c:pt idx="368">
                  <c:v>51.3</c:v>
                </c:pt>
                <c:pt idx="369">
                  <c:v>25.4</c:v>
                </c:pt>
                <c:pt idx="370">
                  <c:v>31.8</c:v>
                </c:pt>
                <c:pt idx="371">
                  <c:v>26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aportes!$F$1</c:f>
              <c:strCache>
                <c:ptCount val="1"/>
                <c:pt idx="0">
                  <c:v>CHUZA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aportes!$F$3:$F$374</c:f>
              <c:numCache>
                <c:formatCode>General</c:formatCode>
                <c:ptCount val="372"/>
                <c:pt idx="0">
                  <c:v>2.4</c:v>
                </c:pt>
                <c:pt idx="1">
                  <c:v>1.2</c:v>
                </c:pt>
                <c:pt idx="2">
                  <c:v>1.6</c:v>
                </c:pt>
                <c:pt idx="3">
                  <c:v>5.7</c:v>
                </c:pt>
                <c:pt idx="4">
                  <c:v>11.8</c:v>
                </c:pt>
                <c:pt idx="5">
                  <c:v>24.3</c:v>
                </c:pt>
                <c:pt idx="6">
                  <c:v>19.7</c:v>
                </c:pt>
                <c:pt idx="7">
                  <c:v>24</c:v>
                </c:pt>
                <c:pt idx="8">
                  <c:v>18.5</c:v>
                </c:pt>
                <c:pt idx="9">
                  <c:v>20.100000000000001</c:v>
                </c:pt>
                <c:pt idx="10">
                  <c:v>14.5</c:v>
                </c:pt>
                <c:pt idx="11">
                  <c:v>6</c:v>
                </c:pt>
                <c:pt idx="12">
                  <c:v>1.3</c:v>
                </c:pt>
                <c:pt idx="13">
                  <c:v>6.3</c:v>
                </c:pt>
                <c:pt idx="14">
                  <c:v>6.8</c:v>
                </c:pt>
                <c:pt idx="15">
                  <c:v>8.8000000000000007</c:v>
                </c:pt>
                <c:pt idx="16">
                  <c:v>12.3</c:v>
                </c:pt>
                <c:pt idx="17">
                  <c:v>30.5</c:v>
                </c:pt>
                <c:pt idx="18">
                  <c:v>30.5</c:v>
                </c:pt>
                <c:pt idx="19">
                  <c:v>16.7</c:v>
                </c:pt>
                <c:pt idx="20">
                  <c:v>7.4</c:v>
                </c:pt>
                <c:pt idx="21">
                  <c:v>13.4</c:v>
                </c:pt>
                <c:pt idx="22">
                  <c:v>7.1</c:v>
                </c:pt>
                <c:pt idx="23">
                  <c:v>3.9</c:v>
                </c:pt>
                <c:pt idx="24">
                  <c:v>2.8</c:v>
                </c:pt>
                <c:pt idx="25">
                  <c:v>4.0999999999999996</c:v>
                </c:pt>
                <c:pt idx="26">
                  <c:v>4.2</c:v>
                </c:pt>
                <c:pt idx="27">
                  <c:v>10.5</c:v>
                </c:pt>
                <c:pt idx="28">
                  <c:v>13.1</c:v>
                </c:pt>
                <c:pt idx="29">
                  <c:v>12.9</c:v>
                </c:pt>
                <c:pt idx="30">
                  <c:v>28.5</c:v>
                </c:pt>
                <c:pt idx="31">
                  <c:v>19</c:v>
                </c:pt>
                <c:pt idx="32">
                  <c:v>9.5</c:v>
                </c:pt>
                <c:pt idx="33">
                  <c:v>9.9</c:v>
                </c:pt>
                <c:pt idx="34">
                  <c:v>7.3</c:v>
                </c:pt>
                <c:pt idx="35">
                  <c:v>6.3</c:v>
                </c:pt>
                <c:pt idx="36">
                  <c:v>1.6</c:v>
                </c:pt>
                <c:pt idx="37">
                  <c:v>2.4</c:v>
                </c:pt>
                <c:pt idx="38">
                  <c:v>2.2000000000000002</c:v>
                </c:pt>
                <c:pt idx="39">
                  <c:v>7.6</c:v>
                </c:pt>
                <c:pt idx="40">
                  <c:v>13.8</c:v>
                </c:pt>
                <c:pt idx="41">
                  <c:v>19.5</c:v>
                </c:pt>
                <c:pt idx="42">
                  <c:v>27.6</c:v>
                </c:pt>
                <c:pt idx="43">
                  <c:v>12.5</c:v>
                </c:pt>
                <c:pt idx="44">
                  <c:v>12.4</c:v>
                </c:pt>
                <c:pt idx="45">
                  <c:v>8</c:v>
                </c:pt>
                <c:pt idx="46">
                  <c:v>14.4</c:v>
                </c:pt>
                <c:pt idx="47">
                  <c:v>7.3</c:v>
                </c:pt>
                <c:pt idx="48">
                  <c:v>3.6</c:v>
                </c:pt>
                <c:pt idx="49">
                  <c:v>4.8</c:v>
                </c:pt>
                <c:pt idx="50">
                  <c:v>7.1</c:v>
                </c:pt>
                <c:pt idx="51">
                  <c:v>10.8</c:v>
                </c:pt>
                <c:pt idx="52">
                  <c:v>20.2</c:v>
                </c:pt>
                <c:pt idx="53">
                  <c:v>28.4</c:v>
                </c:pt>
                <c:pt idx="54">
                  <c:v>23.8</c:v>
                </c:pt>
                <c:pt idx="55">
                  <c:v>13.6</c:v>
                </c:pt>
                <c:pt idx="56">
                  <c:v>9.4</c:v>
                </c:pt>
                <c:pt idx="57">
                  <c:v>14.4</c:v>
                </c:pt>
                <c:pt idx="58">
                  <c:v>8.4</c:v>
                </c:pt>
                <c:pt idx="59">
                  <c:v>4.8</c:v>
                </c:pt>
                <c:pt idx="60">
                  <c:v>5.4</c:v>
                </c:pt>
                <c:pt idx="61">
                  <c:v>4.5</c:v>
                </c:pt>
                <c:pt idx="62">
                  <c:v>12.9</c:v>
                </c:pt>
                <c:pt idx="63">
                  <c:v>12.4</c:v>
                </c:pt>
                <c:pt idx="64">
                  <c:v>27</c:v>
                </c:pt>
                <c:pt idx="65">
                  <c:v>22.7</c:v>
                </c:pt>
                <c:pt idx="66">
                  <c:v>19.2</c:v>
                </c:pt>
                <c:pt idx="67">
                  <c:v>15.1</c:v>
                </c:pt>
                <c:pt idx="68">
                  <c:v>10</c:v>
                </c:pt>
                <c:pt idx="69">
                  <c:v>8.1999999999999993</c:v>
                </c:pt>
                <c:pt idx="70">
                  <c:v>7.6</c:v>
                </c:pt>
                <c:pt idx="71">
                  <c:v>7.1</c:v>
                </c:pt>
                <c:pt idx="72">
                  <c:v>2.1</c:v>
                </c:pt>
                <c:pt idx="73">
                  <c:v>3.6</c:v>
                </c:pt>
                <c:pt idx="74">
                  <c:v>4.3</c:v>
                </c:pt>
                <c:pt idx="75">
                  <c:v>8.6999999999999993</c:v>
                </c:pt>
                <c:pt idx="76">
                  <c:v>14.5</c:v>
                </c:pt>
                <c:pt idx="77">
                  <c:v>19.7</c:v>
                </c:pt>
                <c:pt idx="78">
                  <c:v>38.200000000000003</c:v>
                </c:pt>
                <c:pt idx="79">
                  <c:v>24.5</c:v>
                </c:pt>
                <c:pt idx="80">
                  <c:v>9.1999999999999993</c:v>
                </c:pt>
                <c:pt idx="81">
                  <c:v>7.4</c:v>
                </c:pt>
                <c:pt idx="82">
                  <c:v>10.7</c:v>
                </c:pt>
                <c:pt idx="83">
                  <c:v>1.9</c:v>
                </c:pt>
                <c:pt idx="84">
                  <c:v>1.2</c:v>
                </c:pt>
                <c:pt idx="85">
                  <c:v>1.4</c:v>
                </c:pt>
                <c:pt idx="86">
                  <c:v>2.6</c:v>
                </c:pt>
                <c:pt idx="87">
                  <c:v>8.6999999999999993</c:v>
                </c:pt>
                <c:pt idx="88">
                  <c:v>8.9</c:v>
                </c:pt>
                <c:pt idx="89">
                  <c:v>15.3</c:v>
                </c:pt>
                <c:pt idx="90">
                  <c:v>29.9</c:v>
                </c:pt>
                <c:pt idx="91">
                  <c:v>18.5</c:v>
                </c:pt>
                <c:pt idx="92">
                  <c:v>11.9</c:v>
                </c:pt>
                <c:pt idx="93">
                  <c:v>7.7</c:v>
                </c:pt>
                <c:pt idx="94">
                  <c:v>9.3000000000000007</c:v>
                </c:pt>
                <c:pt idx="95">
                  <c:v>3.6</c:v>
                </c:pt>
                <c:pt idx="96">
                  <c:v>3.2</c:v>
                </c:pt>
                <c:pt idx="97">
                  <c:v>4</c:v>
                </c:pt>
                <c:pt idx="98">
                  <c:v>7.9</c:v>
                </c:pt>
                <c:pt idx="99">
                  <c:v>18.899999999999999</c:v>
                </c:pt>
                <c:pt idx="100">
                  <c:v>16</c:v>
                </c:pt>
                <c:pt idx="101">
                  <c:v>24.1</c:v>
                </c:pt>
                <c:pt idx="102">
                  <c:v>27.9</c:v>
                </c:pt>
                <c:pt idx="103">
                  <c:v>16.600000000000001</c:v>
                </c:pt>
                <c:pt idx="104">
                  <c:v>10.199999999999999</c:v>
                </c:pt>
                <c:pt idx="105">
                  <c:v>11.5</c:v>
                </c:pt>
                <c:pt idx="106">
                  <c:v>10.5</c:v>
                </c:pt>
                <c:pt idx="107">
                  <c:v>4.4000000000000004</c:v>
                </c:pt>
                <c:pt idx="108">
                  <c:v>1.8</c:v>
                </c:pt>
                <c:pt idx="109">
                  <c:v>2.1</c:v>
                </c:pt>
                <c:pt idx="110">
                  <c:v>5.0999999999999996</c:v>
                </c:pt>
                <c:pt idx="111">
                  <c:v>12.4</c:v>
                </c:pt>
                <c:pt idx="112">
                  <c:v>24.2</c:v>
                </c:pt>
                <c:pt idx="113">
                  <c:v>28.5</c:v>
                </c:pt>
                <c:pt idx="114">
                  <c:v>28.8</c:v>
                </c:pt>
                <c:pt idx="115">
                  <c:v>19.600000000000001</c:v>
                </c:pt>
                <c:pt idx="116">
                  <c:v>14.5</c:v>
                </c:pt>
                <c:pt idx="117">
                  <c:v>10.7</c:v>
                </c:pt>
                <c:pt idx="118">
                  <c:v>8.1999999999999993</c:v>
                </c:pt>
                <c:pt idx="119">
                  <c:v>5.4</c:v>
                </c:pt>
                <c:pt idx="120">
                  <c:v>2.4</c:v>
                </c:pt>
                <c:pt idx="121">
                  <c:v>1</c:v>
                </c:pt>
                <c:pt idx="122">
                  <c:v>5.4</c:v>
                </c:pt>
                <c:pt idx="123">
                  <c:v>8.6</c:v>
                </c:pt>
                <c:pt idx="124">
                  <c:v>16</c:v>
                </c:pt>
                <c:pt idx="125">
                  <c:v>19</c:v>
                </c:pt>
                <c:pt idx="126">
                  <c:v>16.899999999999999</c:v>
                </c:pt>
                <c:pt idx="127">
                  <c:v>9.1999999999999993</c:v>
                </c:pt>
                <c:pt idx="128">
                  <c:v>9.1</c:v>
                </c:pt>
                <c:pt idx="129">
                  <c:v>8.1999999999999993</c:v>
                </c:pt>
                <c:pt idx="130">
                  <c:v>6.3</c:v>
                </c:pt>
                <c:pt idx="131">
                  <c:v>2.7</c:v>
                </c:pt>
                <c:pt idx="132">
                  <c:v>2.1</c:v>
                </c:pt>
                <c:pt idx="133">
                  <c:v>10.5</c:v>
                </c:pt>
                <c:pt idx="134">
                  <c:v>6.6</c:v>
                </c:pt>
                <c:pt idx="135">
                  <c:v>11.8</c:v>
                </c:pt>
                <c:pt idx="136">
                  <c:v>23.6</c:v>
                </c:pt>
                <c:pt idx="137">
                  <c:v>18.8</c:v>
                </c:pt>
                <c:pt idx="138">
                  <c:v>27.3</c:v>
                </c:pt>
                <c:pt idx="139">
                  <c:v>15.1</c:v>
                </c:pt>
                <c:pt idx="140">
                  <c:v>8.1</c:v>
                </c:pt>
                <c:pt idx="141">
                  <c:v>10.6</c:v>
                </c:pt>
                <c:pt idx="142">
                  <c:v>6.9</c:v>
                </c:pt>
                <c:pt idx="143">
                  <c:v>7.2</c:v>
                </c:pt>
                <c:pt idx="144">
                  <c:v>4.2</c:v>
                </c:pt>
                <c:pt idx="145">
                  <c:v>9.6999999999999993</c:v>
                </c:pt>
                <c:pt idx="146">
                  <c:v>4</c:v>
                </c:pt>
                <c:pt idx="147">
                  <c:v>11.7</c:v>
                </c:pt>
                <c:pt idx="148">
                  <c:v>19.5</c:v>
                </c:pt>
                <c:pt idx="149">
                  <c:v>26.7</c:v>
                </c:pt>
                <c:pt idx="150">
                  <c:v>24</c:v>
                </c:pt>
                <c:pt idx="151">
                  <c:v>13.4</c:v>
                </c:pt>
                <c:pt idx="152">
                  <c:v>6.9</c:v>
                </c:pt>
                <c:pt idx="153">
                  <c:v>5.7</c:v>
                </c:pt>
                <c:pt idx="154">
                  <c:v>3.8</c:v>
                </c:pt>
                <c:pt idx="155">
                  <c:v>1.5</c:v>
                </c:pt>
                <c:pt idx="156">
                  <c:v>0.7</c:v>
                </c:pt>
                <c:pt idx="157">
                  <c:v>0.5</c:v>
                </c:pt>
                <c:pt idx="158">
                  <c:v>2.2999999999999998</c:v>
                </c:pt>
                <c:pt idx="159">
                  <c:v>9.5</c:v>
                </c:pt>
                <c:pt idx="160">
                  <c:v>22.6</c:v>
                </c:pt>
                <c:pt idx="161">
                  <c:v>29</c:v>
                </c:pt>
                <c:pt idx="162">
                  <c:v>31</c:v>
                </c:pt>
                <c:pt idx="163">
                  <c:v>17.7</c:v>
                </c:pt>
                <c:pt idx="164">
                  <c:v>6.4</c:v>
                </c:pt>
                <c:pt idx="165">
                  <c:v>9.1</c:v>
                </c:pt>
                <c:pt idx="166">
                  <c:v>6.8</c:v>
                </c:pt>
                <c:pt idx="167">
                  <c:v>8.1</c:v>
                </c:pt>
                <c:pt idx="168">
                  <c:v>5.2</c:v>
                </c:pt>
                <c:pt idx="169">
                  <c:v>8.1999999999999993</c:v>
                </c:pt>
                <c:pt idx="170">
                  <c:v>6.7</c:v>
                </c:pt>
                <c:pt idx="171">
                  <c:v>20.6</c:v>
                </c:pt>
                <c:pt idx="172">
                  <c:v>12.8</c:v>
                </c:pt>
                <c:pt idx="173">
                  <c:v>21.7</c:v>
                </c:pt>
                <c:pt idx="174">
                  <c:v>10</c:v>
                </c:pt>
                <c:pt idx="175">
                  <c:v>9</c:v>
                </c:pt>
                <c:pt idx="176">
                  <c:v>11.2</c:v>
                </c:pt>
                <c:pt idx="177">
                  <c:v>13.3</c:v>
                </c:pt>
                <c:pt idx="178">
                  <c:v>5.9</c:v>
                </c:pt>
                <c:pt idx="179">
                  <c:v>3.8</c:v>
                </c:pt>
                <c:pt idx="180">
                  <c:v>4.5</c:v>
                </c:pt>
                <c:pt idx="181">
                  <c:v>5.2</c:v>
                </c:pt>
                <c:pt idx="182">
                  <c:v>5.2</c:v>
                </c:pt>
                <c:pt idx="183">
                  <c:v>10.7</c:v>
                </c:pt>
                <c:pt idx="184">
                  <c:v>26.8</c:v>
                </c:pt>
                <c:pt idx="185">
                  <c:v>20.6</c:v>
                </c:pt>
                <c:pt idx="186">
                  <c:v>15.3</c:v>
                </c:pt>
                <c:pt idx="187">
                  <c:v>13.7</c:v>
                </c:pt>
                <c:pt idx="188">
                  <c:v>10</c:v>
                </c:pt>
                <c:pt idx="189">
                  <c:v>9</c:v>
                </c:pt>
                <c:pt idx="190">
                  <c:v>10</c:v>
                </c:pt>
                <c:pt idx="191">
                  <c:v>6.6</c:v>
                </c:pt>
                <c:pt idx="192">
                  <c:v>2.2000000000000002</c:v>
                </c:pt>
                <c:pt idx="193">
                  <c:v>3.4</c:v>
                </c:pt>
                <c:pt idx="194">
                  <c:v>4.0999999999999996</c:v>
                </c:pt>
                <c:pt idx="195">
                  <c:v>11.8</c:v>
                </c:pt>
                <c:pt idx="196">
                  <c:v>19.2</c:v>
                </c:pt>
                <c:pt idx="197">
                  <c:v>22.1</c:v>
                </c:pt>
                <c:pt idx="198">
                  <c:v>17.8</c:v>
                </c:pt>
                <c:pt idx="199">
                  <c:v>19.5</c:v>
                </c:pt>
                <c:pt idx="200">
                  <c:v>19.5</c:v>
                </c:pt>
                <c:pt idx="201">
                  <c:v>5.8</c:v>
                </c:pt>
                <c:pt idx="202">
                  <c:v>10.199999999999999</c:v>
                </c:pt>
                <c:pt idx="203">
                  <c:v>3.6</c:v>
                </c:pt>
                <c:pt idx="204">
                  <c:v>2.2999999999999998</c:v>
                </c:pt>
                <c:pt idx="205">
                  <c:v>1.4</c:v>
                </c:pt>
                <c:pt idx="206">
                  <c:v>10.4</c:v>
                </c:pt>
                <c:pt idx="207">
                  <c:v>15.6</c:v>
                </c:pt>
                <c:pt idx="208">
                  <c:v>22.7</c:v>
                </c:pt>
                <c:pt idx="209">
                  <c:v>17.2</c:v>
                </c:pt>
                <c:pt idx="210">
                  <c:v>31.6</c:v>
                </c:pt>
                <c:pt idx="211">
                  <c:v>31.2</c:v>
                </c:pt>
                <c:pt idx="212">
                  <c:v>33.6</c:v>
                </c:pt>
                <c:pt idx="213">
                  <c:v>23.6</c:v>
                </c:pt>
                <c:pt idx="214">
                  <c:v>7.6</c:v>
                </c:pt>
                <c:pt idx="215">
                  <c:v>2.8</c:v>
                </c:pt>
                <c:pt idx="216">
                  <c:v>0.8</c:v>
                </c:pt>
                <c:pt idx="217">
                  <c:v>1.3</c:v>
                </c:pt>
                <c:pt idx="218">
                  <c:v>7.8</c:v>
                </c:pt>
                <c:pt idx="219">
                  <c:v>13.4</c:v>
                </c:pt>
                <c:pt idx="220">
                  <c:v>23.8</c:v>
                </c:pt>
                <c:pt idx="221">
                  <c:v>15.4</c:v>
                </c:pt>
                <c:pt idx="222">
                  <c:v>38.200000000000003</c:v>
                </c:pt>
                <c:pt idx="223">
                  <c:v>38.4</c:v>
                </c:pt>
                <c:pt idx="224">
                  <c:v>34</c:v>
                </c:pt>
                <c:pt idx="225">
                  <c:v>11.1</c:v>
                </c:pt>
                <c:pt idx="226">
                  <c:v>13.9</c:v>
                </c:pt>
                <c:pt idx="227">
                  <c:v>6.2</c:v>
                </c:pt>
                <c:pt idx="228">
                  <c:v>1.7</c:v>
                </c:pt>
                <c:pt idx="229">
                  <c:v>1.7</c:v>
                </c:pt>
                <c:pt idx="230">
                  <c:v>8.5</c:v>
                </c:pt>
                <c:pt idx="231">
                  <c:v>7.9</c:v>
                </c:pt>
                <c:pt idx="232">
                  <c:v>15.6</c:v>
                </c:pt>
                <c:pt idx="233">
                  <c:v>33.5</c:v>
                </c:pt>
                <c:pt idx="234">
                  <c:v>17.8</c:v>
                </c:pt>
                <c:pt idx="235">
                  <c:v>16.100000000000001</c:v>
                </c:pt>
                <c:pt idx="236">
                  <c:v>5.2</c:v>
                </c:pt>
                <c:pt idx="237">
                  <c:v>8.1</c:v>
                </c:pt>
                <c:pt idx="238">
                  <c:v>8</c:v>
                </c:pt>
                <c:pt idx="239">
                  <c:v>3.3</c:v>
                </c:pt>
                <c:pt idx="240">
                  <c:v>2</c:v>
                </c:pt>
                <c:pt idx="241">
                  <c:v>2.9</c:v>
                </c:pt>
                <c:pt idx="242">
                  <c:v>1.6</c:v>
                </c:pt>
                <c:pt idx="243">
                  <c:v>10.9</c:v>
                </c:pt>
                <c:pt idx="244">
                  <c:v>16.399999999999999</c:v>
                </c:pt>
                <c:pt idx="245">
                  <c:v>15.6</c:v>
                </c:pt>
                <c:pt idx="246">
                  <c:v>12.4</c:v>
                </c:pt>
                <c:pt idx="247">
                  <c:v>13.9</c:v>
                </c:pt>
                <c:pt idx="248">
                  <c:v>13</c:v>
                </c:pt>
                <c:pt idx="249">
                  <c:v>9.8000000000000007</c:v>
                </c:pt>
                <c:pt idx="250">
                  <c:v>11.4</c:v>
                </c:pt>
                <c:pt idx="251">
                  <c:v>2</c:v>
                </c:pt>
                <c:pt idx="252">
                  <c:v>2.2000000000000002</c:v>
                </c:pt>
                <c:pt idx="253">
                  <c:v>1.1000000000000001</c:v>
                </c:pt>
                <c:pt idx="254">
                  <c:v>7.8</c:v>
                </c:pt>
                <c:pt idx="255">
                  <c:v>16.399999999999999</c:v>
                </c:pt>
                <c:pt idx="256">
                  <c:v>18.7</c:v>
                </c:pt>
                <c:pt idx="257">
                  <c:v>20.2</c:v>
                </c:pt>
                <c:pt idx="258">
                  <c:v>21.5</c:v>
                </c:pt>
                <c:pt idx="259">
                  <c:v>12.4</c:v>
                </c:pt>
                <c:pt idx="260">
                  <c:v>6.4</c:v>
                </c:pt>
                <c:pt idx="261">
                  <c:v>10.7</c:v>
                </c:pt>
                <c:pt idx="262">
                  <c:v>9.1999999999999993</c:v>
                </c:pt>
                <c:pt idx="263">
                  <c:v>2.4</c:v>
                </c:pt>
                <c:pt idx="264">
                  <c:v>0.8</c:v>
                </c:pt>
                <c:pt idx="265">
                  <c:v>0.5</c:v>
                </c:pt>
                <c:pt idx="266">
                  <c:v>3.2</c:v>
                </c:pt>
                <c:pt idx="267">
                  <c:v>12.3</c:v>
                </c:pt>
                <c:pt idx="268">
                  <c:v>15</c:v>
                </c:pt>
                <c:pt idx="269">
                  <c:v>31.6</c:v>
                </c:pt>
                <c:pt idx="270">
                  <c:v>13.8</c:v>
                </c:pt>
                <c:pt idx="271">
                  <c:v>14.5</c:v>
                </c:pt>
                <c:pt idx="272">
                  <c:v>9.5</c:v>
                </c:pt>
                <c:pt idx="273">
                  <c:v>10</c:v>
                </c:pt>
                <c:pt idx="274">
                  <c:v>8.1</c:v>
                </c:pt>
                <c:pt idx="275">
                  <c:v>8.6</c:v>
                </c:pt>
                <c:pt idx="276">
                  <c:v>2.2999999999999998</c:v>
                </c:pt>
                <c:pt idx="277">
                  <c:v>1.8</c:v>
                </c:pt>
                <c:pt idx="278">
                  <c:v>3</c:v>
                </c:pt>
                <c:pt idx="279">
                  <c:v>3</c:v>
                </c:pt>
                <c:pt idx="280">
                  <c:v>17.7</c:v>
                </c:pt>
                <c:pt idx="281">
                  <c:v>24.5</c:v>
                </c:pt>
                <c:pt idx="282">
                  <c:v>23.7</c:v>
                </c:pt>
                <c:pt idx="283">
                  <c:v>10.5</c:v>
                </c:pt>
                <c:pt idx="284">
                  <c:v>9.1999999999999993</c:v>
                </c:pt>
                <c:pt idx="285">
                  <c:v>4.5999999999999996</c:v>
                </c:pt>
                <c:pt idx="286">
                  <c:v>10</c:v>
                </c:pt>
                <c:pt idx="287">
                  <c:v>2.2999999999999998</c:v>
                </c:pt>
                <c:pt idx="288">
                  <c:v>3</c:v>
                </c:pt>
                <c:pt idx="289">
                  <c:v>5.4</c:v>
                </c:pt>
                <c:pt idx="290">
                  <c:v>5.8</c:v>
                </c:pt>
                <c:pt idx="291">
                  <c:v>13</c:v>
                </c:pt>
                <c:pt idx="292">
                  <c:v>8.8000000000000007</c:v>
                </c:pt>
                <c:pt idx="293">
                  <c:v>18.899999999999999</c:v>
                </c:pt>
                <c:pt idx="294">
                  <c:v>25.2</c:v>
                </c:pt>
                <c:pt idx="295">
                  <c:v>9.1</c:v>
                </c:pt>
                <c:pt idx="296">
                  <c:v>5</c:v>
                </c:pt>
                <c:pt idx="297">
                  <c:v>7.1</c:v>
                </c:pt>
                <c:pt idx="298">
                  <c:v>5.4</c:v>
                </c:pt>
                <c:pt idx="299">
                  <c:v>0.7</c:v>
                </c:pt>
                <c:pt idx="300">
                  <c:v>0.3</c:v>
                </c:pt>
                <c:pt idx="301">
                  <c:v>2.2000000000000002</c:v>
                </c:pt>
                <c:pt idx="302">
                  <c:v>4.2</c:v>
                </c:pt>
                <c:pt idx="303">
                  <c:v>16.8</c:v>
                </c:pt>
                <c:pt idx="304">
                  <c:v>18.100000000000001</c:v>
                </c:pt>
                <c:pt idx="305">
                  <c:v>20.2</c:v>
                </c:pt>
                <c:pt idx="306">
                  <c:v>17.3</c:v>
                </c:pt>
                <c:pt idx="307">
                  <c:v>8.8000000000000007</c:v>
                </c:pt>
                <c:pt idx="308">
                  <c:v>5.8</c:v>
                </c:pt>
                <c:pt idx="309">
                  <c:v>7</c:v>
                </c:pt>
                <c:pt idx="310">
                  <c:v>12.7</c:v>
                </c:pt>
                <c:pt idx="311">
                  <c:v>6.3</c:v>
                </c:pt>
                <c:pt idx="312">
                  <c:v>3.1</c:v>
                </c:pt>
                <c:pt idx="313">
                  <c:v>2.6</c:v>
                </c:pt>
                <c:pt idx="314">
                  <c:v>10.1</c:v>
                </c:pt>
                <c:pt idx="315">
                  <c:v>16.3</c:v>
                </c:pt>
                <c:pt idx="316">
                  <c:v>15.7</c:v>
                </c:pt>
                <c:pt idx="317">
                  <c:v>8.1</c:v>
                </c:pt>
                <c:pt idx="318">
                  <c:v>12.5</c:v>
                </c:pt>
                <c:pt idx="319">
                  <c:v>5.9</c:v>
                </c:pt>
                <c:pt idx="320">
                  <c:v>10.6</c:v>
                </c:pt>
                <c:pt idx="321">
                  <c:v>13.8</c:v>
                </c:pt>
                <c:pt idx="322">
                  <c:v>10.8</c:v>
                </c:pt>
                <c:pt idx="323">
                  <c:v>6.5</c:v>
                </c:pt>
                <c:pt idx="324">
                  <c:v>1.78</c:v>
                </c:pt>
                <c:pt idx="325">
                  <c:v>4.5199999999999996</c:v>
                </c:pt>
                <c:pt idx="326">
                  <c:v>11.52</c:v>
                </c:pt>
                <c:pt idx="327">
                  <c:v>20.53</c:v>
                </c:pt>
                <c:pt idx="328">
                  <c:v>19.059999999999999</c:v>
                </c:pt>
                <c:pt idx="329">
                  <c:v>17.07</c:v>
                </c:pt>
                <c:pt idx="330">
                  <c:v>23.01</c:v>
                </c:pt>
                <c:pt idx="331">
                  <c:v>15.21</c:v>
                </c:pt>
                <c:pt idx="332">
                  <c:v>9.4</c:v>
                </c:pt>
                <c:pt idx="333">
                  <c:v>8.2200000000000006</c:v>
                </c:pt>
                <c:pt idx="334">
                  <c:v>4.01</c:v>
                </c:pt>
                <c:pt idx="335">
                  <c:v>6.78</c:v>
                </c:pt>
                <c:pt idx="336">
                  <c:v>1.1100000000000001</c:v>
                </c:pt>
                <c:pt idx="337">
                  <c:v>2.4300000000000002</c:v>
                </c:pt>
                <c:pt idx="338">
                  <c:v>8.23</c:v>
                </c:pt>
                <c:pt idx="339">
                  <c:v>11.23</c:v>
                </c:pt>
                <c:pt idx="340">
                  <c:v>20.63</c:v>
                </c:pt>
                <c:pt idx="341">
                  <c:v>13.07</c:v>
                </c:pt>
                <c:pt idx="342">
                  <c:v>19.440000000000001</c:v>
                </c:pt>
                <c:pt idx="343">
                  <c:v>14.62</c:v>
                </c:pt>
                <c:pt idx="344">
                  <c:v>8.75</c:v>
                </c:pt>
                <c:pt idx="345">
                  <c:v>6.42</c:v>
                </c:pt>
                <c:pt idx="346">
                  <c:v>11.04</c:v>
                </c:pt>
                <c:pt idx="347">
                  <c:v>5.67</c:v>
                </c:pt>
                <c:pt idx="348">
                  <c:v>1.24</c:v>
                </c:pt>
                <c:pt idx="349">
                  <c:v>0.7</c:v>
                </c:pt>
                <c:pt idx="350">
                  <c:v>4.37</c:v>
                </c:pt>
                <c:pt idx="351">
                  <c:v>12.03</c:v>
                </c:pt>
                <c:pt idx="352">
                  <c:v>8.4499999999999993</c:v>
                </c:pt>
                <c:pt idx="353">
                  <c:v>36.659999999999997</c:v>
                </c:pt>
                <c:pt idx="354">
                  <c:v>29.28</c:v>
                </c:pt>
                <c:pt idx="355">
                  <c:v>10.14</c:v>
                </c:pt>
                <c:pt idx="356">
                  <c:v>9.84</c:v>
                </c:pt>
                <c:pt idx="357">
                  <c:v>9.17</c:v>
                </c:pt>
                <c:pt idx="358">
                  <c:v>6.91</c:v>
                </c:pt>
                <c:pt idx="359">
                  <c:v>4.91</c:v>
                </c:pt>
                <c:pt idx="360">
                  <c:v>2.4</c:v>
                </c:pt>
                <c:pt idx="361">
                  <c:v>5.4</c:v>
                </c:pt>
                <c:pt idx="362">
                  <c:v>3.7</c:v>
                </c:pt>
                <c:pt idx="363">
                  <c:v>10.199999999999999</c:v>
                </c:pt>
                <c:pt idx="364">
                  <c:v>14.6</c:v>
                </c:pt>
                <c:pt idx="365">
                  <c:v>40.1</c:v>
                </c:pt>
                <c:pt idx="366">
                  <c:v>20.7</c:v>
                </c:pt>
                <c:pt idx="367">
                  <c:v>9.6999999999999993</c:v>
                </c:pt>
                <c:pt idx="368">
                  <c:v>5.0999999999999996</c:v>
                </c:pt>
                <c:pt idx="369">
                  <c:v>3.7</c:v>
                </c:pt>
                <c:pt idx="370">
                  <c:v>8.5</c:v>
                </c:pt>
                <c:pt idx="371">
                  <c:v>4.9000000000000004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aportes!$G$1</c:f>
              <c:strCache>
                <c:ptCount val="1"/>
                <c:pt idx="0">
                  <c:v>GUAVIO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aportes!$G$3:$G$374</c:f>
              <c:numCache>
                <c:formatCode>General</c:formatCode>
                <c:ptCount val="372"/>
                <c:pt idx="0">
                  <c:v>12.9</c:v>
                </c:pt>
                <c:pt idx="1">
                  <c:v>9.1999999999999993</c:v>
                </c:pt>
                <c:pt idx="2">
                  <c:v>14.2</c:v>
                </c:pt>
                <c:pt idx="3">
                  <c:v>42.5</c:v>
                </c:pt>
                <c:pt idx="4">
                  <c:v>107.6</c:v>
                </c:pt>
                <c:pt idx="5">
                  <c:v>157</c:v>
                </c:pt>
                <c:pt idx="6">
                  <c:v>115.2</c:v>
                </c:pt>
                <c:pt idx="7">
                  <c:v>105.8</c:v>
                </c:pt>
                <c:pt idx="8">
                  <c:v>96.2</c:v>
                </c:pt>
                <c:pt idx="9">
                  <c:v>76.900000000000006</c:v>
                </c:pt>
                <c:pt idx="10">
                  <c:v>55.6</c:v>
                </c:pt>
                <c:pt idx="11">
                  <c:v>40.1</c:v>
                </c:pt>
                <c:pt idx="12">
                  <c:v>14.4</c:v>
                </c:pt>
                <c:pt idx="13">
                  <c:v>28.2</c:v>
                </c:pt>
                <c:pt idx="14">
                  <c:v>39.700000000000003</c:v>
                </c:pt>
                <c:pt idx="15">
                  <c:v>50.7</c:v>
                </c:pt>
                <c:pt idx="16">
                  <c:v>80.8</c:v>
                </c:pt>
                <c:pt idx="17">
                  <c:v>187.1</c:v>
                </c:pt>
                <c:pt idx="18">
                  <c:v>240</c:v>
                </c:pt>
                <c:pt idx="19">
                  <c:v>145.6</c:v>
                </c:pt>
                <c:pt idx="20">
                  <c:v>66</c:v>
                </c:pt>
                <c:pt idx="21">
                  <c:v>98.9</c:v>
                </c:pt>
                <c:pt idx="22">
                  <c:v>54.8</c:v>
                </c:pt>
                <c:pt idx="23">
                  <c:v>30.5</c:v>
                </c:pt>
                <c:pt idx="24">
                  <c:v>13.9</c:v>
                </c:pt>
                <c:pt idx="25">
                  <c:v>31</c:v>
                </c:pt>
                <c:pt idx="26">
                  <c:v>22.2</c:v>
                </c:pt>
                <c:pt idx="27">
                  <c:v>41.7</c:v>
                </c:pt>
                <c:pt idx="28">
                  <c:v>71.8</c:v>
                </c:pt>
                <c:pt idx="29">
                  <c:v>78</c:v>
                </c:pt>
                <c:pt idx="30">
                  <c:v>221</c:v>
                </c:pt>
                <c:pt idx="31">
                  <c:v>178.1</c:v>
                </c:pt>
                <c:pt idx="32">
                  <c:v>63.2</c:v>
                </c:pt>
                <c:pt idx="33">
                  <c:v>68</c:v>
                </c:pt>
                <c:pt idx="34">
                  <c:v>47.9</c:v>
                </c:pt>
                <c:pt idx="35">
                  <c:v>36.200000000000003</c:v>
                </c:pt>
                <c:pt idx="36">
                  <c:v>13.9</c:v>
                </c:pt>
                <c:pt idx="37">
                  <c:v>12.2</c:v>
                </c:pt>
                <c:pt idx="38">
                  <c:v>10.6</c:v>
                </c:pt>
                <c:pt idx="39">
                  <c:v>35.4</c:v>
                </c:pt>
                <c:pt idx="40">
                  <c:v>70.400000000000006</c:v>
                </c:pt>
                <c:pt idx="41">
                  <c:v>102.8</c:v>
                </c:pt>
                <c:pt idx="42">
                  <c:v>157.30000000000001</c:v>
                </c:pt>
                <c:pt idx="43">
                  <c:v>79.400000000000006</c:v>
                </c:pt>
                <c:pt idx="44">
                  <c:v>80.900000000000006</c:v>
                </c:pt>
                <c:pt idx="45">
                  <c:v>70.5</c:v>
                </c:pt>
                <c:pt idx="46">
                  <c:v>87</c:v>
                </c:pt>
                <c:pt idx="47">
                  <c:v>43.9</c:v>
                </c:pt>
                <c:pt idx="48">
                  <c:v>25.4</c:v>
                </c:pt>
                <c:pt idx="49">
                  <c:v>27.9</c:v>
                </c:pt>
                <c:pt idx="50">
                  <c:v>56</c:v>
                </c:pt>
                <c:pt idx="51">
                  <c:v>65</c:v>
                </c:pt>
                <c:pt idx="52">
                  <c:v>137.4</c:v>
                </c:pt>
                <c:pt idx="53">
                  <c:v>160.5</c:v>
                </c:pt>
                <c:pt idx="54">
                  <c:v>155.9</c:v>
                </c:pt>
                <c:pt idx="55">
                  <c:v>83.9</c:v>
                </c:pt>
                <c:pt idx="56">
                  <c:v>63.5</c:v>
                </c:pt>
                <c:pt idx="57">
                  <c:v>54.1</c:v>
                </c:pt>
                <c:pt idx="58">
                  <c:v>42.4</c:v>
                </c:pt>
                <c:pt idx="59">
                  <c:v>23.3</c:v>
                </c:pt>
                <c:pt idx="60">
                  <c:v>19.2</c:v>
                </c:pt>
                <c:pt idx="61">
                  <c:v>25</c:v>
                </c:pt>
                <c:pt idx="62">
                  <c:v>68.5</c:v>
                </c:pt>
                <c:pt idx="63">
                  <c:v>76</c:v>
                </c:pt>
                <c:pt idx="64">
                  <c:v>167.7</c:v>
                </c:pt>
                <c:pt idx="65">
                  <c:v>169.4</c:v>
                </c:pt>
                <c:pt idx="66">
                  <c:v>124.6</c:v>
                </c:pt>
                <c:pt idx="67">
                  <c:v>100.4</c:v>
                </c:pt>
                <c:pt idx="68">
                  <c:v>51.5</c:v>
                </c:pt>
                <c:pt idx="69">
                  <c:v>42.4</c:v>
                </c:pt>
                <c:pt idx="70">
                  <c:v>41.1</c:v>
                </c:pt>
                <c:pt idx="71">
                  <c:v>36.799999999999997</c:v>
                </c:pt>
                <c:pt idx="72">
                  <c:v>15.7</c:v>
                </c:pt>
                <c:pt idx="73">
                  <c:v>16.8</c:v>
                </c:pt>
                <c:pt idx="74">
                  <c:v>27</c:v>
                </c:pt>
                <c:pt idx="75">
                  <c:v>51.1</c:v>
                </c:pt>
                <c:pt idx="76">
                  <c:v>92.6</c:v>
                </c:pt>
                <c:pt idx="77">
                  <c:v>127.1</c:v>
                </c:pt>
                <c:pt idx="78">
                  <c:v>225.5</c:v>
                </c:pt>
                <c:pt idx="79">
                  <c:v>163.6</c:v>
                </c:pt>
                <c:pt idx="80">
                  <c:v>86.7</c:v>
                </c:pt>
                <c:pt idx="81">
                  <c:v>57.7</c:v>
                </c:pt>
                <c:pt idx="82">
                  <c:v>49.2</c:v>
                </c:pt>
                <c:pt idx="83">
                  <c:v>18.5</c:v>
                </c:pt>
                <c:pt idx="84">
                  <c:v>12.73</c:v>
                </c:pt>
                <c:pt idx="85">
                  <c:v>13.06</c:v>
                </c:pt>
                <c:pt idx="86">
                  <c:v>13.29</c:v>
                </c:pt>
                <c:pt idx="87">
                  <c:v>41.44</c:v>
                </c:pt>
                <c:pt idx="88">
                  <c:v>48.82</c:v>
                </c:pt>
                <c:pt idx="89">
                  <c:v>85.93</c:v>
                </c:pt>
                <c:pt idx="90">
                  <c:v>160.09</c:v>
                </c:pt>
                <c:pt idx="91">
                  <c:v>122.64</c:v>
                </c:pt>
                <c:pt idx="92">
                  <c:v>71.14</c:v>
                </c:pt>
                <c:pt idx="93">
                  <c:v>56.51</c:v>
                </c:pt>
                <c:pt idx="94">
                  <c:v>47.9</c:v>
                </c:pt>
                <c:pt idx="95">
                  <c:v>22.92</c:v>
                </c:pt>
                <c:pt idx="96">
                  <c:v>13.86</c:v>
                </c:pt>
                <c:pt idx="97">
                  <c:v>15.97</c:v>
                </c:pt>
                <c:pt idx="98">
                  <c:v>38.42</c:v>
                </c:pt>
                <c:pt idx="99">
                  <c:v>90.09</c:v>
                </c:pt>
                <c:pt idx="100">
                  <c:v>98.57</c:v>
                </c:pt>
                <c:pt idx="101">
                  <c:v>149.57</c:v>
                </c:pt>
                <c:pt idx="102">
                  <c:v>183.39</c:v>
                </c:pt>
                <c:pt idx="103">
                  <c:v>108.91</c:v>
                </c:pt>
                <c:pt idx="104">
                  <c:v>78.53</c:v>
                </c:pt>
                <c:pt idx="105">
                  <c:v>60.35</c:v>
                </c:pt>
                <c:pt idx="106">
                  <c:v>54.53</c:v>
                </c:pt>
                <c:pt idx="107">
                  <c:v>32.06</c:v>
                </c:pt>
                <c:pt idx="108">
                  <c:v>15.17</c:v>
                </c:pt>
                <c:pt idx="109">
                  <c:v>13.09</c:v>
                </c:pt>
                <c:pt idx="110">
                  <c:v>31.71</c:v>
                </c:pt>
                <c:pt idx="111">
                  <c:v>67.569999999999993</c:v>
                </c:pt>
                <c:pt idx="112">
                  <c:v>151.83000000000001</c:v>
                </c:pt>
                <c:pt idx="113">
                  <c:v>175.75</c:v>
                </c:pt>
                <c:pt idx="114">
                  <c:v>206.69</c:v>
                </c:pt>
                <c:pt idx="115">
                  <c:v>135.38</c:v>
                </c:pt>
                <c:pt idx="116">
                  <c:v>94.18</c:v>
                </c:pt>
                <c:pt idx="117">
                  <c:v>77.430000000000007</c:v>
                </c:pt>
                <c:pt idx="118">
                  <c:v>55.55</c:v>
                </c:pt>
                <c:pt idx="119">
                  <c:v>31.22</c:v>
                </c:pt>
                <c:pt idx="120">
                  <c:v>16.829999999999998</c:v>
                </c:pt>
                <c:pt idx="121">
                  <c:v>10.26</c:v>
                </c:pt>
                <c:pt idx="122">
                  <c:v>27.94</c:v>
                </c:pt>
                <c:pt idx="123">
                  <c:v>39.42</c:v>
                </c:pt>
                <c:pt idx="124">
                  <c:v>85.94</c:v>
                </c:pt>
                <c:pt idx="125">
                  <c:v>106.89</c:v>
                </c:pt>
                <c:pt idx="126">
                  <c:v>87.94</c:v>
                </c:pt>
                <c:pt idx="127">
                  <c:v>61.7</c:v>
                </c:pt>
                <c:pt idx="128">
                  <c:v>46.35</c:v>
                </c:pt>
                <c:pt idx="129">
                  <c:v>47.23</c:v>
                </c:pt>
                <c:pt idx="130">
                  <c:v>38.590000000000003</c:v>
                </c:pt>
                <c:pt idx="131">
                  <c:v>20.79</c:v>
                </c:pt>
                <c:pt idx="132">
                  <c:v>11.55</c:v>
                </c:pt>
                <c:pt idx="133">
                  <c:v>40.61</c:v>
                </c:pt>
                <c:pt idx="134">
                  <c:v>31.4</c:v>
                </c:pt>
                <c:pt idx="135">
                  <c:v>60.47</c:v>
                </c:pt>
                <c:pt idx="136">
                  <c:v>127.53</c:v>
                </c:pt>
                <c:pt idx="137">
                  <c:v>110.75</c:v>
                </c:pt>
                <c:pt idx="138">
                  <c:v>166.68</c:v>
                </c:pt>
                <c:pt idx="139">
                  <c:v>91.21</c:v>
                </c:pt>
                <c:pt idx="140">
                  <c:v>48.28</c:v>
                </c:pt>
                <c:pt idx="141">
                  <c:v>66.42</c:v>
                </c:pt>
                <c:pt idx="142">
                  <c:v>37.11</c:v>
                </c:pt>
                <c:pt idx="143">
                  <c:v>40.28</c:v>
                </c:pt>
                <c:pt idx="144">
                  <c:v>16.739999999999998</c:v>
                </c:pt>
                <c:pt idx="145">
                  <c:v>31.07</c:v>
                </c:pt>
                <c:pt idx="146">
                  <c:v>17.899999999999999</c:v>
                </c:pt>
                <c:pt idx="147">
                  <c:v>54.09</c:v>
                </c:pt>
                <c:pt idx="148">
                  <c:v>131.74</c:v>
                </c:pt>
                <c:pt idx="149">
                  <c:v>96.71</c:v>
                </c:pt>
                <c:pt idx="150">
                  <c:v>208.39</c:v>
                </c:pt>
                <c:pt idx="151">
                  <c:v>98.37</c:v>
                </c:pt>
                <c:pt idx="152">
                  <c:v>48.17</c:v>
                </c:pt>
                <c:pt idx="153">
                  <c:v>32.94</c:v>
                </c:pt>
                <c:pt idx="154">
                  <c:v>29.45</c:v>
                </c:pt>
                <c:pt idx="155">
                  <c:v>14.46</c:v>
                </c:pt>
                <c:pt idx="156">
                  <c:v>9.33</c:v>
                </c:pt>
                <c:pt idx="157">
                  <c:v>13.41</c:v>
                </c:pt>
                <c:pt idx="158">
                  <c:v>16.079999999999998</c:v>
                </c:pt>
                <c:pt idx="159">
                  <c:v>51.98</c:v>
                </c:pt>
                <c:pt idx="160">
                  <c:v>128.72999999999999</c:v>
                </c:pt>
                <c:pt idx="161">
                  <c:v>190.56</c:v>
                </c:pt>
                <c:pt idx="162">
                  <c:v>209.55</c:v>
                </c:pt>
                <c:pt idx="163">
                  <c:v>105.02</c:v>
                </c:pt>
                <c:pt idx="164">
                  <c:v>50.47</c:v>
                </c:pt>
                <c:pt idx="165">
                  <c:v>51.79</c:v>
                </c:pt>
                <c:pt idx="166">
                  <c:v>45.1</c:v>
                </c:pt>
                <c:pt idx="167">
                  <c:v>38.28</c:v>
                </c:pt>
                <c:pt idx="168">
                  <c:v>23.32</c:v>
                </c:pt>
                <c:pt idx="169">
                  <c:v>33.19</c:v>
                </c:pt>
                <c:pt idx="170">
                  <c:v>31.23</c:v>
                </c:pt>
                <c:pt idx="171">
                  <c:v>127.77</c:v>
                </c:pt>
                <c:pt idx="172">
                  <c:v>104.96</c:v>
                </c:pt>
                <c:pt idx="173">
                  <c:v>159.01</c:v>
                </c:pt>
                <c:pt idx="174">
                  <c:v>87.5</c:v>
                </c:pt>
                <c:pt idx="175">
                  <c:v>86.14</c:v>
                </c:pt>
                <c:pt idx="176">
                  <c:v>72.349999999999994</c:v>
                </c:pt>
                <c:pt idx="177">
                  <c:v>113.03</c:v>
                </c:pt>
                <c:pt idx="178">
                  <c:v>46.71</c:v>
                </c:pt>
                <c:pt idx="179">
                  <c:v>30.15</c:v>
                </c:pt>
                <c:pt idx="180">
                  <c:v>23.02</c:v>
                </c:pt>
                <c:pt idx="181">
                  <c:v>24.51</c:v>
                </c:pt>
                <c:pt idx="182">
                  <c:v>25.85</c:v>
                </c:pt>
                <c:pt idx="183">
                  <c:v>41.95</c:v>
                </c:pt>
                <c:pt idx="184">
                  <c:v>146.27000000000001</c:v>
                </c:pt>
                <c:pt idx="185">
                  <c:v>139.62</c:v>
                </c:pt>
                <c:pt idx="186">
                  <c:v>118.32</c:v>
                </c:pt>
                <c:pt idx="187">
                  <c:v>129.13999999999999</c:v>
                </c:pt>
                <c:pt idx="188">
                  <c:v>85.61</c:v>
                </c:pt>
                <c:pt idx="189">
                  <c:v>62.67</c:v>
                </c:pt>
                <c:pt idx="190">
                  <c:v>72.319999999999993</c:v>
                </c:pt>
                <c:pt idx="191">
                  <c:v>40.97</c:v>
                </c:pt>
                <c:pt idx="192">
                  <c:v>19.22</c:v>
                </c:pt>
                <c:pt idx="193">
                  <c:v>12.66</c:v>
                </c:pt>
                <c:pt idx="194">
                  <c:v>19.739999999999998</c:v>
                </c:pt>
                <c:pt idx="195">
                  <c:v>43.96</c:v>
                </c:pt>
                <c:pt idx="196">
                  <c:v>105.53</c:v>
                </c:pt>
                <c:pt idx="197">
                  <c:v>140.22</c:v>
                </c:pt>
                <c:pt idx="198">
                  <c:v>115.79</c:v>
                </c:pt>
                <c:pt idx="199">
                  <c:v>128.79</c:v>
                </c:pt>
                <c:pt idx="200">
                  <c:v>89.92</c:v>
                </c:pt>
                <c:pt idx="201">
                  <c:v>43.36</c:v>
                </c:pt>
                <c:pt idx="202">
                  <c:v>59.6</c:v>
                </c:pt>
                <c:pt idx="203">
                  <c:v>56.05</c:v>
                </c:pt>
                <c:pt idx="204">
                  <c:v>19.420000000000002</c:v>
                </c:pt>
                <c:pt idx="205">
                  <c:v>14.27</c:v>
                </c:pt>
                <c:pt idx="206">
                  <c:v>40.85</c:v>
                </c:pt>
                <c:pt idx="207">
                  <c:v>88.49</c:v>
                </c:pt>
                <c:pt idx="208">
                  <c:v>139.74</c:v>
                </c:pt>
                <c:pt idx="209">
                  <c:v>163.74</c:v>
                </c:pt>
                <c:pt idx="210">
                  <c:v>151.94999999999999</c:v>
                </c:pt>
                <c:pt idx="211">
                  <c:v>147.58000000000001</c:v>
                </c:pt>
                <c:pt idx="212">
                  <c:v>69.47</c:v>
                </c:pt>
                <c:pt idx="213">
                  <c:v>50.34</c:v>
                </c:pt>
                <c:pt idx="214">
                  <c:v>53.63</c:v>
                </c:pt>
                <c:pt idx="215">
                  <c:v>21.92</c:v>
                </c:pt>
                <c:pt idx="216">
                  <c:v>10.58</c:v>
                </c:pt>
                <c:pt idx="217">
                  <c:v>9.7899999999999991</c:v>
                </c:pt>
                <c:pt idx="218">
                  <c:v>25.93</c:v>
                </c:pt>
                <c:pt idx="219">
                  <c:v>65.55</c:v>
                </c:pt>
                <c:pt idx="220">
                  <c:v>127.51</c:v>
                </c:pt>
                <c:pt idx="221">
                  <c:v>83.33</c:v>
                </c:pt>
                <c:pt idx="222">
                  <c:v>110.21</c:v>
                </c:pt>
                <c:pt idx="223">
                  <c:v>114.89</c:v>
                </c:pt>
                <c:pt idx="224">
                  <c:v>80.599999999999994</c:v>
                </c:pt>
                <c:pt idx="225">
                  <c:v>72.78</c:v>
                </c:pt>
                <c:pt idx="226">
                  <c:v>45.62</c:v>
                </c:pt>
                <c:pt idx="227">
                  <c:v>32.65</c:v>
                </c:pt>
                <c:pt idx="228">
                  <c:v>16.100000000000001</c:v>
                </c:pt>
                <c:pt idx="229">
                  <c:v>16.100000000000001</c:v>
                </c:pt>
                <c:pt idx="230">
                  <c:v>51.9</c:v>
                </c:pt>
                <c:pt idx="231">
                  <c:v>76.63</c:v>
                </c:pt>
                <c:pt idx="232">
                  <c:v>164.66</c:v>
                </c:pt>
                <c:pt idx="233">
                  <c:v>234.2</c:v>
                </c:pt>
                <c:pt idx="234">
                  <c:v>135.72999999999999</c:v>
                </c:pt>
                <c:pt idx="235">
                  <c:v>132.27000000000001</c:v>
                </c:pt>
                <c:pt idx="236">
                  <c:v>70.34</c:v>
                </c:pt>
                <c:pt idx="237">
                  <c:v>63.32</c:v>
                </c:pt>
                <c:pt idx="238">
                  <c:v>46.43</c:v>
                </c:pt>
                <c:pt idx="239">
                  <c:v>24.26</c:v>
                </c:pt>
                <c:pt idx="240">
                  <c:v>14.82</c:v>
                </c:pt>
                <c:pt idx="241">
                  <c:v>26.09</c:v>
                </c:pt>
                <c:pt idx="242">
                  <c:v>18.53</c:v>
                </c:pt>
                <c:pt idx="243">
                  <c:v>84.44</c:v>
                </c:pt>
                <c:pt idx="244">
                  <c:v>118.71</c:v>
                </c:pt>
                <c:pt idx="245">
                  <c:v>100.71</c:v>
                </c:pt>
                <c:pt idx="246">
                  <c:v>80.38</c:v>
                </c:pt>
                <c:pt idx="247">
                  <c:v>90.67</c:v>
                </c:pt>
                <c:pt idx="248">
                  <c:v>94.17</c:v>
                </c:pt>
                <c:pt idx="249">
                  <c:v>65.8</c:v>
                </c:pt>
                <c:pt idx="250">
                  <c:v>80.09</c:v>
                </c:pt>
                <c:pt idx="251">
                  <c:v>21.89</c:v>
                </c:pt>
                <c:pt idx="252">
                  <c:v>19.02</c:v>
                </c:pt>
                <c:pt idx="253">
                  <c:v>13.73</c:v>
                </c:pt>
                <c:pt idx="254">
                  <c:v>58.93</c:v>
                </c:pt>
                <c:pt idx="255">
                  <c:v>115.96</c:v>
                </c:pt>
                <c:pt idx="256">
                  <c:v>120.67</c:v>
                </c:pt>
                <c:pt idx="257">
                  <c:v>134.69999999999999</c:v>
                </c:pt>
                <c:pt idx="258">
                  <c:v>114.52</c:v>
                </c:pt>
                <c:pt idx="259">
                  <c:v>80.75</c:v>
                </c:pt>
                <c:pt idx="260">
                  <c:v>50.01</c:v>
                </c:pt>
                <c:pt idx="261">
                  <c:v>69.83</c:v>
                </c:pt>
                <c:pt idx="262">
                  <c:v>56.15</c:v>
                </c:pt>
                <c:pt idx="263">
                  <c:v>24.35</c:v>
                </c:pt>
                <c:pt idx="264">
                  <c:v>12.3</c:v>
                </c:pt>
                <c:pt idx="265">
                  <c:v>9.33</c:v>
                </c:pt>
                <c:pt idx="266">
                  <c:v>23.94</c:v>
                </c:pt>
                <c:pt idx="267">
                  <c:v>67.25</c:v>
                </c:pt>
                <c:pt idx="268">
                  <c:v>86.45</c:v>
                </c:pt>
                <c:pt idx="269">
                  <c:v>156.08000000000001</c:v>
                </c:pt>
                <c:pt idx="270">
                  <c:v>83.28</c:v>
                </c:pt>
                <c:pt idx="271">
                  <c:v>81.459999999999994</c:v>
                </c:pt>
                <c:pt idx="272">
                  <c:v>68.900000000000006</c:v>
                </c:pt>
                <c:pt idx="273">
                  <c:v>58.78</c:v>
                </c:pt>
                <c:pt idx="274">
                  <c:v>58.74</c:v>
                </c:pt>
                <c:pt idx="275">
                  <c:v>30.16</c:v>
                </c:pt>
                <c:pt idx="276">
                  <c:v>19.57</c:v>
                </c:pt>
                <c:pt idx="277">
                  <c:v>14.99</c:v>
                </c:pt>
                <c:pt idx="278">
                  <c:v>15</c:v>
                </c:pt>
                <c:pt idx="279">
                  <c:v>22.72</c:v>
                </c:pt>
                <c:pt idx="280">
                  <c:v>76.7</c:v>
                </c:pt>
                <c:pt idx="281">
                  <c:v>154.72999999999999</c:v>
                </c:pt>
                <c:pt idx="282">
                  <c:v>159.28</c:v>
                </c:pt>
                <c:pt idx="283">
                  <c:v>85.12</c:v>
                </c:pt>
                <c:pt idx="284">
                  <c:v>73.12</c:v>
                </c:pt>
                <c:pt idx="285">
                  <c:v>51.29</c:v>
                </c:pt>
                <c:pt idx="286">
                  <c:v>84.16</c:v>
                </c:pt>
                <c:pt idx="287">
                  <c:v>33.57</c:v>
                </c:pt>
                <c:pt idx="288">
                  <c:v>20</c:v>
                </c:pt>
                <c:pt idx="289">
                  <c:v>19.93</c:v>
                </c:pt>
                <c:pt idx="290">
                  <c:v>28.82</c:v>
                </c:pt>
                <c:pt idx="291">
                  <c:v>71.47</c:v>
                </c:pt>
                <c:pt idx="292">
                  <c:v>57.76</c:v>
                </c:pt>
                <c:pt idx="293">
                  <c:v>105.47</c:v>
                </c:pt>
                <c:pt idx="294">
                  <c:v>148.22999999999999</c:v>
                </c:pt>
                <c:pt idx="295">
                  <c:v>94.13</c:v>
                </c:pt>
                <c:pt idx="296">
                  <c:v>58.99</c:v>
                </c:pt>
                <c:pt idx="297">
                  <c:v>46.46</c:v>
                </c:pt>
                <c:pt idx="298">
                  <c:v>30.01</c:v>
                </c:pt>
                <c:pt idx="299">
                  <c:v>13.71</c:v>
                </c:pt>
                <c:pt idx="300">
                  <c:v>8.41</c:v>
                </c:pt>
                <c:pt idx="301">
                  <c:v>12.25</c:v>
                </c:pt>
                <c:pt idx="302">
                  <c:v>24.97</c:v>
                </c:pt>
                <c:pt idx="303">
                  <c:v>60.33</c:v>
                </c:pt>
                <c:pt idx="304">
                  <c:v>88.01</c:v>
                </c:pt>
                <c:pt idx="305">
                  <c:v>102.71</c:v>
                </c:pt>
                <c:pt idx="306">
                  <c:v>107.97</c:v>
                </c:pt>
                <c:pt idx="307">
                  <c:v>63.82</c:v>
                </c:pt>
                <c:pt idx="308">
                  <c:v>43.75</c:v>
                </c:pt>
                <c:pt idx="309">
                  <c:v>39.18</c:v>
                </c:pt>
                <c:pt idx="310">
                  <c:v>61.16</c:v>
                </c:pt>
                <c:pt idx="311">
                  <c:v>36.32</c:v>
                </c:pt>
                <c:pt idx="312">
                  <c:v>18.489999999999998</c:v>
                </c:pt>
                <c:pt idx="313">
                  <c:v>16.010000000000002</c:v>
                </c:pt>
                <c:pt idx="314">
                  <c:v>59.43</c:v>
                </c:pt>
                <c:pt idx="315">
                  <c:v>112.95</c:v>
                </c:pt>
                <c:pt idx="316">
                  <c:v>128.66999999999999</c:v>
                </c:pt>
                <c:pt idx="317">
                  <c:v>117.59</c:v>
                </c:pt>
                <c:pt idx="318">
                  <c:v>81.97</c:v>
                </c:pt>
                <c:pt idx="319">
                  <c:v>58.93</c:v>
                </c:pt>
                <c:pt idx="320">
                  <c:v>66.400000000000006</c:v>
                </c:pt>
                <c:pt idx="321">
                  <c:v>70.34</c:v>
                </c:pt>
                <c:pt idx="322">
                  <c:v>68.819999999999993</c:v>
                </c:pt>
                <c:pt idx="323">
                  <c:v>45.52</c:v>
                </c:pt>
                <c:pt idx="324">
                  <c:v>16.37</c:v>
                </c:pt>
                <c:pt idx="325">
                  <c:v>23.5</c:v>
                </c:pt>
                <c:pt idx="326">
                  <c:v>61.93</c:v>
                </c:pt>
                <c:pt idx="327">
                  <c:v>106.85</c:v>
                </c:pt>
                <c:pt idx="328">
                  <c:v>125.15</c:v>
                </c:pt>
                <c:pt idx="329">
                  <c:v>115.92</c:v>
                </c:pt>
                <c:pt idx="330">
                  <c:v>156.85</c:v>
                </c:pt>
                <c:pt idx="331">
                  <c:v>111.28</c:v>
                </c:pt>
                <c:pt idx="332">
                  <c:v>64.97</c:v>
                </c:pt>
                <c:pt idx="333">
                  <c:v>49.08</c:v>
                </c:pt>
                <c:pt idx="334">
                  <c:v>39.57</c:v>
                </c:pt>
                <c:pt idx="335">
                  <c:v>27.62</c:v>
                </c:pt>
                <c:pt idx="336">
                  <c:v>12.37</c:v>
                </c:pt>
                <c:pt idx="337">
                  <c:v>15.14</c:v>
                </c:pt>
                <c:pt idx="338">
                  <c:v>47.4</c:v>
                </c:pt>
                <c:pt idx="339">
                  <c:v>61.77</c:v>
                </c:pt>
                <c:pt idx="340">
                  <c:v>136.86000000000001</c:v>
                </c:pt>
                <c:pt idx="341">
                  <c:v>90.88</c:v>
                </c:pt>
                <c:pt idx="342">
                  <c:v>114.9</c:v>
                </c:pt>
                <c:pt idx="343">
                  <c:v>96.72</c:v>
                </c:pt>
                <c:pt idx="344">
                  <c:v>60</c:v>
                </c:pt>
                <c:pt idx="345">
                  <c:v>43.06</c:v>
                </c:pt>
                <c:pt idx="346">
                  <c:v>61.5</c:v>
                </c:pt>
                <c:pt idx="347">
                  <c:v>32.799999999999997</c:v>
                </c:pt>
                <c:pt idx="348">
                  <c:v>13.32</c:v>
                </c:pt>
                <c:pt idx="349">
                  <c:v>14.62</c:v>
                </c:pt>
                <c:pt idx="350">
                  <c:v>28.28</c:v>
                </c:pt>
                <c:pt idx="351">
                  <c:v>67.42</c:v>
                </c:pt>
                <c:pt idx="352">
                  <c:v>68.2</c:v>
                </c:pt>
                <c:pt idx="353">
                  <c:v>200.1</c:v>
                </c:pt>
                <c:pt idx="354">
                  <c:v>199.54</c:v>
                </c:pt>
                <c:pt idx="355">
                  <c:v>115.91</c:v>
                </c:pt>
                <c:pt idx="356">
                  <c:v>92.96</c:v>
                </c:pt>
                <c:pt idx="357">
                  <c:v>52.98</c:v>
                </c:pt>
                <c:pt idx="358">
                  <c:v>35.549999999999997</c:v>
                </c:pt>
                <c:pt idx="359">
                  <c:v>29.73</c:v>
                </c:pt>
                <c:pt idx="360">
                  <c:v>17.100000000000001</c:v>
                </c:pt>
                <c:pt idx="361">
                  <c:v>26.1</c:v>
                </c:pt>
                <c:pt idx="362">
                  <c:v>18.2</c:v>
                </c:pt>
                <c:pt idx="363">
                  <c:v>82.4</c:v>
                </c:pt>
                <c:pt idx="364">
                  <c:v>92.3</c:v>
                </c:pt>
                <c:pt idx="365">
                  <c:v>216.7</c:v>
                </c:pt>
                <c:pt idx="366">
                  <c:v>181.2</c:v>
                </c:pt>
                <c:pt idx="367">
                  <c:v>138.19999999999999</c:v>
                </c:pt>
                <c:pt idx="368">
                  <c:v>78.900000000000006</c:v>
                </c:pt>
                <c:pt idx="369">
                  <c:v>34.6</c:v>
                </c:pt>
                <c:pt idx="370">
                  <c:v>47.8</c:v>
                </c:pt>
                <c:pt idx="371">
                  <c:v>35.799999999999997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aportes!$H$1</c:f>
              <c:strCache>
                <c:ptCount val="1"/>
                <c:pt idx="0">
                  <c:v>RUCIO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aportes!$H$3:$H$374</c:f>
              <c:numCache>
                <c:formatCode>General</c:formatCode>
                <c:ptCount val="372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2.6</c:v>
                </c:pt>
                <c:pt idx="5">
                  <c:v>6.1</c:v>
                </c:pt>
                <c:pt idx="6">
                  <c:v>6</c:v>
                </c:pt>
                <c:pt idx="7">
                  <c:v>4.4000000000000004</c:v>
                </c:pt>
                <c:pt idx="8">
                  <c:v>3.6</c:v>
                </c:pt>
                <c:pt idx="9">
                  <c:v>2.6</c:v>
                </c:pt>
                <c:pt idx="10">
                  <c:v>1.4</c:v>
                </c:pt>
                <c:pt idx="11">
                  <c:v>1</c:v>
                </c:pt>
                <c:pt idx="12">
                  <c:v>1.7</c:v>
                </c:pt>
                <c:pt idx="13">
                  <c:v>1.9</c:v>
                </c:pt>
                <c:pt idx="14">
                  <c:v>2.4</c:v>
                </c:pt>
                <c:pt idx="15">
                  <c:v>4.2</c:v>
                </c:pt>
                <c:pt idx="16">
                  <c:v>5.5</c:v>
                </c:pt>
                <c:pt idx="17">
                  <c:v>7.8</c:v>
                </c:pt>
                <c:pt idx="18">
                  <c:v>7.4</c:v>
                </c:pt>
                <c:pt idx="19">
                  <c:v>6</c:v>
                </c:pt>
                <c:pt idx="20">
                  <c:v>3.3</c:v>
                </c:pt>
                <c:pt idx="21">
                  <c:v>3.4</c:v>
                </c:pt>
                <c:pt idx="22">
                  <c:v>1.9</c:v>
                </c:pt>
                <c:pt idx="23">
                  <c:v>1.8</c:v>
                </c:pt>
                <c:pt idx="24">
                  <c:v>0.8</c:v>
                </c:pt>
                <c:pt idx="25">
                  <c:v>1.5</c:v>
                </c:pt>
                <c:pt idx="26">
                  <c:v>1.8</c:v>
                </c:pt>
                <c:pt idx="27">
                  <c:v>3.3</c:v>
                </c:pt>
                <c:pt idx="28">
                  <c:v>4.7</c:v>
                </c:pt>
                <c:pt idx="29">
                  <c:v>6.7</c:v>
                </c:pt>
                <c:pt idx="30">
                  <c:v>7.3</c:v>
                </c:pt>
                <c:pt idx="31">
                  <c:v>3.4</c:v>
                </c:pt>
                <c:pt idx="32">
                  <c:v>2.1</c:v>
                </c:pt>
                <c:pt idx="33">
                  <c:v>1.5</c:v>
                </c:pt>
                <c:pt idx="34">
                  <c:v>0.7</c:v>
                </c:pt>
                <c:pt idx="35">
                  <c:v>0.7</c:v>
                </c:pt>
                <c:pt idx="36">
                  <c:v>0.5</c:v>
                </c:pt>
                <c:pt idx="37">
                  <c:v>0.5</c:v>
                </c:pt>
                <c:pt idx="38">
                  <c:v>0.4</c:v>
                </c:pt>
                <c:pt idx="39">
                  <c:v>2.4</c:v>
                </c:pt>
                <c:pt idx="40">
                  <c:v>2.6</c:v>
                </c:pt>
                <c:pt idx="41">
                  <c:v>3</c:v>
                </c:pt>
                <c:pt idx="42">
                  <c:v>5.7</c:v>
                </c:pt>
                <c:pt idx="43">
                  <c:v>2</c:v>
                </c:pt>
                <c:pt idx="44">
                  <c:v>1.7</c:v>
                </c:pt>
                <c:pt idx="45">
                  <c:v>1.4</c:v>
                </c:pt>
                <c:pt idx="46">
                  <c:v>1.5</c:v>
                </c:pt>
                <c:pt idx="47">
                  <c:v>0.8</c:v>
                </c:pt>
                <c:pt idx="48">
                  <c:v>0.6</c:v>
                </c:pt>
                <c:pt idx="49">
                  <c:v>0.6</c:v>
                </c:pt>
                <c:pt idx="50">
                  <c:v>0.9</c:v>
                </c:pt>
                <c:pt idx="51">
                  <c:v>1.1000000000000001</c:v>
                </c:pt>
                <c:pt idx="52">
                  <c:v>2.2999999999999998</c:v>
                </c:pt>
                <c:pt idx="53">
                  <c:v>1.1000000000000001</c:v>
                </c:pt>
                <c:pt idx="54">
                  <c:v>1.2</c:v>
                </c:pt>
                <c:pt idx="55">
                  <c:v>4.8</c:v>
                </c:pt>
                <c:pt idx="56">
                  <c:v>6.4</c:v>
                </c:pt>
                <c:pt idx="57">
                  <c:v>3.7</c:v>
                </c:pt>
                <c:pt idx="58">
                  <c:v>2.2000000000000002</c:v>
                </c:pt>
                <c:pt idx="59">
                  <c:v>1.1000000000000001</c:v>
                </c:pt>
                <c:pt idx="60">
                  <c:v>0.6</c:v>
                </c:pt>
                <c:pt idx="61">
                  <c:v>0.6</c:v>
                </c:pt>
                <c:pt idx="62">
                  <c:v>1.6</c:v>
                </c:pt>
                <c:pt idx="63">
                  <c:v>1.9</c:v>
                </c:pt>
                <c:pt idx="64">
                  <c:v>5</c:v>
                </c:pt>
                <c:pt idx="65">
                  <c:v>6.1</c:v>
                </c:pt>
                <c:pt idx="66">
                  <c:v>5.6</c:v>
                </c:pt>
                <c:pt idx="67">
                  <c:v>3</c:v>
                </c:pt>
                <c:pt idx="68">
                  <c:v>1.5</c:v>
                </c:pt>
                <c:pt idx="69">
                  <c:v>1</c:v>
                </c:pt>
                <c:pt idx="70">
                  <c:v>1.2</c:v>
                </c:pt>
                <c:pt idx="71">
                  <c:v>1</c:v>
                </c:pt>
                <c:pt idx="72">
                  <c:v>0.5</c:v>
                </c:pt>
                <c:pt idx="73">
                  <c:v>0.5</c:v>
                </c:pt>
                <c:pt idx="74">
                  <c:v>0.7</c:v>
                </c:pt>
                <c:pt idx="75">
                  <c:v>1.2</c:v>
                </c:pt>
                <c:pt idx="76">
                  <c:v>2.6</c:v>
                </c:pt>
                <c:pt idx="77">
                  <c:v>4.5999999999999996</c:v>
                </c:pt>
                <c:pt idx="78">
                  <c:v>8.4</c:v>
                </c:pt>
                <c:pt idx="79">
                  <c:v>6.8</c:v>
                </c:pt>
                <c:pt idx="80">
                  <c:v>4.9000000000000004</c:v>
                </c:pt>
                <c:pt idx="81">
                  <c:v>2.4</c:v>
                </c:pt>
                <c:pt idx="82">
                  <c:v>1.6</c:v>
                </c:pt>
                <c:pt idx="83">
                  <c:v>0.8</c:v>
                </c:pt>
                <c:pt idx="84">
                  <c:v>1</c:v>
                </c:pt>
                <c:pt idx="85">
                  <c:v>0.9</c:v>
                </c:pt>
                <c:pt idx="86">
                  <c:v>0.9</c:v>
                </c:pt>
                <c:pt idx="87">
                  <c:v>1.9</c:v>
                </c:pt>
                <c:pt idx="88">
                  <c:v>1.8</c:v>
                </c:pt>
                <c:pt idx="89">
                  <c:v>3.6</c:v>
                </c:pt>
                <c:pt idx="90">
                  <c:v>5.3</c:v>
                </c:pt>
                <c:pt idx="91">
                  <c:v>5.6</c:v>
                </c:pt>
                <c:pt idx="92">
                  <c:v>3.4</c:v>
                </c:pt>
                <c:pt idx="93">
                  <c:v>2.6</c:v>
                </c:pt>
                <c:pt idx="94">
                  <c:v>2</c:v>
                </c:pt>
                <c:pt idx="95">
                  <c:v>1.5</c:v>
                </c:pt>
                <c:pt idx="96">
                  <c:v>1.6</c:v>
                </c:pt>
                <c:pt idx="97">
                  <c:v>1.4</c:v>
                </c:pt>
                <c:pt idx="98">
                  <c:v>2.2000000000000002</c:v>
                </c:pt>
                <c:pt idx="99">
                  <c:v>3.1</c:v>
                </c:pt>
                <c:pt idx="100">
                  <c:v>3.5</c:v>
                </c:pt>
                <c:pt idx="101">
                  <c:v>3.1</c:v>
                </c:pt>
                <c:pt idx="102">
                  <c:v>2.8</c:v>
                </c:pt>
                <c:pt idx="103">
                  <c:v>3.7</c:v>
                </c:pt>
                <c:pt idx="104">
                  <c:v>4.0999999999999996</c:v>
                </c:pt>
                <c:pt idx="105">
                  <c:v>2.9</c:v>
                </c:pt>
                <c:pt idx="106">
                  <c:v>2.5</c:v>
                </c:pt>
                <c:pt idx="107">
                  <c:v>2.8</c:v>
                </c:pt>
                <c:pt idx="108">
                  <c:v>0.7</c:v>
                </c:pt>
                <c:pt idx="109">
                  <c:v>0.6</c:v>
                </c:pt>
                <c:pt idx="110">
                  <c:v>1.3</c:v>
                </c:pt>
                <c:pt idx="111">
                  <c:v>3</c:v>
                </c:pt>
                <c:pt idx="112">
                  <c:v>5.8</c:v>
                </c:pt>
                <c:pt idx="113">
                  <c:v>6.6</c:v>
                </c:pt>
                <c:pt idx="114">
                  <c:v>8.6</c:v>
                </c:pt>
                <c:pt idx="115">
                  <c:v>8.3000000000000007</c:v>
                </c:pt>
                <c:pt idx="116">
                  <c:v>3.6</c:v>
                </c:pt>
                <c:pt idx="117">
                  <c:v>2.2000000000000002</c:v>
                </c:pt>
                <c:pt idx="118">
                  <c:v>2</c:v>
                </c:pt>
                <c:pt idx="119">
                  <c:v>0.9</c:v>
                </c:pt>
                <c:pt idx="120">
                  <c:v>1.4</c:v>
                </c:pt>
                <c:pt idx="121">
                  <c:v>1.2</c:v>
                </c:pt>
                <c:pt idx="122">
                  <c:v>1.2</c:v>
                </c:pt>
                <c:pt idx="123">
                  <c:v>2.1</c:v>
                </c:pt>
                <c:pt idx="124">
                  <c:v>6</c:v>
                </c:pt>
                <c:pt idx="125">
                  <c:v>1.3</c:v>
                </c:pt>
                <c:pt idx="126">
                  <c:v>2.2000000000000002</c:v>
                </c:pt>
                <c:pt idx="127">
                  <c:v>2.1</c:v>
                </c:pt>
                <c:pt idx="128">
                  <c:v>0.6</c:v>
                </c:pt>
                <c:pt idx="129">
                  <c:v>2</c:v>
                </c:pt>
                <c:pt idx="130">
                  <c:v>2.7</c:v>
                </c:pt>
                <c:pt idx="131">
                  <c:v>1.7</c:v>
                </c:pt>
                <c:pt idx="132">
                  <c:v>0.1</c:v>
                </c:pt>
                <c:pt idx="133">
                  <c:v>0.4</c:v>
                </c:pt>
                <c:pt idx="134">
                  <c:v>0.5</c:v>
                </c:pt>
                <c:pt idx="135">
                  <c:v>1</c:v>
                </c:pt>
                <c:pt idx="136">
                  <c:v>7</c:v>
                </c:pt>
                <c:pt idx="137">
                  <c:v>6.9</c:v>
                </c:pt>
                <c:pt idx="138">
                  <c:v>7.5</c:v>
                </c:pt>
                <c:pt idx="139">
                  <c:v>3</c:v>
                </c:pt>
                <c:pt idx="140">
                  <c:v>2.2000000000000002</c:v>
                </c:pt>
                <c:pt idx="141">
                  <c:v>3.3</c:v>
                </c:pt>
                <c:pt idx="142">
                  <c:v>2.7</c:v>
                </c:pt>
                <c:pt idx="143">
                  <c:v>1.5</c:v>
                </c:pt>
                <c:pt idx="144">
                  <c:v>1</c:v>
                </c:pt>
                <c:pt idx="145">
                  <c:v>1.5</c:v>
                </c:pt>
                <c:pt idx="146">
                  <c:v>1.3</c:v>
                </c:pt>
                <c:pt idx="147">
                  <c:v>3.2</c:v>
                </c:pt>
                <c:pt idx="148">
                  <c:v>2.2999999999999998</c:v>
                </c:pt>
                <c:pt idx="149">
                  <c:v>5.4</c:v>
                </c:pt>
                <c:pt idx="150">
                  <c:v>6.6</c:v>
                </c:pt>
                <c:pt idx="151">
                  <c:v>5.5</c:v>
                </c:pt>
                <c:pt idx="152">
                  <c:v>1.8</c:v>
                </c:pt>
                <c:pt idx="153">
                  <c:v>2</c:v>
                </c:pt>
                <c:pt idx="154">
                  <c:v>1.2</c:v>
                </c:pt>
                <c:pt idx="155">
                  <c:v>0.7</c:v>
                </c:pt>
                <c:pt idx="156">
                  <c:v>0.5</c:v>
                </c:pt>
                <c:pt idx="157">
                  <c:v>0.7</c:v>
                </c:pt>
                <c:pt idx="158">
                  <c:v>0.8</c:v>
                </c:pt>
                <c:pt idx="159">
                  <c:v>2.2999999999999998</c:v>
                </c:pt>
                <c:pt idx="160">
                  <c:v>3.9</c:v>
                </c:pt>
                <c:pt idx="161">
                  <c:v>3.4</c:v>
                </c:pt>
                <c:pt idx="162">
                  <c:v>5.4</c:v>
                </c:pt>
                <c:pt idx="163">
                  <c:v>3.2</c:v>
                </c:pt>
                <c:pt idx="164">
                  <c:v>1.8</c:v>
                </c:pt>
                <c:pt idx="165">
                  <c:v>1.6</c:v>
                </c:pt>
                <c:pt idx="166">
                  <c:v>0.8</c:v>
                </c:pt>
                <c:pt idx="167">
                  <c:v>0.5</c:v>
                </c:pt>
                <c:pt idx="168">
                  <c:v>0.6</c:v>
                </c:pt>
                <c:pt idx="169">
                  <c:v>0.9</c:v>
                </c:pt>
                <c:pt idx="170">
                  <c:v>0.8</c:v>
                </c:pt>
                <c:pt idx="171">
                  <c:v>5.9</c:v>
                </c:pt>
                <c:pt idx="172">
                  <c:v>2.9</c:v>
                </c:pt>
                <c:pt idx="173">
                  <c:v>3.7</c:v>
                </c:pt>
                <c:pt idx="174">
                  <c:v>2.8</c:v>
                </c:pt>
                <c:pt idx="175">
                  <c:v>3.1</c:v>
                </c:pt>
                <c:pt idx="176">
                  <c:v>2</c:v>
                </c:pt>
                <c:pt idx="177">
                  <c:v>4.5999999999999996</c:v>
                </c:pt>
                <c:pt idx="178">
                  <c:v>3.3</c:v>
                </c:pt>
                <c:pt idx="179">
                  <c:v>0.8</c:v>
                </c:pt>
                <c:pt idx="180">
                  <c:v>0.5</c:v>
                </c:pt>
                <c:pt idx="181">
                  <c:v>0.6</c:v>
                </c:pt>
                <c:pt idx="182">
                  <c:v>0.6</c:v>
                </c:pt>
                <c:pt idx="183">
                  <c:v>1.1000000000000001</c:v>
                </c:pt>
                <c:pt idx="184">
                  <c:v>4.3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2.1</c:v>
                </c:pt>
                <c:pt idx="189">
                  <c:v>2</c:v>
                </c:pt>
                <c:pt idx="190">
                  <c:v>2.1</c:v>
                </c:pt>
                <c:pt idx="191">
                  <c:v>1.2</c:v>
                </c:pt>
                <c:pt idx="192">
                  <c:v>0.8</c:v>
                </c:pt>
                <c:pt idx="193">
                  <c:v>0.5</c:v>
                </c:pt>
                <c:pt idx="194">
                  <c:v>0.5</c:v>
                </c:pt>
                <c:pt idx="195">
                  <c:v>1.6</c:v>
                </c:pt>
                <c:pt idx="196">
                  <c:v>3.4</c:v>
                </c:pt>
                <c:pt idx="197">
                  <c:v>5</c:v>
                </c:pt>
                <c:pt idx="198">
                  <c:v>3.9</c:v>
                </c:pt>
                <c:pt idx="199">
                  <c:v>4.9000000000000004</c:v>
                </c:pt>
                <c:pt idx="200">
                  <c:v>3.4</c:v>
                </c:pt>
                <c:pt idx="201">
                  <c:v>1.5</c:v>
                </c:pt>
                <c:pt idx="202">
                  <c:v>1.5</c:v>
                </c:pt>
                <c:pt idx="203">
                  <c:v>1.3</c:v>
                </c:pt>
                <c:pt idx="204">
                  <c:v>0.4</c:v>
                </c:pt>
                <c:pt idx="205">
                  <c:v>0.4</c:v>
                </c:pt>
                <c:pt idx="206">
                  <c:v>1</c:v>
                </c:pt>
                <c:pt idx="207">
                  <c:v>2.7</c:v>
                </c:pt>
                <c:pt idx="208">
                  <c:v>4.5999999999999996</c:v>
                </c:pt>
                <c:pt idx="209">
                  <c:v>5.5</c:v>
                </c:pt>
                <c:pt idx="210">
                  <c:v>6.3</c:v>
                </c:pt>
                <c:pt idx="211">
                  <c:v>5.3</c:v>
                </c:pt>
                <c:pt idx="212">
                  <c:v>2.2999999999999998</c:v>
                </c:pt>
                <c:pt idx="213">
                  <c:v>0.8</c:v>
                </c:pt>
                <c:pt idx="214">
                  <c:v>1.3</c:v>
                </c:pt>
                <c:pt idx="215">
                  <c:v>0.5</c:v>
                </c:pt>
                <c:pt idx="216">
                  <c:v>0.5</c:v>
                </c:pt>
                <c:pt idx="217">
                  <c:v>0.4</c:v>
                </c:pt>
                <c:pt idx="218">
                  <c:v>0.8</c:v>
                </c:pt>
                <c:pt idx="219">
                  <c:v>2.2999999999999998</c:v>
                </c:pt>
                <c:pt idx="220">
                  <c:v>4.4000000000000004</c:v>
                </c:pt>
                <c:pt idx="221">
                  <c:v>3.4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3</c:v>
                </c:pt>
                <c:pt idx="225">
                  <c:v>2.1</c:v>
                </c:pt>
                <c:pt idx="226">
                  <c:v>1.4</c:v>
                </c:pt>
                <c:pt idx="227">
                  <c:v>1.2</c:v>
                </c:pt>
                <c:pt idx="228">
                  <c:v>0.4</c:v>
                </c:pt>
                <c:pt idx="229">
                  <c:v>0.4</c:v>
                </c:pt>
                <c:pt idx="230">
                  <c:v>1.7</c:v>
                </c:pt>
                <c:pt idx="231">
                  <c:v>3</c:v>
                </c:pt>
                <c:pt idx="232">
                  <c:v>6.6</c:v>
                </c:pt>
                <c:pt idx="233">
                  <c:v>8.8000000000000007</c:v>
                </c:pt>
                <c:pt idx="234">
                  <c:v>5.2</c:v>
                </c:pt>
                <c:pt idx="235">
                  <c:v>5.7</c:v>
                </c:pt>
                <c:pt idx="236">
                  <c:v>1.7</c:v>
                </c:pt>
                <c:pt idx="237">
                  <c:v>1.5</c:v>
                </c:pt>
                <c:pt idx="238">
                  <c:v>1</c:v>
                </c:pt>
                <c:pt idx="239">
                  <c:v>0.6</c:v>
                </c:pt>
                <c:pt idx="240">
                  <c:v>0.8</c:v>
                </c:pt>
                <c:pt idx="241">
                  <c:v>1.5</c:v>
                </c:pt>
                <c:pt idx="242">
                  <c:v>0.9</c:v>
                </c:pt>
                <c:pt idx="243">
                  <c:v>3</c:v>
                </c:pt>
                <c:pt idx="244">
                  <c:v>4.8</c:v>
                </c:pt>
                <c:pt idx="245">
                  <c:v>4</c:v>
                </c:pt>
                <c:pt idx="246">
                  <c:v>4.3</c:v>
                </c:pt>
                <c:pt idx="247">
                  <c:v>4.8</c:v>
                </c:pt>
                <c:pt idx="248">
                  <c:v>4.5999999999999996</c:v>
                </c:pt>
                <c:pt idx="249">
                  <c:v>2.1</c:v>
                </c:pt>
                <c:pt idx="250">
                  <c:v>2.6</c:v>
                </c:pt>
                <c:pt idx="251">
                  <c:v>1.1000000000000001</c:v>
                </c:pt>
                <c:pt idx="252">
                  <c:v>0.6</c:v>
                </c:pt>
                <c:pt idx="253">
                  <c:v>0.4</c:v>
                </c:pt>
                <c:pt idx="254">
                  <c:v>2.6</c:v>
                </c:pt>
                <c:pt idx="255">
                  <c:v>4.2</c:v>
                </c:pt>
                <c:pt idx="256">
                  <c:v>3.8</c:v>
                </c:pt>
                <c:pt idx="257">
                  <c:v>6.3</c:v>
                </c:pt>
                <c:pt idx="258">
                  <c:v>6.6</c:v>
                </c:pt>
                <c:pt idx="259">
                  <c:v>4.5999999999999996</c:v>
                </c:pt>
                <c:pt idx="260">
                  <c:v>2</c:v>
                </c:pt>
                <c:pt idx="261">
                  <c:v>2.4</c:v>
                </c:pt>
                <c:pt idx="262">
                  <c:v>1.9</c:v>
                </c:pt>
                <c:pt idx="263">
                  <c:v>1.4</c:v>
                </c:pt>
                <c:pt idx="264">
                  <c:v>0.6</c:v>
                </c:pt>
                <c:pt idx="265">
                  <c:v>0.4</c:v>
                </c:pt>
                <c:pt idx="266">
                  <c:v>1.3</c:v>
                </c:pt>
                <c:pt idx="267">
                  <c:v>2.5</c:v>
                </c:pt>
                <c:pt idx="268">
                  <c:v>4</c:v>
                </c:pt>
                <c:pt idx="269">
                  <c:v>5.9</c:v>
                </c:pt>
                <c:pt idx="270">
                  <c:v>2.9</c:v>
                </c:pt>
                <c:pt idx="271">
                  <c:v>3.2</c:v>
                </c:pt>
                <c:pt idx="272">
                  <c:v>3</c:v>
                </c:pt>
                <c:pt idx="273">
                  <c:v>2.1</c:v>
                </c:pt>
                <c:pt idx="274">
                  <c:v>2.2999999999999998</c:v>
                </c:pt>
                <c:pt idx="275">
                  <c:v>0.8</c:v>
                </c:pt>
                <c:pt idx="276">
                  <c:v>0.6</c:v>
                </c:pt>
                <c:pt idx="277">
                  <c:v>0.5</c:v>
                </c:pt>
                <c:pt idx="278">
                  <c:v>0.5</c:v>
                </c:pt>
                <c:pt idx="279">
                  <c:v>0.8</c:v>
                </c:pt>
                <c:pt idx="280">
                  <c:v>2.4</c:v>
                </c:pt>
                <c:pt idx="281">
                  <c:v>6.6</c:v>
                </c:pt>
                <c:pt idx="282">
                  <c:v>7.1</c:v>
                </c:pt>
                <c:pt idx="283">
                  <c:v>3.9</c:v>
                </c:pt>
                <c:pt idx="284">
                  <c:v>3.3</c:v>
                </c:pt>
                <c:pt idx="285">
                  <c:v>2.2000000000000002</c:v>
                </c:pt>
                <c:pt idx="286">
                  <c:v>3.4</c:v>
                </c:pt>
                <c:pt idx="287">
                  <c:v>1.1000000000000001</c:v>
                </c:pt>
                <c:pt idx="288">
                  <c:v>0.6</c:v>
                </c:pt>
                <c:pt idx="289">
                  <c:v>0.6</c:v>
                </c:pt>
                <c:pt idx="290">
                  <c:v>0.9</c:v>
                </c:pt>
                <c:pt idx="291">
                  <c:v>1.5</c:v>
                </c:pt>
                <c:pt idx="292">
                  <c:v>1.3</c:v>
                </c:pt>
                <c:pt idx="293">
                  <c:v>3.7</c:v>
                </c:pt>
                <c:pt idx="294">
                  <c:v>3.6</c:v>
                </c:pt>
                <c:pt idx="295">
                  <c:v>5.0999999999999996</c:v>
                </c:pt>
                <c:pt idx="296">
                  <c:v>2.4</c:v>
                </c:pt>
                <c:pt idx="297">
                  <c:v>1.6</c:v>
                </c:pt>
                <c:pt idx="298">
                  <c:v>1.2</c:v>
                </c:pt>
                <c:pt idx="299">
                  <c:v>0.4</c:v>
                </c:pt>
                <c:pt idx="300">
                  <c:v>0.3</c:v>
                </c:pt>
                <c:pt idx="301">
                  <c:v>0.4</c:v>
                </c:pt>
                <c:pt idx="302">
                  <c:v>0.7</c:v>
                </c:pt>
                <c:pt idx="303">
                  <c:v>2.5</c:v>
                </c:pt>
                <c:pt idx="304">
                  <c:v>3.7</c:v>
                </c:pt>
                <c:pt idx="305">
                  <c:v>3.6</c:v>
                </c:pt>
                <c:pt idx="306">
                  <c:v>4.9000000000000004</c:v>
                </c:pt>
                <c:pt idx="307">
                  <c:v>2.8</c:v>
                </c:pt>
                <c:pt idx="308">
                  <c:v>1.4</c:v>
                </c:pt>
                <c:pt idx="309">
                  <c:v>1.4</c:v>
                </c:pt>
                <c:pt idx="310">
                  <c:v>2</c:v>
                </c:pt>
                <c:pt idx="311">
                  <c:v>1.9</c:v>
                </c:pt>
                <c:pt idx="312">
                  <c:v>0.8</c:v>
                </c:pt>
                <c:pt idx="313">
                  <c:v>0.6</c:v>
                </c:pt>
                <c:pt idx="314">
                  <c:v>2.1</c:v>
                </c:pt>
                <c:pt idx="315">
                  <c:v>2.7</c:v>
                </c:pt>
                <c:pt idx="316">
                  <c:v>3.1</c:v>
                </c:pt>
                <c:pt idx="317">
                  <c:v>4.5999999999999996</c:v>
                </c:pt>
                <c:pt idx="318">
                  <c:v>2.9</c:v>
                </c:pt>
                <c:pt idx="319">
                  <c:v>3.6</c:v>
                </c:pt>
                <c:pt idx="320">
                  <c:v>3.3</c:v>
                </c:pt>
                <c:pt idx="321">
                  <c:v>2.4</c:v>
                </c:pt>
                <c:pt idx="322">
                  <c:v>2</c:v>
                </c:pt>
                <c:pt idx="323">
                  <c:v>1.2</c:v>
                </c:pt>
                <c:pt idx="324">
                  <c:v>0.62</c:v>
                </c:pt>
                <c:pt idx="325">
                  <c:v>0.9</c:v>
                </c:pt>
                <c:pt idx="326">
                  <c:v>1.82</c:v>
                </c:pt>
                <c:pt idx="327">
                  <c:v>3.09</c:v>
                </c:pt>
                <c:pt idx="328">
                  <c:v>4.91</c:v>
                </c:pt>
                <c:pt idx="329">
                  <c:v>5.51</c:v>
                </c:pt>
                <c:pt idx="330">
                  <c:v>8.6</c:v>
                </c:pt>
                <c:pt idx="331">
                  <c:v>5.93</c:v>
                </c:pt>
                <c:pt idx="332">
                  <c:v>1.93</c:v>
                </c:pt>
                <c:pt idx="333">
                  <c:v>1.58</c:v>
                </c:pt>
                <c:pt idx="334">
                  <c:v>0.83</c:v>
                </c:pt>
                <c:pt idx="335">
                  <c:v>0.67</c:v>
                </c:pt>
                <c:pt idx="336">
                  <c:v>0.36</c:v>
                </c:pt>
                <c:pt idx="337">
                  <c:v>0.94</c:v>
                </c:pt>
                <c:pt idx="338">
                  <c:v>1.56</c:v>
                </c:pt>
                <c:pt idx="339">
                  <c:v>2.57</c:v>
                </c:pt>
                <c:pt idx="340">
                  <c:v>3.75</c:v>
                </c:pt>
                <c:pt idx="341">
                  <c:v>3.5</c:v>
                </c:pt>
                <c:pt idx="342">
                  <c:v>6.13</c:v>
                </c:pt>
                <c:pt idx="343">
                  <c:v>5.89</c:v>
                </c:pt>
                <c:pt idx="344">
                  <c:v>3.89</c:v>
                </c:pt>
                <c:pt idx="345">
                  <c:v>2.6</c:v>
                </c:pt>
                <c:pt idx="346">
                  <c:v>2.5299999999999998</c:v>
                </c:pt>
                <c:pt idx="347">
                  <c:v>1.59</c:v>
                </c:pt>
                <c:pt idx="348">
                  <c:v>0.36</c:v>
                </c:pt>
                <c:pt idx="349">
                  <c:v>0.32</c:v>
                </c:pt>
                <c:pt idx="350">
                  <c:v>0.68</c:v>
                </c:pt>
                <c:pt idx="351">
                  <c:v>1.7</c:v>
                </c:pt>
                <c:pt idx="352">
                  <c:v>1.9</c:v>
                </c:pt>
                <c:pt idx="353">
                  <c:v>6.46</c:v>
                </c:pt>
                <c:pt idx="354">
                  <c:v>8.51</c:v>
                </c:pt>
                <c:pt idx="355">
                  <c:v>5.29</c:v>
                </c:pt>
                <c:pt idx="356">
                  <c:v>3.12</c:v>
                </c:pt>
                <c:pt idx="357">
                  <c:v>2.08</c:v>
                </c:pt>
                <c:pt idx="358">
                  <c:v>1.05</c:v>
                </c:pt>
                <c:pt idx="359">
                  <c:v>1.43</c:v>
                </c:pt>
                <c:pt idx="360">
                  <c:v>0.6</c:v>
                </c:pt>
                <c:pt idx="361">
                  <c:v>0.6</c:v>
                </c:pt>
                <c:pt idx="362">
                  <c:v>0.8</c:v>
                </c:pt>
                <c:pt idx="363">
                  <c:v>1.9</c:v>
                </c:pt>
                <c:pt idx="364">
                  <c:v>2</c:v>
                </c:pt>
                <c:pt idx="365">
                  <c:v>8.3000000000000007</c:v>
                </c:pt>
                <c:pt idx="366">
                  <c:v>5.6</c:v>
                </c:pt>
                <c:pt idx="367">
                  <c:v>5.4</c:v>
                </c:pt>
                <c:pt idx="368">
                  <c:v>2.2000000000000002</c:v>
                </c:pt>
                <c:pt idx="369">
                  <c:v>1</c:v>
                </c:pt>
                <c:pt idx="370">
                  <c:v>1.1000000000000001</c:v>
                </c:pt>
                <c:pt idx="371">
                  <c:v>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aportes!$I$1</c:f>
              <c:strCache>
                <c:ptCount val="1"/>
                <c:pt idx="0">
                  <c:v>NEGRO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aportes!$I$3:$I$374</c:f>
              <c:numCache>
                <c:formatCode>General</c:formatCode>
                <c:ptCount val="372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7.8</c:v>
                </c:pt>
                <c:pt idx="5">
                  <c:v>10.4</c:v>
                </c:pt>
                <c:pt idx="6">
                  <c:v>7.5</c:v>
                </c:pt>
                <c:pt idx="7">
                  <c:v>5.6</c:v>
                </c:pt>
                <c:pt idx="8">
                  <c:v>5.9</c:v>
                </c:pt>
                <c:pt idx="9">
                  <c:v>3.1</c:v>
                </c:pt>
                <c:pt idx="10">
                  <c:v>1.9</c:v>
                </c:pt>
                <c:pt idx="11">
                  <c:v>0.7</c:v>
                </c:pt>
                <c:pt idx="12">
                  <c:v>0.4</c:v>
                </c:pt>
                <c:pt idx="13">
                  <c:v>0.7</c:v>
                </c:pt>
                <c:pt idx="14">
                  <c:v>1.5</c:v>
                </c:pt>
                <c:pt idx="15">
                  <c:v>2.5</c:v>
                </c:pt>
                <c:pt idx="16">
                  <c:v>6</c:v>
                </c:pt>
                <c:pt idx="17">
                  <c:v>15.5</c:v>
                </c:pt>
                <c:pt idx="18">
                  <c:v>14.3</c:v>
                </c:pt>
                <c:pt idx="19">
                  <c:v>7</c:v>
                </c:pt>
                <c:pt idx="20">
                  <c:v>3.2</c:v>
                </c:pt>
                <c:pt idx="21">
                  <c:v>3.4</c:v>
                </c:pt>
                <c:pt idx="22">
                  <c:v>2</c:v>
                </c:pt>
                <c:pt idx="23">
                  <c:v>1.4</c:v>
                </c:pt>
                <c:pt idx="24">
                  <c:v>1.2</c:v>
                </c:pt>
                <c:pt idx="25">
                  <c:v>3.7</c:v>
                </c:pt>
                <c:pt idx="26">
                  <c:v>2.5</c:v>
                </c:pt>
                <c:pt idx="27">
                  <c:v>4.5999999999999996</c:v>
                </c:pt>
                <c:pt idx="28">
                  <c:v>6.6</c:v>
                </c:pt>
                <c:pt idx="29">
                  <c:v>8.5</c:v>
                </c:pt>
                <c:pt idx="30">
                  <c:v>11.9</c:v>
                </c:pt>
                <c:pt idx="31">
                  <c:v>7.4</c:v>
                </c:pt>
                <c:pt idx="32">
                  <c:v>4.5999999999999996</c:v>
                </c:pt>
                <c:pt idx="33">
                  <c:v>3.7</c:v>
                </c:pt>
                <c:pt idx="34">
                  <c:v>2.1</c:v>
                </c:pt>
                <c:pt idx="35">
                  <c:v>1.6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4.7</c:v>
                </c:pt>
                <c:pt idx="40">
                  <c:v>5.0999999999999996</c:v>
                </c:pt>
                <c:pt idx="41">
                  <c:v>5.8</c:v>
                </c:pt>
                <c:pt idx="42">
                  <c:v>11.1</c:v>
                </c:pt>
                <c:pt idx="43">
                  <c:v>3.9</c:v>
                </c:pt>
                <c:pt idx="44">
                  <c:v>3.3</c:v>
                </c:pt>
                <c:pt idx="45">
                  <c:v>2.7</c:v>
                </c:pt>
                <c:pt idx="46">
                  <c:v>3</c:v>
                </c:pt>
                <c:pt idx="47">
                  <c:v>1.5</c:v>
                </c:pt>
                <c:pt idx="48">
                  <c:v>1.7</c:v>
                </c:pt>
                <c:pt idx="49">
                  <c:v>1.5</c:v>
                </c:pt>
                <c:pt idx="50">
                  <c:v>3.3</c:v>
                </c:pt>
                <c:pt idx="51">
                  <c:v>4</c:v>
                </c:pt>
                <c:pt idx="52">
                  <c:v>9.9</c:v>
                </c:pt>
                <c:pt idx="53">
                  <c:v>10.9</c:v>
                </c:pt>
                <c:pt idx="54">
                  <c:v>12.4</c:v>
                </c:pt>
                <c:pt idx="55">
                  <c:v>5.4</c:v>
                </c:pt>
                <c:pt idx="56">
                  <c:v>4</c:v>
                </c:pt>
                <c:pt idx="57">
                  <c:v>4.3</c:v>
                </c:pt>
                <c:pt idx="58">
                  <c:v>3.6</c:v>
                </c:pt>
                <c:pt idx="59">
                  <c:v>1.8</c:v>
                </c:pt>
                <c:pt idx="60">
                  <c:v>1.2</c:v>
                </c:pt>
                <c:pt idx="61">
                  <c:v>1.1000000000000001</c:v>
                </c:pt>
                <c:pt idx="62">
                  <c:v>3.2</c:v>
                </c:pt>
                <c:pt idx="63">
                  <c:v>3.7</c:v>
                </c:pt>
                <c:pt idx="64">
                  <c:v>9.8000000000000007</c:v>
                </c:pt>
                <c:pt idx="65">
                  <c:v>11.9</c:v>
                </c:pt>
                <c:pt idx="66">
                  <c:v>10.9</c:v>
                </c:pt>
                <c:pt idx="67">
                  <c:v>5.8</c:v>
                </c:pt>
                <c:pt idx="68">
                  <c:v>2.9</c:v>
                </c:pt>
                <c:pt idx="69">
                  <c:v>2</c:v>
                </c:pt>
                <c:pt idx="70">
                  <c:v>2.4</c:v>
                </c:pt>
                <c:pt idx="71">
                  <c:v>1.9</c:v>
                </c:pt>
                <c:pt idx="72">
                  <c:v>0.9</c:v>
                </c:pt>
                <c:pt idx="73">
                  <c:v>1</c:v>
                </c:pt>
                <c:pt idx="74">
                  <c:v>1.4</c:v>
                </c:pt>
                <c:pt idx="75">
                  <c:v>2.4</c:v>
                </c:pt>
                <c:pt idx="76">
                  <c:v>5.2</c:v>
                </c:pt>
                <c:pt idx="77">
                  <c:v>8.9</c:v>
                </c:pt>
                <c:pt idx="78">
                  <c:v>16.3</c:v>
                </c:pt>
                <c:pt idx="79">
                  <c:v>13.3</c:v>
                </c:pt>
                <c:pt idx="80">
                  <c:v>9.5</c:v>
                </c:pt>
                <c:pt idx="81">
                  <c:v>4.7</c:v>
                </c:pt>
                <c:pt idx="82">
                  <c:v>3</c:v>
                </c:pt>
                <c:pt idx="83">
                  <c:v>1.6</c:v>
                </c:pt>
                <c:pt idx="84">
                  <c:v>1.2</c:v>
                </c:pt>
                <c:pt idx="85">
                  <c:v>0.7</c:v>
                </c:pt>
                <c:pt idx="86">
                  <c:v>0.6</c:v>
                </c:pt>
                <c:pt idx="87">
                  <c:v>3.5</c:v>
                </c:pt>
                <c:pt idx="88">
                  <c:v>4.5999999999999996</c:v>
                </c:pt>
                <c:pt idx="89">
                  <c:v>10.199999999999999</c:v>
                </c:pt>
                <c:pt idx="90">
                  <c:v>13.2</c:v>
                </c:pt>
                <c:pt idx="91">
                  <c:v>9.4</c:v>
                </c:pt>
                <c:pt idx="92">
                  <c:v>5.5</c:v>
                </c:pt>
                <c:pt idx="93">
                  <c:v>3.3</c:v>
                </c:pt>
                <c:pt idx="94">
                  <c:v>2.7</c:v>
                </c:pt>
                <c:pt idx="95">
                  <c:v>1.5</c:v>
                </c:pt>
                <c:pt idx="96">
                  <c:v>1.3</c:v>
                </c:pt>
                <c:pt idx="97">
                  <c:v>0.6</c:v>
                </c:pt>
                <c:pt idx="98">
                  <c:v>3.2</c:v>
                </c:pt>
                <c:pt idx="99">
                  <c:v>4.5</c:v>
                </c:pt>
                <c:pt idx="100">
                  <c:v>6.4</c:v>
                </c:pt>
                <c:pt idx="101">
                  <c:v>10.9</c:v>
                </c:pt>
                <c:pt idx="102">
                  <c:v>14.9</c:v>
                </c:pt>
                <c:pt idx="103">
                  <c:v>8.3000000000000007</c:v>
                </c:pt>
                <c:pt idx="104">
                  <c:v>5.7</c:v>
                </c:pt>
                <c:pt idx="105">
                  <c:v>4</c:v>
                </c:pt>
                <c:pt idx="106">
                  <c:v>3.7</c:v>
                </c:pt>
                <c:pt idx="107">
                  <c:v>2.9</c:v>
                </c:pt>
                <c:pt idx="108">
                  <c:v>1.4</c:v>
                </c:pt>
                <c:pt idx="109">
                  <c:v>1.1000000000000001</c:v>
                </c:pt>
                <c:pt idx="110">
                  <c:v>2.6</c:v>
                </c:pt>
                <c:pt idx="111">
                  <c:v>5.9</c:v>
                </c:pt>
                <c:pt idx="112">
                  <c:v>11.4</c:v>
                </c:pt>
                <c:pt idx="113">
                  <c:v>12.9</c:v>
                </c:pt>
                <c:pt idx="114">
                  <c:v>16.7</c:v>
                </c:pt>
                <c:pt idx="115">
                  <c:v>16.2</c:v>
                </c:pt>
                <c:pt idx="116">
                  <c:v>7</c:v>
                </c:pt>
                <c:pt idx="117">
                  <c:v>4.3</c:v>
                </c:pt>
                <c:pt idx="118">
                  <c:v>3.9</c:v>
                </c:pt>
                <c:pt idx="119">
                  <c:v>1.8</c:v>
                </c:pt>
                <c:pt idx="120">
                  <c:v>2.6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4.0999999999999996</c:v>
                </c:pt>
                <c:pt idx="124">
                  <c:v>5.2</c:v>
                </c:pt>
                <c:pt idx="125">
                  <c:v>7.8</c:v>
                </c:pt>
                <c:pt idx="126">
                  <c:v>5.6</c:v>
                </c:pt>
                <c:pt idx="127">
                  <c:v>3.8</c:v>
                </c:pt>
                <c:pt idx="128">
                  <c:v>3.5</c:v>
                </c:pt>
                <c:pt idx="129">
                  <c:v>3.2</c:v>
                </c:pt>
                <c:pt idx="130">
                  <c:v>1.9</c:v>
                </c:pt>
                <c:pt idx="131">
                  <c:v>1.1000000000000001</c:v>
                </c:pt>
                <c:pt idx="132">
                  <c:v>0.7</c:v>
                </c:pt>
                <c:pt idx="133">
                  <c:v>2.5</c:v>
                </c:pt>
                <c:pt idx="134">
                  <c:v>2.2000000000000002</c:v>
                </c:pt>
                <c:pt idx="135">
                  <c:v>3.8</c:v>
                </c:pt>
                <c:pt idx="136">
                  <c:v>8.6</c:v>
                </c:pt>
                <c:pt idx="137">
                  <c:v>9.6999999999999993</c:v>
                </c:pt>
                <c:pt idx="138">
                  <c:v>10.5</c:v>
                </c:pt>
                <c:pt idx="139">
                  <c:v>5.7</c:v>
                </c:pt>
                <c:pt idx="140">
                  <c:v>4.8</c:v>
                </c:pt>
                <c:pt idx="141">
                  <c:v>4.8</c:v>
                </c:pt>
                <c:pt idx="142">
                  <c:v>2.8</c:v>
                </c:pt>
                <c:pt idx="143">
                  <c:v>3.2</c:v>
                </c:pt>
                <c:pt idx="144">
                  <c:v>1.2</c:v>
                </c:pt>
                <c:pt idx="145">
                  <c:v>2.2000000000000002</c:v>
                </c:pt>
                <c:pt idx="146">
                  <c:v>1.5</c:v>
                </c:pt>
                <c:pt idx="147">
                  <c:v>5.4</c:v>
                </c:pt>
                <c:pt idx="148">
                  <c:v>10.4</c:v>
                </c:pt>
                <c:pt idx="149">
                  <c:v>7.8</c:v>
                </c:pt>
                <c:pt idx="150">
                  <c:v>20.5</c:v>
                </c:pt>
                <c:pt idx="151">
                  <c:v>16.2</c:v>
                </c:pt>
                <c:pt idx="152">
                  <c:v>6.7</c:v>
                </c:pt>
                <c:pt idx="153">
                  <c:v>5.5</c:v>
                </c:pt>
                <c:pt idx="154">
                  <c:v>4.5999999999999996</c:v>
                </c:pt>
                <c:pt idx="155">
                  <c:v>2.9</c:v>
                </c:pt>
                <c:pt idx="156">
                  <c:v>2.5</c:v>
                </c:pt>
                <c:pt idx="157">
                  <c:v>2</c:v>
                </c:pt>
                <c:pt idx="158">
                  <c:v>1.3</c:v>
                </c:pt>
                <c:pt idx="159">
                  <c:v>3.2</c:v>
                </c:pt>
                <c:pt idx="160">
                  <c:v>7.8</c:v>
                </c:pt>
                <c:pt idx="161">
                  <c:v>10.4</c:v>
                </c:pt>
                <c:pt idx="162">
                  <c:v>11.3</c:v>
                </c:pt>
                <c:pt idx="163">
                  <c:v>4.4000000000000004</c:v>
                </c:pt>
                <c:pt idx="164">
                  <c:v>2.2999999999999998</c:v>
                </c:pt>
                <c:pt idx="165">
                  <c:v>2.9</c:v>
                </c:pt>
                <c:pt idx="166">
                  <c:v>2.5</c:v>
                </c:pt>
                <c:pt idx="167">
                  <c:v>2</c:v>
                </c:pt>
                <c:pt idx="168">
                  <c:v>1.5</c:v>
                </c:pt>
                <c:pt idx="169">
                  <c:v>2.2999999999999998</c:v>
                </c:pt>
                <c:pt idx="170">
                  <c:v>1.7</c:v>
                </c:pt>
                <c:pt idx="171">
                  <c:v>8.1</c:v>
                </c:pt>
                <c:pt idx="172">
                  <c:v>6.6</c:v>
                </c:pt>
                <c:pt idx="173">
                  <c:v>7.7</c:v>
                </c:pt>
                <c:pt idx="174">
                  <c:v>6.2</c:v>
                </c:pt>
                <c:pt idx="175">
                  <c:v>5.5</c:v>
                </c:pt>
                <c:pt idx="176">
                  <c:v>4.0999999999999996</c:v>
                </c:pt>
                <c:pt idx="177">
                  <c:v>6.7</c:v>
                </c:pt>
                <c:pt idx="178">
                  <c:v>3.1</c:v>
                </c:pt>
                <c:pt idx="179">
                  <c:v>1.3</c:v>
                </c:pt>
                <c:pt idx="180">
                  <c:v>0.9</c:v>
                </c:pt>
                <c:pt idx="181">
                  <c:v>1.3</c:v>
                </c:pt>
                <c:pt idx="182">
                  <c:v>1.1000000000000001</c:v>
                </c:pt>
                <c:pt idx="183">
                  <c:v>2.2000000000000002</c:v>
                </c:pt>
                <c:pt idx="184">
                  <c:v>8.4</c:v>
                </c:pt>
                <c:pt idx="185">
                  <c:v>7.6</c:v>
                </c:pt>
                <c:pt idx="186">
                  <c:v>7.6</c:v>
                </c:pt>
                <c:pt idx="187">
                  <c:v>7.5</c:v>
                </c:pt>
                <c:pt idx="188">
                  <c:v>4.0999999999999996</c:v>
                </c:pt>
                <c:pt idx="189">
                  <c:v>3.9</c:v>
                </c:pt>
                <c:pt idx="190">
                  <c:v>4.0999999999999996</c:v>
                </c:pt>
                <c:pt idx="191">
                  <c:v>2.4</c:v>
                </c:pt>
                <c:pt idx="192">
                  <c:v>1.6</c:v>
                </c:pt>
                <c:pt idx="193">
                  <c:v>0.9</c:v>
                </c:pt>
                <c:pt idx="194">
                  <c:v>1</c:v>
                </c:pt>
                <c:pt idx="195">
                  <c:v>3.2</c:v>
                </c:pt>
                <c:pt idx="196">
                  <c:v>6.7</c:v>
                </c:pt>
                <c:pt idx="197">
                  <c:v>9.8000000000000007</c:v>
                </c:pt>
                <c:pt idx="198">
                  <c:v>7.6</c:v>
                </c:pt>
                <c:pt idx="199">
                  <c:v>9.5</c:v>
                </c:pt>
                <c:pt idx="200">
                  <c:v>6.6</c:v>
                </c:pt>
                <c:pt idx="201">
                  <c:v>2.9</c:v>
                </c:pt>
                <c:pt idx="202">
                  <c:v>3</c:v>
                </c:pt>
                <c:pt idx="203">
                  <c:v>2.6</c:v>
                </c:pt>
                <c:pt idx="204">
                  <c:v>0.9</c:v>
                </c:pt>
                <c:pt idx="205">
                  <c:v>0.7</c:v>
                </c:pt>
                <c:pt idx="206">
                  <c:v>2</c:v>
                </c:pt>
                <c:pt idx="207">
                  <c:v>5.2</c:v>
                </c:pt>
                <c:pt idx="208">
                  <c:v>8.9</c:v>
                </c:pt>
                <c:pt idx="209">
                  <c:v>10.7</c:v>
                </c:pt>
                <c:pt idx="210">
                  <c:v>12.4</c:v>
                </c:pt>
                <c:pt idx="211">
                  <c:v>10.4</c:v>
                </c:pt>
                <c:pt idx="212">
                  <c:v>4.5</c:v>
                </c:pt>
                <c:pt idx="213">
                  <c:v>1.6</c:v>
                </c:pt>
                <c:pt idx="214">
                  <c:v>2.6</c:v>
                </c:pt>
                <c:pt idx="215">
                  <c:v>1</c:v>
                </c:pt>
                <c:pt idx="216">
                  <c:v>1</c:v>
                </c:pt>
                <c:pt idx="217">
                  <c:v>0.8</c:v>
                </c:pt>
                <c:pt idx="218">
                  <c:v>1.6</c:v>
                </c:pt>
                <c:pt idx="219">
                  <c:v>4.5</c:v>
                </c:pt>
                <c:pt idx="220">
                  <c:v>8.6</c:v>
                </c:pt>
                <c:pt idx="221">
                  <c:v>6.6</c:v>
                </c:pt>
                <c:pt idx="222">
                  <c:v>9.3000000000000007</c:v>
                </c:pt>
                <c:pt idx="223">
                  <c:v>9.6</c:v>
                </c:pt>
                <c:pt idx="224">
                  <c:v>5.9</c:v>
                </c:pt>
                <c:pt idx="225">
                  <c:v>4.0999999999999996</c:v>
                </c:pt>
                <c:pt idx="226">
                  <c:v>2.8</c:v>
                </c:pt>
                <c:pt idx="227">
                  <c:v>2.2000000000000002</c:v>
                </c:pt>
                <c:pt idx="228">
                  <c:v>0.9</c:v>
                </c:pt>
                <c:pt idx="229">
                  <c:v>0.8</c:v>
                </c:pt>
                <c:pt idx="230">
                  <c:v>3.3</c:v>
                </c:pt>
                <c:pt idx="231">
                  <c:v>5.9</c:v>
                </c:pt>
                <c:pt idx="232">
                  <c:v>12.8</c:v>
                </c:pt>
                <c:pt idx="233">
                  <c:v>17.2</c:v>
                </c:pt>
                <c:pt idx="234">
                  <c:v>10.1</c:v>
                </c:pt>
                <c:pt idx="235">
                  <c:v>11.2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1.3</c:v>
                </c:pt>
                <c:pt idx="240">
                  <c:v>1.5</c:v>
                </c:pt>
                <c:pt idx="241">
                  <c:v>3</c:v>
                </c:pt>
                <c:pt idx="242">
                  <c:v>1.8</c:v>
                </c:pt>
                <c:pt idx="243">
                  <c:v>5.9</c:v>
                </c:pt>
                <c:pt idx="244">
                  <c:v>9.3000000000000007</c:v>
                </c:pt>
                <c:pt idx="245">
                  <c:v>7.9</c:v>
                </c:pt>
                <c:pt idx="246">
                  <c:v>8.3000000000000007</c:v>
                </c:pt>
                <c:pt idx="247">
                  <c:v>9.3000000000000007</c:v>
                </c:pt>
                <c:pt idx="248">
                  <c:v>9</c:v>
                </c:pt>
                <c:pt idx="249">
                  <c:v>4</c:v>
                </c:pt>
                <c:pt idx="250">
                  <c:v>5.0999999999999996</c:v>
                </c:pt>
                <c:pt idx="251">
                  <c:v>2.1</c:v>
                </c:pt>
                <c:pt idx="252">
                  <c:v>1.1000000000000001</c:v>
                </c:pt>
                <c:pt idx="253">
                  <c:v>0.8</c:v>
                </c:pt>
                <c:pt idx="254">
                  <c:v>5</c:v>
                </c:pt>
                <c:pt idx="255">
                  <c:v>8.1999999999999993</c:v>
                </c:pt>
                <c:pt idx="256">
                  <c:v>7.3</c:v>
                </c:pt>
                <c:pt idx="257">
                  <c:v>12.4</c:v>
                </c:pt>
                <c:pt idx="258">
                  <c:v>12.9</c:v>
                </c:pt>
                <c:pt idx="259">
                  <c:v>9.1</c:v>
                </c:pt>
                <c:pt idx="260">
                  <c:v>3.8</c:v>
                </c:pt>
                <c:pt idx="261">
                  <c:v>4.7</c:v>
                </c:pt>
                <c:pt idx="262">
                  <c:v>3.8</c:v>
                </c:pt>
                <c:pt idx="263">
                  <c:v>2.7</c:v>
                </c:pt>
                <c:pt idx="264">
                  <c:v>1.2</c:v>
                </c:pt>
                <c:pt idx="265">
                  <c:v>0.9</c:v>
                </c:pt>
                <c:pt idx="266">
                  <c:v>2.6</c:v>
                </c:pt>
                <c:pt idx="267">
                  <c:v>4.9000000000000004</c:v>
                </c:pt>
                <c:pt idx="268">
                  <c:v>7.8</c:v>
                </c:pt>
                <c:pt idx="269">
                  <c:v>11.6</c:v>
                </c:pt>
                <c:pt idx="270">
                  <c:v>5.6</c:v>
                </c:pt>
                <c:pt idx="271">
                  <c:v>6.2</c:v>
                </c:pt>
                <c:pt idx="272">
                  <c:v>5.8</c:v>
                </c:pt>
                <c:pt idx="273">
                  <c:v>4</c:v>
                </c:pt>
                <c:pt idx="274">
                  <c:v>4.5999999999999996</c:v>
                </c:pt>
                <c:pt idx="275">
                  <c:v>1.6</c:v>
                </c:pt>
                <c:pt idx="276">
                  <c:v>1.2</c:v>
                </c:pt>
                <c:pt idx="277">
                  <c:v>1</c:v>
                </c:pt>
                <c:pt idx="278">
                  <c:v>0.9</c:v>
                </c:pt>
                <c:pt idx="279">
                  <c:v>1.5</c:v>
                </c:pt>
                <c:pt idx="280">
                  <c:v>4.8</c:v>
                </c:pt>
                <c:pt idx="281">
                  <c:v>12.8</c:v>
                </c:pt>
                <c:pt idx="282">
                  <c:v>13.8</c:v>
                </c:pt>
                <c:pt idx="283">
                  <c:v>7.5</c:v>
                </c:pt>
                <c:pt idx="284">
                  <c:v>6.4</c:v>
                </c:pt>
                <c:pt idx="285">
                  <c:v>4.3</c:v>
                </c:pt>
                <c:pt idx="286">
                  <c:v>6.6</c:v>
                </c:pt>
                <c:pt idx="287">
                  <c:v>2.2000000000000002</c:v>
                </c:pt>
                <c:pt idx="288">
                  <c:v>1.2</c:v>
                </c:pt>
                <c:pt idx="289">
                  <c:v>1.1000000000000001</c:v>
                </c:pt>
                <c:pt idx="290">
                  <c:v>1.8</c:v>
                </c:pt>
                <c:pt idx="291">
                  <c:v>2.8</c:v>
                </c:pt>
                <c:pt idx="292">
                  <c:v>2.5</c:v>
                </c:pt>
                <c:pt idx="293">
                  <c:v>7.2</c:v>
                </c:pt>
                <c:pt idx="294">
                  <c:v>7.1</c:v>
                </c:pt>
                <c:pt idx="295">
                  <c:v>10</c:v>
                </c:pt>
                <c:pt idx="296">
                  <c:v>4.5999999999999996</c:v>
                </c:pt>
                <c:pt idx="297">
                  <c:v>3.2</c:v>
                </c:pt>
                <c:pt idx="298">
                  <c:v>2.2999999999999998</c:v>
                </c:pt>
                <c:pt idx="299">
                  <c:v>0.7</c:v>
                </c:pt>
                <c:pt idx="300">
                  <c:v>0.6</c:v>
                </c:pt>
                <c:pt idx="301">
                  <c:v>0.8</c:v>
                </c:pt>
                <c:pt idx="302">
                  <c:v>1.4</c:v>
                </c:pt>
                <c:pt idx="303">
                  <c:v>4.5999999999999996</c:v>
                </c:pt>
                <c:pt idx="304">
                  <c:v>7.2</c:v>
                </c:pt>
                <c:pt idx="305">
                  <c:v>7.4</c:v>
                </c:pt>
                <c:pt idx="306">
                  <c:v>10</c:v>
                </c:pt>
                <c:pt idx="307">
                  <c:v>5.3</c:v>
                </c:pt>
                <c:pt idx="308">
                  <c:v>2.6</c:v>
                </c:pt>
                <c:pt idx="309">
                  <c:v>2.6</c:v>
                </c:pt>
                <c:pt idx="310">
                  <c:v>3.9</c:v>
                </c:pt>
                <c:pt idx="311">
                  <c:v>3.3</c:v>
                </c:pt>
                <c:pt idx="312">
                  <c:v>1.5</c:v>
                </c:pt>
                <c:pt idx="313">
                  <c:v>1.2</c:v>
                </c:pt>
                <c:pt idx="314">
                  <c:v>4</c:v>
                </c:pt>
                <c:pt idx="315">
                  <c:v>5.2</c:v>
                </c:pt>
                <c:pt idx="316">
                  <c:v>6</c:v>
                </c:pt>
                <c:pt idx="317">
                  <c:v>9</c:v>
                </c:pt>
                <c:pt idx="318">
                  <c:v>5.7</c:v>
                </c:pt>
                <c:pt idx="319">
                  <c:v>7.1</c:v>
                </c:pt>
                <c:pt idx="320">
                  <c:v>6.4</c:v>
                </c:pt>
                <c:pt idx="321">
                  <c:v>4.7</c:v>
                </c:pt>
                <c:pt idx="322">
                  <c:v>3.9</c:v>
                </c:pt>
                <c:pt idx="323">
                  <c:v>2.4</c:v>
                </c:pt>
                <c:pt idx="324">
                  <c:v>1.22</c:v>
                </c:pt>
                <c:pt idx="325">
                  <c:v>1.76</c:v>
                </c:pt>
                <c:pt idx="326">
                  <c:v>3.55</c:v>
                </c:pt>
                <c:pt idx="327">
                  <c:v>6.03</c:v>
                </c:pt>
                <c:pt idx="328">
                  <c:v>9.6</c:v>
                </c:pt>
                <c:pt idx="329">
                  <c:v>10.76</c:v>
                </c:pt>
                <c:pt idx="330">
                  <c:v>16.8</c:v>
                </c:pt>
                <c:pt idx="331">
                  <c:v>11.59</c:v>
                </c:pt>
                <c:pt idx="332">
                  <c:v>3.77</c:v>
                </c:pt>
                <c:pt idx="333">
                  <c:v>3.09</c:v>
                </c:pt>
                <c:pt idx="334">
                  <c:v>1.62</c:v>
                </c:pt>
                <c:pt idx="335">
                  <c:v>1.31</c:v>
                </c:pt>
                <c:pt idx="336">
                  <c:v>0.7</c:v>
                </c:pt>
                <c:pt idx="337">
                  <c:v>1.84</c:v>
                </c:pt>
                <c:pt idx="338">
                  <c:v>3.04</c:v>
                </c:pt>
                <c:pt idx="339">
                  <c:v>5.0199999999999996</c:v>
                </c:pt>
                <c:pt idx="340">
                  <c:v>7.33</c:v>
                </c:pt>
                <c:pt idx="341">
                  <c:v>6.84</c:v>
                </c:pt>
                <c:pt idx="342">
                  <c:v>11.97</c:v>
                </c:pt>
                <c:pt idx="343">
                  <c:v>11.51</c:v>
                </c:pt>
                <c:pt idx="344">
                  <c:v>7.6</c:v>
                </c:pt>
                <c:pt idx="345">
                  <c:v>5.07</c:v>
                </c:pt>
                <c:pt idx="346">
                  <c:v>4.95</c:v>
                </c:pt>
                <c:pt idx="347">
                  <c:v>3.1</c:v>
                </c:pt>
                <c:pt idx="348">
                  <c:v>0.7</c:v>
                </c:pt>
                <c:pt idx="349">
                  <c:v>0.62</c:v>
                </c:pt>
                <c:pt idx="350">
                  <c:v>1.33</c:v>
                </c:pt>
                <c:pt idx="351">
                  <c:v>3.32</c:v>
                </c:pt>
                <c:pt idx="352">
                  <c:v>3.72</c:v>
                </c:pt>
                <c:pt idx="353">
                  <c:v>12.62</c:v>
                </c:pt>
                <c:pt idx="354">
                  <c:v>16.62</c:v>
                </c:pt>
                <c:pt idx="355">
                  <c:v>10.33</c:v>
                </c:pt>
                <c:pt idx="356">
                  <c:v>6.1</c:v>
                </c:pt>
                <c:pt idx="357">
                  <c:v>4.0599999999999996</c:v>
                </c:pt>
                <c:pt idx="358">
                  <c:v>2.04</c:v>
                </c:pt>
                <c:pt idx="359">
                  <c:v>2.8</c:v>
                </c:pt>
                <c:pt idx="360">
                  <c:v>1</c:v>
                </c:pt>
                <c:pt idx="361">
                  <c:v>1.1000000000000001</c:v>
                </c:pt>
                <c:pt idx="362">
                  <c:v>1.4</c:v>
                </c:pt>
                <c:pt idx="363">
                  <c:v>3.5</c:v>
                </c:pt>
                <c:pt idx="364">
                  <c:v>3.7</c:v>
                </c:pt>
                <c:pt idx="365">
                  <c:v>16.899999999999999</c:v>
                </c:pt>
                <c:pt idx="366">
                  <c:v>11.5</c:v>
                </c:pt>
                <c:pt idx="367">
                  <c:v>10</c:v>
                </c:pt>
                <c:pt idx="368">
                  <c:v>4</c:v>
                </c:pt>
                <c:pt idx="369">
                  <c:v>1.8</c:v>
                </c:pt>
                <c:pt idx="370">
                  <c:v>2.2000000000000002</c:v>
                </c:pt>
                <c:pt idx="371">
                  <c:v>2.1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aportes!$J$1</c:f>
              <c:strCache>
                <c:ptCount val="1"/>
                <c:pt idx="0">
                  <c:v>TUNJITA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aportes!$J$3:$J$374</c:f>
              <c:numCache>
                <c:formatCode>General</c:formatCode>
                <c:ptCount val="372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  <c:pt idx="3">
                  <c:v>5.0999999999999996</c:v>
                </c:pt>
                <c:pt idx="4">
                  <c:v>13.1</c:v>
                </c:pt>
                <c:pt idx="5">
                  <c:v>31.1</c:v>
                </c:pt>
                <c:pt idx="6">
                  <c:v>19.8</c:v>
                </c:pt>
                <c:pt idx="7">
                  <c:v>20.6</c:v>
                </c:pt>
                <c:pt idx="8">
                  <c:v>15.5</c:v>
                </c:pt>
                <c:pt idx="9">
                  <c:v>10.7</c:v>
                </c:pt>
                <c:pt idx="10">
                  <c:v>11.4</c:v>
                </c:pt>
                <c:pt idx="11">
                  <c:v>4.8</c:v>
                </c:pt>
                <c:pt idx="12">
                  <c:v>1</c:v>
                </c:pt>
                <c:pt idx="13">
                  <c:v>3.9</c:v>
                </c:pt>
                <c:pt idx="14">
                  <c:v>5.5</c:v>
                </c:pt>
                <c:pt idx="15">
                  <c:v>10.1</c:v>
                </c:pt>
                <c:pt idx="16">
                  <c:v>13.5</c:v>
                </c:pt>
                <c:pt idx="17">
                  <c:v>35.1</c:v>
                </c:pt>
                <c:pt idx="18">
                  <c:v>29.8</c:v>
                </c:pt>
                <c:pt idx="19">
                  <c:v>15.1</c:v>
                </c:pt>
                <c:pt idx="20">
                  <c:v>10.8</c:v>
                </c:pt>
                <c:pt idx="21">
                  <c:v>15.6</c:v>
                </c:pt>
                <c:pt idx="22">
                  <c:v>6.9</c:v>
                </c:pt>
                <c:pt idx="23">
                  <c:v>4.8</c:v>
                </c:pt>
                <c:pt idx="24">
                  <c:v>1</c:v>
                </c:pt>
                <c:pt idx="25">
                  <c:v>2.1</c:v>
                </c:pt>
                <c:pt idx="26">
                  <c:v>5.2</c:v>
                </c:pt>
                <c:pt idx="27">
                  <c:v>10.199999999999999</c:v>
                </c:pt>
                <c:pt idx="28">
                  <c:v>21.2</c:v>
                </c:pt>
                <c:pt idx="29">
                  <c:v>19.2</c:v>
                </c:pt>
                <c:pt idx="30">
                  <c:v>21.3</c:v>
                </c:pt>
                <c:pt idx="31">
                  <c:v>33.1</c:v>
                </c:pt>
                <c:pt idx="32">
                  <c:v>12.5</c:v>
                </c:pt>
                <c:pt idx="33">
                  <c:v>10</c:v>
                </c:pt>
                <c:pt idx="34">
                  <c:v>5.3</c:v>
                </c:pt>
                <c:pt idx="35">
                  <c:v>4.3</c:v>
                </c:pt>
                <c:pt idx="36">
                  <c:v>3.6</c:v>
                </c:pt>
                <c:pt idx="37">
                  <c:v>3.5</c:v>
                </c:pt>
                <c:pt idx="38">
                  <c:v>3</c:v>
                </c:pt>
                <c:pt idx="39">
                  <c:v>6.1</c:v>
                </c:pt>
                <c:pt idx="40">
                  <c:v>10.5</c:v>
                </c:pt>
                <c:pt idx="41">
                  <c:v>21.6</c:v>
                </c:pt>
                <c:pt idx="42">
                  <c:v>27.6</c:v>
                </c:pt>
                <c:pt idx="43">
                  <c:v>15.6</c:v>
                </c:pt>
                <c:pt idx="44">
                  <c:v>12.6</c:v>
                </c:pt>
                <c:pt idx="45">
                  <c:v>13.1</c:v>
                </c:pt>
                <c:pt idx="46">
                  <c:v>13.5</c:v>
                </c:pt>
                <c:pt idx="47">
                  <c:v>6.7</c:v>
                </c:pt>
                <c:pt idx="48">
                  <c:v>2.5</c:v>
                </c:pt>
                <c:pt idx="49">
                  <c:v>1.7</c:v>
                </c:pt>
                <c:pt idx="50">
                  <c:v>5.7</c:v>
                </c:pt>
                <c:pt idx="51">
                  <c:v>4.7</c:v>
                </c:pt>
                <c:pt idx="52">
                  <c:v>17.5</c:v>
                </c:pt>
                <c:pt idx="53">
                  <c:v>15.5</c:v>
                </c:pt>
                <c:pt idx="54">
                  <c:v>19.3</c:v>
                </c:pt>
                <c:pt idx="55">
                  <c:v>12.9</c:v>
                </c:pt>
                <c:pt idx="56">
                  <c:v>11.3</c:v>
                </c:pt>
                <c:pt idx="57">
                  <c:v>17.2</c:v>
                </c:pt>
                <c:pt idx="58">
                  <c:v>17.8</c:v>
                </c:pt>
                <c:pt idx="59">
                  <c:v>5.6</c:v>
                </c:pt>
                <c:pt idx="60">
                  <c:v>2.5</c:v>
                </c:pt>
                <c:pt idx="61">
                  <c:v>3.4</c:v>
                </c:pt>
                <c:pt idx="62">
                  <c:v>5.8</c:v>
                </c:pt>
                <c:pt idx="63">
                  <c:v>9.1999999999999993</c:v>
                </c:pt>
                <c:pt idx="64">
                  <c:v>24.6</c:v>
                </c:pt>
                <c:pt idx="65">
                  <c:v>19.2</c:v>
                </c:pt>
                <c:pt idx="66">
                  <c:v>23</c:v>
                </c:pt>
                <c:pt idx="67">
                  <c:v>23.4</c:v>
                </c:pt>
                <c:pt idx="68">
                  <c:v>15</c:v>
                </c:pt>
                <c:pt idx="69">
                  <c:v>18.899999999999999</c:v>
                </c:pt>
                <c:pt idx="70">
                  <c:v>16.2</c:v>
                </c:pt>
                <c:pt idx="71">
                  <c:v>10.5</c:v>
                </c:pt>
                <c:pt idx="72">
                  <c:v>2.1</c:v>
                </c:pt>
                <c:pt idx="73">
                  <c:v>1.7</c:v>
                </c:pt>
                <c:pt idx="74">
                  <c:v>3.4</c:v>
                </c:pt>
                <c:pt idx="75">
                  <c:v>10.199999999999999</c:v>
                </c:pt>
                <c:pt idx="76">
                  <c:v>14</c:v>
                </c:pt>
                <c:pt idx="77">
                  <c:v>15.7</c:v>
                </c:pt>
                <c:pt idx="78">
                  <c:v>31.2</c:v>
                </c:pt>
                <c:pt idx="79">
                  <c:v>22.9</c:v>
                </c:pt>
                <c:pt idx="80">
                  <c:v>17.7</c:v>
                </c:pt>
                <c:pt idx="81">
                  <c:v>11.2</c:v>
                </c:pt>
                <c:pt idx="82">
                  <c:v>10.5</c:v>
                </c:pt>
                <c:pt idx="83">
                  <c:v>2.4</c:v>
                </c:pt>
                <c:pt idx="84">
                  <c:v>2.4</c:v>
                </c:pt>
                <c:pt idx="85">
                  <c:v>2.7</c:v>
                </c:pt>
                <c:pt idx="86">
                  <c:v>2.4</c:v>
                </c:pt>
                <c:pt idx="87">
                  <c:v>6</c:v>
                </c:pt>
                <c:pt idx="88">
                  <c:v>10.4</c:v>
                </c:pt>
                <c:pt idx="89">
                  <c:v>18.100000000000001</c:v>
                </c:pt>
                <c:pt idx="90">
                  <c:v>39.9</c:v>
                </c:pt>
                <c:pt idx="91">
                  <c:v>23.9</c:v>
                </c:pt>
                <c:pt idx="92">
                  <c:v>12.2</c:v>
                </c:pt>
                <c:pt idx="93">
                  <c:v>10.4</c:v>
                </c:pt>
                <c:pt idx="94">
                  <c:v>11.5</c:v>
                </c:pt>
                <c:pt idx="95">
                  <c:v>7.1</c:v>
                </c:pt>
                <c:pt idx="96">
                  <c:v>5.4</c:v>
                </c:pt>
                <c:pt idx="97">
                  <c:v>4.8</c:v>
                </c:pt>
                <c:pt idx="98">
                  <c:v>7.1</c:v>
                </c:pt>
                <c:pt idx="99">
                  <c:v>11.9</c:v>
                </c:pt>
                <c:pt idx="100">
                  <c:v>19.899999999999999</c:v>
                </c:pt>
                <c:pt idx="101">
                  <c:v>28</c:v>
                </c:pt>
                <c:pt idx="102">
                  <c:v>26.1</c:v>
                </c:pt>
                <c:pt idx="103">
                  <c:v>20.6</c:v>
                </c:pt>
                <c:pt idx="104">
                  <c:v>18.7</c:v>
                </c:pt>
                <c:pt idx="105">
                  <c:v>10.3</c:v>
                </c:pt>
                <c:pt idx="106">
                  <c:v>12.2</c:v>
                </c:pt>
                <c:pt idx="107">
                  <c:v>5.8</c:v>
                </c:pt>
                <c:pt idx="108">
                  <c:v>3.6</c:v>
                </c:pt>
                <c:pt idx="109">
                  <c:v>3.5</c:v>
                </c:pt>
                <c:pt idx="110">
                  <c:v>7.2</c:v>
                </c:pt>
                <c:pt idx="111">
                  <c:v>10.199999999999999</c:v>
                </c:pt>
                <c:pt idx="112">
                  <c:v>22.7</c:v>
                </c:pt>
                <c:pt idx="113">
                  <c:v>18.899999999999999</c:v>
                </c:pt>
                <c:pt idx="114">
                  <c:v>27.6</c:v>
                </c:pt>
                <c:pt idx="115">
                  <c:v>30.2</c:v>
                </c:pt>
                <c:pt idx="116">
                  <c:v>29.1</c:v>
                </c:pt>
                <c:pt idx="117">
                  <c:v>13.6</c:v>
                </c:pt>
                <c:pt idx="118">
                  <c:v>13.4</c:v>
                </c:pt>
                <c:pt idx="119">
                  <c:v>7.6</c:v>
                </c:pt>
                <c:pt idx="120">
                  <c:v>2.9</c:v>
                </c:pt>
                <c:pt idx="121">
                  <c:v>2.1</c:v>
                </c:pt>
                <c:pt idx="122">
                  <c:v>4.7</c:v>
                </c:pt>
                <c:pt idx="123">
                  <c:v>17.2</c:v>
                </c:pt>
                <c:pt idx="124">
                  <c:v>13.5</c:v>
                </c:pt>
                <c:pt idx="125">
                  <c:v>22.6</c:v>
                </c:pt>
                <c:pt idx="126">
                  <c:v>19.600000000000001</c:v>
                </c:pt>
                <c:pt idx="127">
                  <c:v>15.5</c:v>
                </c:pt>
                <c:pt idx="128">
                  <c:v>9.8000000000000007</c:v>
                </c:pt>
                <c:pt idx="129">
                  <c:v>10.199999999999999</c:v>
                </c:pt>
                <c:pt idx="130">
                  <c:v>7.7</c:v>
                </c:pt>
                <c:pt idx="131">
                  <c:v>6.5</c:v>
                </c:pt>
                <c:pt idx="132">
                  <c:v>0.9</c:v>
                </c:pt>
                <c:pt idx="133">
                  <c:v>4.4000000000000004</c:v>
                </c:pt>
                <c:pt idx="134">
                  <c:v>7.2</c:v>
                </c:pt>
                <c:pt idx="135">
                  <c:v>5.3</c:v>
                </c:pt>
                <c:pt idx="136">
                  <c:v>27</c:v>
                </c:pt>
                <c:pt idx="137">
                  <c:v>23.7</c:v>
                </c:pt>
                <c:pt idx="138">
                  <c:v>23.9</c:v>
                </c:pt>
                <c:pt idx="139">
                  <c:v>16.899999999999999</c:v>
                </c:pt>
                <c:pt idx="140">
                  <c:v>26.3</c:v>
                </c:pt>
                <c:pt idx="141">
                  <c:v>13.2</c:v>
                </c:pt>
                <c:pt idx="142">
                  <c:v>6</c:v>
                </c:pt>
                <c:pt idx="143">
                  <c:v>5.9</c:v>
                </c:pt>
                <c:pt idx="144">
                  <c:v>2.2000000000000002</c:v>
                </c:pt>
                <c:pt idx="145">
                  <c:v>2.9</c:v>
                </c:pt>
                <c:pt idx="146">
                  <c:v>1.9</c:v>
                </c:pt>
                <c:pt idx="147">
                  <c:v>7.7</c:v>
                </c:pt>
                <c:pt idx="148">
                  <c:v>31.4</c:v>
                </c:pt>
                <c:pt idx="149">
                  <c:v>11.3</c:v>
                </c:pt>
                <c:pt idx="150">
                  <c:v>27.8</c:v>
                </c:pt>
                <c:pt idx="151">
                  <c:v>15.7</c:v>
                </c:pt>
                <c:pt idx="152">
                  <c:v>7.1</c:v>
                </c:pt>
                <c:pt idx="153">
                  <c:v>5</c:v>
                </c:pt>
                <c:pt idx="154">
                  <c:v>15.1</c:v>
                </c:pt>
                <c:pt idx="155">
                  <c:v>1.5</c:v>
                </c:pt>
                <c:pt idx="156">
                  <c:v>0.8</c:v>
                </c:pt>
                <c:pt idx="157">
                  <c:v>1</c:v>
                </c:pt>
                <c:pt idx="158">
                  <c:v>3.4</c:v>
                </c:pt>
                <c:pt idx="159">
                  <c:v>19.7</c:v>
                </c:pt>
                <c:pt idx="160">
                  <c:v>22</c:v>
                </c:pt>
                <c:pt idx="161">
                  <c:v>30.9</c:v>
                </c:pt>
                <c:pt idx="162">
                  <c:v>22.9</c:v>
                </c:pt>
                <c:pt idx="163">
                  <c:v>13.4</c:v>
                </c:pt>
                <c:pt idx="164">
                  <c:v>9.1</c:v>
                </c:pt>
                <c:pt idx="165">
                  <c:v>10.6</c:v>
                </c:pt>
                <c:pt idx="166">
                  <c:v>6.5</c:v>
                </c:pt>
                <c:pt idx="167">
                  <c:v>4.7</c:v>
                </c:pt>
                <c:pt idx="168">
                  <c:v>2</c:v>
                </c:pt>
                <c:pt idx="169">
                  <c:v>4</c:v>
                </c:pt>
                <c:pt idx="170">
                  <c:v>4.0999999999999996</c:v>
                </c:pt>
                <c:pt idx="171">
                  <c:v>12.1</c:v>
                </c:pt>
                <c:pt idx="172">
                  <c:v>10</c:v>
                </c:pt>
                <c:pt idx="173">
                  <c:v>13.9</c:v>
                </c:pt>
                <c:pt idx="174">
                  <c:v>15.8</c:v>
                </c:pt>
                <c:pt idx="175">
                  <c:v>12.5</c:v>
                </c:pt>
                <c:pt idx="176">
                  <c:v>11.6</c:v>
                </c:pt>
                <c:pt idx="177">
                  <c:v>11.2</c:v>
                </c:pt>
                <c:pt idx="178">
                  <c:v>9.8000000000000007</c:v>
                </c:pt>
                <c:pt idx="179">
                  <c:v>3.9</c:v>
                </c:pt>
                <c:pt idx="180">
                  <c:v>0.9</c:v>
                </c:pt>
                <c:pt idx="181">
                  <c:v>2</c:v>
                </c:pt>
                <c:pt idx="182">
                  <c:v>2</c:v>
                </c:pt>
                <c:pt idx="183">
                  <c:v>3.3</c:v>
                </c:pt>
                <c:pt idx="184">
                  <c:v>15.4</c:v>
                </c:pt>
                <c:pt idx="185">
                  <c:v>17</c:v>
                </c:pt>
                <c:pt idx="186">
                  <c:v>31.5</c:v>
                </c:pt>
                <c:pt idx="187">
                  <c:v>20.5</c:v>
                </c:pt>
                <c:pt idx="188">
                  <c:v>14.4</c:v>
                </c:pt>
                <c:pt idx="189">
                  <c:v>12.1</c:v>
                </c:pt>
                <c:pt idx="190">
                  <c:v>8.6999999999999993</c:v>
                </c:pt>
                <c:pt idx="191">
                  <c:v>2.8</c:v>
                </c:pt>
                <c:pt idx="192">
                  <c:v>1.2</c:v>
                </c:pt>
                <c:pt idx="193">
                  <c:v>0.6</c:v>
                </c:pt>
                <c:pt idx="194">
                  <c:v>1.1000000000000001</c:v>
                </c:pt>
                <c:pt idx="195">
                  <c:v>3.5</c:v>
                </c:pt>
                <c:pt idx="196">
                  <c:v>12.8</c:v>
                </c:pt>
                <c:pt idx="197">
                  <c:v>24.5</c:v>
                </c:pt>
                <c:pt idx="198">
                  <c:v>17.600000000000001</c:v>
                </c:pt>
                <c:pt idx="199">
                  <c:v>25.6</c:v>
                </c:pt>
                <c:pt idx="200">
                  <c:v>13.3</c:v>
                </c:pt>
                <c:pt idx="201">
                  <c:v>9.6</c:v>
                </c:pt>
                <c:pt idx="202">
                  <c:v>10.5</c:v>
                </c:pt>
                <c:pt idx="203">
                  <c:v>8.3000000000000007</c:v>
                </c:pt>
                <c:pt idx="204">
                  <c:v>1.5</c:v>
                </c:pt>
                <c:pt idx="205">
                  <c:v>1.2</c:v>
                </c:pt>
                <c:pt idx="206">
                  <c:v>2.1</c:v>
                </c:pt>
                <c:pt idx="207">
                  <c:v>7</c:v>
                </c:pt>
                <c:pt idx="208">
                  <c:v>14.5</c:v>
                </c:pt>
                <c:pt idx="209">
                  <c:v>27</c:v>
                </c:pt>
                <c:pt idx="210">
                  <c:v>16.2</c:v>
                </c:pt>
                <c:pt idx="211">
                  <c:v>19</c:v>
                </c:pt>
                <c:pt idx="212">
                  <c:v>10.5</c:v>
                </c:pt>
                <c:pt idx="213">
                  <c:v>7.8</c:v>
                </c:pt>
                <c:pt idx="214">
                  <c:v>5.3</c:v>
                </c:pt>
                <c:pt idx="215">
                  <c:v>1.8</c:v>
                </c:pt>
                <c:pt idx="216">
                  <c:v>0.3</c:v>
                </c:pt>
                <c:pt idx="217">
                  <c:v>0.1</c:v>
                </c:pt>
                <c:pt idx="218">
                  <c:v>2.1</c:v>
                </c:pt>
                <c:pt idx="219">
                  <c:v>7.1</c:v>
                </c:pt>
                <c:pt idx="220">
                  <c:v>14.4</c:v>
                </c:pt>
                <c:pt idx="221">
                  <c:v>16.8</c:v>
                </c:pt>
                <c:pt idx="222">
                  <c:v>26.8</c:v>
                </c:pt>
                <c:pt idx="223">
                  <c:v>23.2</c:v>
                </c:pt>
                <c:pt idx="224">
                  <c:v>14</c:v>
                </c:pt>
                <c:pt idx="225">
                  <c:v>14.4</c:v>
                </c:pt>
                <c:pt idx="226">
                  <c:v>11.4</c:v>
                </c:pt>
                <c:pt idx="227">
                  <c:v>5.8</c:v>
                </c:pt>
                <c:pt idx="228">
                  <c:v>1.6</c:v>
                </c:pt>
                <c:pt idx="229">
                  <c:v>1.5</c:v>
                </c:pt>
                <c:pt idx="230">
                  <c:v>2.2999999999999998</c:v>
                </c:pt>
                <c:pt idx="231">
                  <c:v>6.7</c:v>
                </c:pt>
                <c:pt idx="232">
                  <c:v>22.3</c:v>
                </c:pt>
                <c:pt idx="233">
                  <c:v>41</c:v>
                </c:pt>
                <c:pt idx="234">
                  <c:v>17.5</c:v>
                </c:pt>
                <c:pt idx="235">
                  <c:v>23.1</c:v>
                </c:pt>
                <c:pt idx="236">
                  <c:v>10.8</c:v>
                </c:pt>
                <c:pt idx="237">
                  <c:v>9.1999999999999993</c:v>
                </c:pt>
                <c:pt idx="238">
                  <c:v>8.4</c:v>
                </c:pt>
                <c:pt idx="239">
                  <c:v>3.2</c:v>
                </c:pt>
                <c:pt idx="240">
                  <c:v>2</c:v>
                </c:pt>
                <c:pt idx="241">
                  <c:v>2.2999999999999998</c:v>
                </c:pt>
                <c:pt idx="242">
                  <c:v>1</c:v>
                </c:pt>
                <c:pt idx="243">
                  <c:v>6.7</c:v>
                </c:pt>
                <c:pt idx="244">
                  <c:v>17.3</c:v>
                </c:pt>
                <c:pt idx="245">
                  <c:v>20.2</c:v>
                </c:pt>
                <c:pt idx="246">
                  <c:v>21.3</c:v>
                </c:pt>
                <c:pt idx="247">
                  <c:v>21.6</c:v>
                </c:pt>
                <c:pt idx="248">
                  <c:v>20.3</c:v>
                </c:pt>
                <c:pt idx="249">
                  <c:v>14.7</c:v>
                </c:pt>
                <c:pt idx="250">
                  <c:v>17.899999999999999</c:v>
                </c:pt>
                <c:pt idx="251">
                  <c:v>4</c:v>
                </c:pt>
                <c:pt idx="252">
                  <c:v>3.1</c:v>
                </c:pt>
                <c:pt idx="253">
                  <c:v>2.1</c:v>
                </c:pt>
                <c:pt idx="254">
                  <c:v>9.6999999999999993</c:v>
                </c:pt>
                <c:pt idx="255">
                  <c:v>13.4</c:v>
                </c:pt>
                <c:pt idx="256">
                  <c:v>20.100000000000001</c:v>
                </c:pt>
                <c:pt idx="257">
                  <c:v>31.4</c:v>
                </c:pt>
                <c:pt idx="258">
                  <c:v>23.9</c:v>
                </c:pt>
                <c:pt idx="259">
                  <c:v>15.7</c:v>
                </c:pt>
                <c:pt idx="260">
                  <c:v>8.9</c:v>
                </c:pt>
                <c:pt idx="261">
                  <c:v>15.2</c:v>
                </c:pt>
                <c:pt idx="262">
                  <c:v>10.5</c:v>
                </c:pt>
                <c:pt idx="263">
                  <c:v>3.7</c:v>
                </c:pt>
                <c:pt idx="264">
                  <c:v>1.8</c:v>
                </c:pt>
                <c:pt idx="265">
                  <c:v>1</c:v>
                </c:pt>
                <c:pt idx="266">
                  <c:v>2.9</c:v>
                </c:pt>
                <c:pt idx="267">
                  <c:v>9.1</c:v>
                </c:pt>
                <c:pt idx="268">
                  <c:v>17.600000000000001</c:v>
                </c:pt>
                <c:pt idx="269">
                  <c:v>20.7</c:v>
                </c:pt>
                <c:pt idx="270">
                  <c:v>15.4</c:v>
                </c:pt>
                <c:pt idx="271">
                  <c:v>23.2</c:v>
                </c:pt>
                <c:pt idx="272">
                  <c:v>16.600000000000001</c:v>
                </c:pt>
                <c:pt idx="273">
                  <c:v>14.9</c:v>
                </c:pt>
                <c:pt idx="274">
                  <c:v>13.3</c:v>
                </c:pt>
                <c:pt idx="275">
                  <c:v>4.2</c:v>
                </c:pt>
                <c:pt idx="276">
                  <c:v>1.9</c:v>
                </c:pt>
                <c:pt idx="277">
                  <c:v>1.7</c:v>
                </c:pt>
                <c:pt idx="278">
                  <c:v>1.8</c:v>
                </c:pt>
                <c:pt idx="279">
                  <c:v>3.6</c:v>
                </c:pt>
                <c:pt idx="280">
                  <c:v>13.4</c:v>
                </c:pt>
                <c:pt idx="281">
                  <c:v>23.3</c:v>
                </c:pt>
                <c:pt idx="282">
                  <c:v>23.9</c:v>
                </c:pt>
                <c:pt idx="283">
                  <c:v>12.3</c:v>
                </c:pt>
                <c:pt idx="284">
                  <c:v>10.6</c:v>
                </c:pt>
                <c:pt idx="285">
                  <c:v>7.8</c:v>
                </c:pt>
                <c:pt idx="286">
                  <c:v>13.9</c:v>
                </c:pt>
                <c:pt idx="287">
                  <c:v>2.7</c:v>
                </c:pt>
                <c:pt idx="288">
                  <c:v>1.5</c:v>
                </c:pt>
                <c:pt idx="289">
                  <c:v>1.9</c:v>
                </c:pt>
                <c:pt idx="290">
                  <c:v>3.6</c:v>
                </c:pt>
                <c:pt idx="291">
                  <c:v>6.5</c:v>
                </c:pt>
                <c:pt idx="292">
                  <c:v>7.2</c:v>
                </c:pt>
                <c:pt idx="293">
                  <c:v>13.2</c:v>
                </c:pt>
                <c:pt idx="294">
                  <c:v>12.8</c:v>
                </c:pt>
                <c:pt idx="295">
                  <c:v>18</c:v>
                </c:pt>
                <c:pt idx="296">
                  <c:v>9.6999999999999993</c:v>
                </c:pt>
                <c:pt idx="297">
                  <c:v>9</c:v>
                </c:pt>
                <c:pt idx="298">
                  <c:v>5.8</c:v>
                </c:pt>
                <c:pt idx="299">
                  <c:v>1.3</c:v>
                </c:pt>
                <c:pt idx="300">
                  <c:v>0.8</c:v>
                </c:pt>
                <c:pt idx="301">
                  <c:v>0.9</c:v>
                </c:pt>
                <c:pt idx="302">
                  <c:v>2.5</c:v>
                </c:pt>
                <c:pt idx="303">
                  <c:v>10.5</c:v>
                </c:pt>
                <c:pt idx="304">
                  <c:v>18</c:v>
                </c:pt>
                <c:pt idx="305">
                  <c:v>16.3</c:v>
                </c:pt>
                <c:pt idx="306">
                  <c:v>22.1</c:v>
                </c:pt>
                <c:pt idx="307">
                  <c:v>14</c:v>
                </c:pt>
                <c:pt idx="308">
                  <c:v>7.2</c:v>
                </c:pt>
                <c:pt idx="309">
                  <c:v>7.6</c:v>
                </c:pt>
                <c:pt idx="310">
                  <c:v>12.7</c:v>
                </c:pt>
                <c:pt idx="311">
                  <c:v>7.5</c:v>
                </c:pt>
                <c:pt idx="312">
                  <c:v>1.6</c:v>
                </c:pt>
                <c:pt idx="313">
                  <c:v>2.5</c:v>
                </c:pt>
                <c:pt idx="314">
                  <c:v>8.1</c:v>
                </c:pt>
                <c:pt idx="315">
                  <c:v>15.7</c:v>
                </c:pt>
                <c:pt idx="316">
                  <c:v>21.5</c:v>
                </c:pt>
                <c:pt idx="317">
                  <c:v>22.9</c:v>
                </c:pt>
                <c:pt idx="318">
                  <c:v>14.2</c:v>
                </c:pt>
                <c:pt idx="319">
                  <c:v>14.1</c:v>
                </c:pt>
                <c:pt idx="320">
                  <c:v>16.2</c:v>
                </c:pt>
                <c:pt idx="321">
                  <c:v>15.1</c:v>
                </c:pt>
                <c:pt idx="322">
                  <c:v>17.3</c:v>
                </c:pt>
                <c:pt idx="323">
                  <c:v>8.6</c:v>
                </c:pt>
                <c:pt idx="324">
                  <c:v>1.96</c:v>
                </c:pt>
                <c:pt idx="325">
                  <c:v>2.2799999999999998</c:v>
                </c:pt>
                <c:pt idx="326">
                  <c:v>6.55</c:v>
                </c:pt>
                <c:pt idx="327">
                  <c:v>14.87</c:v>
                </c:pt>
                <c:pt idx="328">
                  <c:v>18.149999999999999</c:v>
                </c:pt>
                <c:pt idx="329">
                  <c:v>20.16</c:v>
                </c:pt>
                <c:pt idx="330">
                  <c:v>28.2</c:v>
                </c:pt>
                <c:pt idx="331">
                  <c:v>26.34</c:v>
                </c:pt>
                <c:pt idx="332">
                  <c:v>13.51</c:v>
                </c:pt>
                <c:pt idx="333">
                  <c:v>10.66</c:v>
                </c:pt>
                <c:pt idx="334">
                  <c:v>3.09</c:v>
                </c:pt>
                <c:pt idx="335">
                  <c:v>1.1599999999999999</c:v>
                </c:pt>
                <c:pt idx="336">
                  <c:v>0.68</c:v>
                </c:pt>
                <c:pt idx="337">
                  <c:v>1.6</c:v>
                </c:pt>
                <c:pt idx="338">
                  <c:v>3.09</c:v>
                </c:pt>
                <c:pt idx="339">
                  <c:v>8.34</c:v>
                </c:pt>
                <c:pt idx="340">
                  <c:v>16.91</c:v>
                </c:pt>
                <c:pt idx="341">
                  <c:v>18.28</c:v>
                </c:pt>
                <c:pt idx="342">
                  <c:v>18.23</c:v>
                </c:pt>
                <c:pt idx="343">
                  <c:v>23.51</c:v>
                </c:pt>
                <c:pt idx="344">
                  <c:v>15.72</c:v>
                </c:pt>
                <c:pt idx="345">
                  <c:v>11.55</c:v>
                </c:pt>
                <c:pt idx="346">
                  <c:v>11.88</c:v>
                </c:pt>
                <c:pt idx="347">
                  <c:v>4.08</c:v>
                </c:pt>
                <c:pt idx="348">
                  <c:v>0.92</c:v>
                </c:pt>
                <c:pt idx="349">
                  <c:v>0.71</c:v>
                </c:pt>
                <c:pt idx="350">
                  <c:v>3.55</c:v>
                </c:pt>
                <c:pt idx="351">
                  <c:v>5.7</c:v>
                </c:pt>
                <c:pt idx="352">
                  <c:v>7.29</c:v>
                </c:pt>
                <c:pt idx="353">
                  <c:v>16.98</c:v>
                </c:pt>
                <c:pt idx="354">
                  <c:v>17.64</c:v>
                </c:pt>
                <c:pt idx="355">
                  <c:v>21.93</c:v>
                </c:pt>
                <c:pt idx="356">
                  <c:v>10.050000000000001</c:v>
                </c:pt>
                <c:pt idx="357">
                  <c:v>10.64</c:v>
                </c:pt>
                <c:pt idx="358">
                  <c:v>6.23</c:v>
                </c:pt>
                <c:pt idx="359">
                  <c:v>2.6</c:v>
                </c:pt>
                <c:pt idx="360">
                  <c:v>1.6</c:v>
                </c:pt>
                <c:pt idx="361">
                  <c:v>2.1</c:v>
                </c:pt>
                <c:pt idx="362">
                  <c:v>2.7</c:v>
                </c:pt>
                <c:pt idx="363">
                  <c:v>7.9</c:v>
                </c:pt>
                <c:pt idx="364">
                  <c:v>9.4</c:v>
                </c:pt>
                <c:pt idx="365">
                  <c:v>37.299999999999997</c:v>
                </c:pt>
                <c:pt idx="366">
                  <c:v>25.5</c:v>
                </c:pt>
                <c:pt idx="367">
                  <c:v>26.6</c:v>
                </c:pt>
                <c:pt idx="368">
                  <c:v>10.8</c:v>
                </c:pt>
                <c:pt idx="369">
                  <c:v>5.3</c:v>
                </c:pt>
                <c:pt idx="370">
                  <c:v>7.1</c:v>
                </c:pt>
                <c:pt idx="371">
                  <c:v>4.8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aportes!$K$1</c:f>
              <c:strCache>
                <c:ptCount val="1"/>
                <c:pt idx="0">
                  <c:v>TOMINE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aportes!$K$3:$K$374</c:f>
              <c:numCache>
                <c:formatCode>General</c:formatCode>
                <c:ptCount val="372"/>
                <c:pt idx="0">
                  <c:v>0.17</c:v>
                </c:pt>
                <c:pt idx="1">
                  <c:v>0.03</c:v>
                </c:pt>
                <c:pt idx="2">
                  <c:v>0</c:v>
                </c:pt>
                <c:pt idx="3">
                  <c:v>2.42</c:v>
                </c:pt>
                <c:pt idx="4">
                  <c:v>6.8</c:v>
                </c:pt>
                <c:pt idx="5">
                  <c:v>9.9600000000000009</c:v>
                </c:pt>
                <c:pt idx="6">
                  <c:v>7.04</c:v>
                </c:pt>
                <c:pt idx="7">
                  <c:v>5.36</c:v>
                </c:pt>
                <c:pt idx="8">
                  <c:v>4.12</c:v>
                </c:pt>
                <c:pt idx="9">
                  <c:v>6.4</c:v>
                </c:pt>
                <c:pt idx="10">
                  <c:v>5.47</c:v>
                </c:pt>
                <c:pt idx="11">
                  <c:v>2.11</c:v>
                </c:pt>
                <c:pt idx="12">
                  <c:v>0.63</c:v>
                </c:pt>
                <c:pt idx="13">
                  <c:v>3.94</c:v>
                </c:pt>
                <c:pt idx="14">
                  <c:v>5.0199999999999996</c:v>
                </c:pt>
                <c:pt idx="15">
                  <c:v>1.58</c:v>
                </c:pt>
                <c:pt idx="16">
                  <c:v>2.82</c:v>
                </c:pt>
                <c:pt idx="17">
                  <c:v>13.45</c:v>
                </c:pt>
                <c:pt idx="18">
                  <c:v>11.24</c:v>
                </c:pt>
                <c:pt idx="19">
                  <c:v>5.44</c:v>
                </c:pt>
                <c:pt idx="20">
                  <c:v>2.16</c:v>
                </c:pt>
                <c:pt idx="21">
                  <c:v>5.94</c:v>
                </c:pt>
                <c:pt idx="22">
                  <c:v>3.38</c:v>
                </c:pt>
                <c:pt idx="23">
                  <c:v>1</c:v>
                </c:pt>
                <c:pt idx="24">
                  <c:v>0</c:v>
                </c:pt>
                <c:pt idx="25">
                  <c:v>0.23</c:v>
                </c:pt>
                <c:pt idx="26">
                  <c:v>0.33</c:v>
                </c:pt>
                <c:pt idx="27">
                  <c:v>1.52</c:v>
                </c:pt>
                <c:pt idx="28">
                  <c:v>3.29</c:v>
                </c:pt>
                <c:pt idx="29">
                  <c:v>3.3</c:v>
                </c:pt>
                <c:pt idx="30">
                  <c:v>8.7899999999999991</c:v>
                </c:pt>
                <c:pt idx="31">
                  <c:v>4.7300000000000004</c:v>
                </c:pt>
                <c:pt idx="32">
                  <c:v>2.0099999999999998</c:v>
                </c:pt>
                <c:pt idx="33">
                  <c:v>6.62</c:v>
                </c:pt>
                <c:pt idx="34">
                  <c:v>3.25</c:v>
                </c:pt>
                <c:pt idx="35">
                  <c:v>0.92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3.49</c:v>
                </c:pt>
                <c:pt idx="42">
                  <c:v>9.0500000000000007</c:v>
                </c:pt>
                <c:pt idx="43">
                  <c:v>2.75</c:v>
                </c:pt>
                <c:pt idx="44">
                  <c:v>3.04</c:v>
                </c:pt>
                <c:pt idx="45">
                  <c:v>3.85</c:v>
                </c:pt>
                <c:pt idx="46">
                  <c:v>6.18</c:v>
                </c:pt>
                <c:pt idx="47">
                  <c:v>4.16</c:v>
                </c:pt>
                <c:pt idx="48">
                  <c:v>0</c:v>
                </c:pt>
                <c:pt idx="49">
                  <c:v>0</c:v>
                </c:pt>
                <c:pt idx="50">
                  <c:v>4.3899999999999997</c:v>
                </c:pt>
                <c:pt idx="51">
                  <c:v>1.89</c:v>
                </c:pt>
                <c:pt idx="52">
                  <c:v>4.22</c:v>
                </c:pt>
                <c:pt idx="53">
                  <c:v>8.39</c:v>
                </c:pt>
                <c:pt idx="54">
                  <c:v>8.0399999999999991</c:v>
                </c:pt>
                <c:pt idx="55">
                  <c:v>2.4900000000000002</c:v>
                </c:pt>
                <c:pt idx="56">
                  <c:v>0.72</c:v>
                </c:pt>
                <c:pt idx="57">
                  <c:v>0</c:v>
                </c:pt>
                <c:pt idx="58">
                  <c:v>1.03</c:v>
                </c:pt>
                <c:pt idx="59">
                  <c:v>0.65</c:v>
                </c:pt>
                <c:pt idx="60">
                  <c:v>0</c:v>
                </c:pt>
                <c:pt idx="61">
                  <c:v>1.07</c:v>
                </c:pt>
                <c:pt idx="62">
                  <c:v>1.1000000000000001</c:v>
                </c:pt>
                <c:pt idx="63">
                  <c:v>1.29</c:v>
                </c:pt>
                <c:pt idx="64">
                  <c:v>9.61</c:v>
                </c:pt>
                <c:pt idx="65">
                  <c:v>7.65</c:v>
                </c:pt>
                <c:pt idx="66">
                  <c:v>4.5199999999999996</c:v>
                </c:pt>
                <c:pt idx="67">
                  <c:v>4.58</c:v>
                </c:pt>
                <c:pt idx="68">
                  <c:v>0.24</c:v>
                </c:pt>
                <c:pt idx="69">
                  <c:v>1.92</c:v>
                </c:pt>
                <c:pt idx="70">
                  <c:v>1.72</c:v>
                </c:pt>
                <c:pt idx="71">
                  <c:v>1.68</c:v>
                </c:pt>
                <c:pt idx="72">
                  <c:v>0</c:v>
                </c:pt>
                <c:pt idx="73">
                  <c:v>0</c:v>
                </c:pt>
                <c:pt idx="74">
                  <c:v>0.78</c:v>
                </c:pt>
                <c:pt idx="75">
                  <c:v>1.28</c:v>
                </c:pt>
                <c:pt idx="76">
                  <c:v>0.97</c:v>
                </c:pt>
                <c:pt idx="77">
                  <c:v>2.04</c:v>
                </c:pt>
                <c:pt idx="78">
                  <c:v>11.75</c:v>
                </c:pt>
                <c:pt idx="79">
                  <c:v>9.07</c:v>
                </c:pt>
                <c:pt idx="80">
                  <c:v>2.57</c:v>
                </c:pt>
                <c:pt idx="81">
                  <c:v>1.0900000000000001</c:v>
                </c:pt>
                <c:pt idx="82">
                  <c:v>3.88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1.45</c:v>
                </c:pt>
                <c:pt idx="87">
                  <c:v>2.68</c:v>
                </c:pt>
                <c:pt idx="88">
                  <c:v>1.49</c:v>
                </c:pt>
                <c:pt idx="89">
                  <c:v>1.62</c:v>
                </c:pt>
                <c:pt idx="90">
                  <c:v>8.7899999999999991</c:v>
                </c:pt>
                <c:pt idx="91">
                  <c:v>4.0599999999999996</c:v>
                </c:pt>
                <c:pt idx="92">
                  <c:v>2.2999999999999998</c:v>
                </c:pt>
                <c:pt idx="93">
                  <c:v>1.32</c:v>
                </c:pt>
                <c:pt idx="94">
                  <c:v>4.16</c:v>
                </c:pt>
                <c:pt idx="95">
                  <c:v>2.33</c:v>
                </c:pt>
                <c:pt idx="96">
                  <c:v>0.45</c:v>
                </c:pt>
                <c:pt idx="97">
                  <c:v>0.04</c:v>
                </c:pt>
                <c:pt idx="98">
                  <c:v>0</c:v>
                </c:pt>
                <c:pt idx="99">
                  <c:v>0.9</c:v>
                </c:pt>
                <c:pt idx="100">
                  <c:v>5.1100000000000003</c:v>
                </c:pt>
                <c:pt idx="101">
                  <c:v>7.94</c:v>
                </c:pt>
                <c:pt idx="102">
                  <c:v>9.14</c:v>
                </c:pt>
                <c:pt idx="103">
                  <c:v>5.19</c:v>
                </c:pt>
                <c:pt idx="104">
                  <c:v>2.87</c:v>
                </c:pt>
                <c:pt idx="105">
                  <c:v>1.66</c:v>
                </c:pt>
                <c:pt idx="106">
                  <c:v>2.12</c:v>
                </c:pt>
                <c:pt idx="107">
                  <c:v>0.43</c:v>
                </c:pt>
                <c:pt idx="108">
                  <c:v>0.56000000000000005</c:v>
                </c:pt>
                <c:pt idx="109">
                  <c:v>0.5</c:v>
                </c:pt>
                <c:pt idx="110">
                  <c:v>1.02</c:v>
                </c:pt>
                <c:pt idx="111">
                  <c:v>0.78</c:v>
                </c:pt>
                <c:pt idx="112">
                  <c:v>4.76</c:v>
                </c:pt>
                <c:pt idx="113">
                  <c:v>7.07</c:v>
                </c:pt>
                <c:pt idx="114">
                  <c:v>14.96</c:v>
                </c:pt>
                <c:pt idx="115">
                  <c:v>7.54</c:v>
                </c:pt>
                <c:pt idx="116">
                  <c:v>5.42</c:v>
                </c:pt>
                <c:pt idx="117">
                  <c:v>9.74</c:v>
                </c:pt>
                <c:pt idx="118">
                  <c:v>2.89</c:v>
                </c:pt>
                <c:pt idx="119">
                  <c:v>1.3</c:v>
                </c:pt>
                <c:pt idx="120">
                  <c:v>0.69</c:v>
                </c:pt>
                <c:pt idx="121">
                  <c:v>0.67</c:v>
                </c:pt>
                <c:pt idx="122">
                  <c:v>1.07</c:v>
                </c:pt>
                <c:pt idx="123">
                  <c:v>1.43</c:v>
                </c:pt>
                <c:pt idx="124">
                  <c:v>3.48</c:v>
                </c:pt>
                <c:pt idx="125">
                  <c:v>4.1900000000000004</c:v>
                </c:pt>
                <c:pt idx="126">
                  <c:v>4.13</c:v>
                </c:pt>
                <c:pt idx="127">
                  <c:v>5.16</c:v>
                </c:pt>
                <c:pt idx="128">
                  <c:v>1.27</c:v>
                </c:pt>
                <c:pt idx="129">
                  <c:v>1.44</c:v>
                </c:pt>
                <c:pt idx="130">
                  <c:v>1.1599999999999999</c:v>
                </c:pt>
                <c:pt idx="131">
                  <c:v>1.72</c:v>
                </c:pt>
                <c:pt idx="132">
                  <c:v>4.07</c:v>
                </c:pt>
                <c:pt idx="133">
                  <c:v>2.83</c:v>
                </c:pt>
                <c:pt idx="134">
                  <c:v>5.03</c:v>
                </c:pt>
                <c:pt idx="135">
                  <c:v>3.2</c:v>
                </c:pt>
                <c:pt idx="136">
                  <c:v>5.28</c:v>
                </c:pt>
                <c:pt idx="137">
                  <c:v>4.5999999999999996</c:v>
                </c:pt>
                <c:pt idx="138">
                  <c:v>12.51</c:v>
                </c:pt>
                <c:pt idx="139">
                  <c:v>4.79</c:v>
                </c:pt>
                <c:pt idx="140">
                  <c:v>0.45</c:v>
                </c:pt>
                <c:pt idx="141">
                  <c:v>3.56</c:v>
                </c:pt>
                <c:pt idx="142">
                  <c:v>1.96</c:v>
                </c:pt>
                <c:pt idx="143">
                  <c:v>1.4</c:v>
                </c:pt>
                <c:pt idx="144">
                  <c:v>3.03</c:v>
                </c:pt>
                <c:pt idx="145">
                  <c:v>0.77</c:v>
                </c:pt>
                <c:pt idx="146">
                  <c:v>0.35</c:v>
                </c:pt>
                <c:pt idx="147">
                  <c:v>1.32</c:v>
                </c:pt>
                <c:pt idx="148">
                  <c:v>4.05</c:v>
                </c:pt>
                <c:pt idx="149">
                  <c:v>3.05</c:v>
                </c:pt>
                <c:pt idx="150">
                  <c:v>17.940000000000001</c:v>
                </c:pt>
                <c:pt idx="151">
                  <c:v>5</c:v>
                </c:pt>
                <c:pt idx="152">
                  <c:v>2.4500000000000002</c:v>
                </c:pt>
                <c:pt idx="153">
                  <c:v>1.32</c:v>
                </c:pt>
                <c:pt idx="154">
                  <c:v>1.54</c:v>
                </c:pt>
                <c:pt idx="155">
                  <c:v>0.69</c:v>
                </c:pt>
                <c:pt idx="156">
                  <c:v>0.21</c:v>
                </c:pt>
                <c:pt idx="157">
                  <c:v>0.89</c:v>
                </c:pt>
                <c:pt idx="158">
                  <c:v>0.83</c:v>
                </c:pt>
                <c:pt idx="159">
                  <c:v>0.79</c:v>
                </c:pt>
                <c:pt idx="160">
                  <c:v>7.08</c:v>
                </c:pt>
                <c:pt idx="161">
                  <c:v>9.82</c:v>
                </c:pt>
                <c:pt idx="162">
                  <c:v>11.26</c:v>
                </c:pt>
                <c:pt idx="163">
                  <c:v>1.31</c:v>
                </c:pt>
                <c:pt idx="164">
                  <c:v>3.64</c:v>
                </c:pt>
                <c:pt idx="165">
                  <c:v>1.75</c:v>
                </c:pt>
                <c:pt idx="166">
                  <c:v>2.68</c:v>
                </c:pt>
                <c:pt idx="167">
                  <c:v>2.85</c:v>
                </c:pt>
                <c:pt idx="168">
                  <c:v>1.26</c:v>
                </c:pt>
                <c:pt idx="169">
                  <c:v>2.5099999999999998</c:v>
                </c:pt>
                <c:pt idx="170">
                  <c:v>2.58</c:v>
                </c:pt>
                <c:pt idx="171">
                  <c:v>5.18</c:v>
                </c:pt>
                <c:pt idx="172">
                  <c:v>2.64</c:v>
                </c:pt>
                <c:pt idx="173">
                  <c:v>5.08</c:v>
                </c:pt>
                <c:pt idx="174">
                  <c:v>3.04</c:v>
                </c:pt>
                <c:pt idx="175">
                  <c:v>4.83</c:v>
                </c:pt>
                <c:pt idx="176">
                  <c:v>5.39</c:v>
                </c:pt>
                <c:pt idx="177">
                  <c:v>9.59</c:v>
                </c:pt>
                <c:pt idx="178">
                  <c:v>5.93</c:v>
                </c:pt>
                <c:pt idx="179">
                  <c:v>2.16</c:v>
                </c:pt>
                <c:pt idx="180">
                  <c:v>1.63</c:v>
                </c:pt>
                <c:pt idx="181">
                  <c:v>1.34</c:v>
                </c:pt>
                <c:pt idx="182">
                  <c:v>1.78</c:v>
                </c:pt>
                <c:pt idx="183">
                  <c:v>3.45</c:v>
                </c:pt>
                <c:pt idx="184">
                  <c:v>4.2</c:v>
                </c:pt>
                <c:pt idx="185">
                  <c:v>6.16</c:v>
                </c:pt>
                <c:pt idx="186">
                  <c:v>7.45</c:v>
                </c:pt>
                <c:pt idx="187">
                  <c:v>6.02</c:v>
                </c:pt>
                <c:pt idx="188">
                  <c:v>5.42</c:v>
                </c:pt>
                <c:pt idx="189">
                  <c:v>3.6</c:v>
                </c:pt>
                <c:pt idx="190">
                  <c:v>4.5199999999999996</c:v>
                </c:pt>
                <c:pt idx="191">
                  <c:v>2.14</c:v>
                </c:pt>
                <c:pt idx="192">
                  <c:v>0.52</c:v>
                </c:pt>
                <c:pt idx="193">
                  <c:v>0.7</c:v>
                </c:pt>
                <c:pt idx="194">
                  <c:v>1.18</c:v>
                </c:pt>
                <c:pt idx="195">
                  <c:v>0.54</c:v>
                </c:pt>
                <c:pt idx="196">
                  <c:v>3.64</c:v>
                </c:pt>
                <c:pt idx="197">
                  <c:v>7.46</c:v>
                </c:pt>
                <c:pt idx="198">
                  <c:v>5.42</c:v>
                </c:pt>
                <c:pt idx="199">
                  <c:v>7.9</c:v>
                </c:pt>
                <c:pt idx="200">
                  <c:v>4.29</c:v>
                </c:pt>
                <c:pt idx="201">
                  <c:v>1.85</c:v>
                </c:pt>
                <c:pt idx="202">
                  <c:v>3.73</c:v>
                </c:pt>
                <c:pt idx="203">
                  <c:v>3.37</c:v>
                </c:pt>
                <c:pt idx="204">
                  <c:v>0.71</c:v>
                </c:pt>
                <c:pt idx="205">
                  <c:v>0.78</c:v>
                </c:pt>
                <c:pt idx="206">
                  <c:v>1.07</c:v>
                </c:pt>
                <c:pt idx="207">
                  <c:v>3.07</c:v>
                </c:pt>
                <c:pt idx="208">
                  <c:v>6.66</c:v>
                </c:pt>
                <c:pt idx="209">
                  <c:v>16.84</c:v>
                </c:pt>
                <c:pt idx="210">
                  <c:v>13.74</c:v>
                </c:pt>
                <c:pt idx="211">
                  <c:v>14.97</c:v>
                </c:pt>
                <c:pt idx="212">
                  <c:v>2.4700000000000002</c:v>
                </c:pt>
                <c:pt idx="213">
                  <c:v>1.61</c:v>
                </c:pt>
                <c:pt idx="214">
                  <c:v>2.73</c:v>
                </c:pt>
                <c:pt idx="215">
                  <c:v>0.56999999999999995</c:v>
                </c:pt>
                <c:pt idx="216">
                  <c:v>0.57999999999999996</c:v>
                </c:pt>
                <c:pt idx="217">
                  <c:v>1.91</c:v>
                </c:pt>
                <c:pt idx="218">
                  <c:v>1.82</c:v>
                </c:pt>
                <c:pt idx="219">
                  <c:v>3.06</c:v>
                </c:pt>
                <c:pt idx="220">
                  <c:v>6.05</c:v>
                </c:pt>
                <c:pt idx="221">
                  <c:v>3.14</c:v>
                </c:pt>
                <c:pt idx="222">
                  <c:v>6.27</c:v>
                </c:pt>
                <c:pt idx="223">
                  <c:v>5.09</c:v>
                </c:pt>
                <c:pt idx="224">
                  <c:v>3.54</c:v>
                </c:pt>
                <c:pt idx="225">
                  <c:v>3.86</c:v>
                </c:pt>
                <c:pt idx="226">
                  <c:v>2.95</c:v>
                </c:pt>
                <c:pt idx="227">
                  <c:v>1.91</c:v>
                </c:pt>
                <c:pt idx="228">
                  <c:v>1.59</c:v>
                </c:pt>
                <c:pt idx="229">
                  <c:v>2.1</c:v>
                </c:pt>
                <c:pt idx="230">
                  <c:v>2.63</c:v>
                </c:pt>
                <c:pt idx="231">
                  <c:v>3.84</c:v>
                </c:pt>
                <c:pt idx="232">
                  <c:v>7.78</c:v>
                </c:pt>
                <c:pt idx="233">
                  <c:v>15.87</c:v>
                </c:pt>
                <c:pt idx="234">
                  <c:v>5.89</c:v>
                </c:pt>
                <c:pt idx="235">
                  <c:v>7.68</c:v>
                </c:pt>
                <c:pt idx="236">
                  <c:v>4.62</c:v>
                </c:pt>
                <c:pt idx="237">
                  <c:v>4.87</c:v>
                </c:pt>
                <c:pt idx="238">
                  <c:v>4.7300000000000004</c:v>
                </c:pt>
                <c:pt idx="239">
                  <c:v>2.41</c:v>
                </c:pt>
                <c:pt idx="240">
                  <c:v>0.97</c:v>
                </c:pt>
                <c:pt idx="241">
                  <c:v>1.38</c:v>
                </c:pt>
                <c:pt idx="242">
                  <c:v>0.97</c:v>
                </c:pt>
                <c:pt idx="243">
                  <c:v>4.2699999999999996</c:v>
                </c:pt>
                <c:pt idx="244">
                  <c:v>7.52</c:v>
                </c:pt>
                <c:pt idx="245">
                  <c:v>5.0199999999999996</c:v>
                </c:pt>
                <c:pt idx="246">
                  <c:v>3.61</c:v>
                </c:pt>
                <c:pt idx="247">
                  <c:v>5.42</c:v>
                </c:pt>
                <c:pt idx="248">
                  <c:v>4.87</c:v>
                </c:pt>
                <c:pt idx="249">
                  <c:v>6.05</c:v>
                </c:pt>
                <c:pt idx="250">
                  <c:v>9.82</c:v>
                </c:pt>
                <c:pt idx="251">
                  <c:v>1.03</c:v>
                </c:pt>
                <c:pt idx="252">
                  <c:v>0.86</c:v>
                </c:pt>
                <c:pt idx="253">
                  <c:v>1.01</c:v>
                </c:pt>
                <c:pt idx="254">
                  <c:v>3.02</c:v>
                </c:pt>
                <c:pt idx="255">
                  <c:v>7.81</c:v>
                </c:pt>
                <c:pt idx="256">
                  <c:v>13.47</c:v>
                </c:pt>
                <c:pt idx="257">
                  <c:v>9.4</c:v>
                </c:pt>
                <c:pt idx="258">
                  <c:v>8.5500000000000007</c:v>
                </c:pt>
                <c:pt idx="259">
                  <c:v>4.05</c:v>
                </c:pt>
                <c:pt idx="260">
                  <c:v>2.2000000000000002</c:v>
                </c:pt>
                <c:pt idx="261">
                  <c:v>5.2</c:v>
                </c:pt>
                <c:pt idx="262">
                  <c:v>5.04</c:v>
                </c:pt>
                <c:pt idx="263">
                  <c:v>1.42</c:v>
                </c:pt>
                <c:pt idx="264">
                  <c:v>0.31</c:v>
                </c:pt>
                <c:pt idx="265">
                  <c:v>0.71</c:v>
                </c:pt>
                <c:pt idx="266">
                  <c:v>0.75</c:v>
                </c:pt>
                <c:pt idx="267">
                  <c:v>2.2000000000000002</c:v>
                </c:pt>
                <c:pt idx="268">
                  <c:v>2.0699999999999998</c:v>
                </c:pt>
                <c:pt idx="269">
                  <c:v>8</c:v>
                </c:pt>
                <c:pt idx="270">
                  <c:v>4.9000000000000004</c:v>
                </c:pt>
                <c:pt idx="271">
                  <c:v>5.19</c:v>
                </c:pt>
                <c:pt idx="272">
                  <c:v>2.9</c:v>
                </c:pt>
                <c:pt idx="273">
                  <c:v>3.84</c:v>
                </c:pt>
                <c:pt idx="274">
                  <c:v>2.59</c:v>
                </c:pt>
                <c:pt idx="275">
                  <c:v>2.2999999999999998</c:v>
                </c:pt>
                <c:pt idx="276">
                  <c:v>0.95</c:v>
                </c:pt>
                <c:pt idx="277">
                  <c:v>1.33</c:v>
                </c:pt>
                <c:pt idx="278">
                  <c:v>0.92</c:v>
                </c:pt>
                <c:pt idx="279">
                  <c:v>1.74</c:v>
                </c:pt>
                <c:pt idx="280">
                  <c:v>6.2</c:v>
                </c:pt>
                <c:pt idx="281">
                  <c:v>7.55</c:v>
                </c:pt>
                <c:pt idx="282">
                  <c:v>10.42</c:v>
                </c:pt>
                <c:pt idx="283">
                  <c:v>6.3</c:v>
                </c:pt>
                <c:pt idx="284">
                  <c:v>4.51</c:v>
                </c:pt>
                <c:pt idx="285">
                  <c:v>3.4</c:v>
                </c:pt>
                <c:pt idx="286">
                  <c:v>10.07</c:v>
                </c:pt>
                <c:pt idx="287">
                  <c:v>3.21</c:v>
                </c:pt>
                <c:pt idx="288">
                  <c:v>1.86</c:v>
                </c:pt>
                <c:pt idx="289">
                  <c:v>1.35</c:v>
                </c:pt>
                <c:pt idx="290">
                  <c:v>1.76</c:v>
                </c:pt>
                <c:pt idx="291">
                  <c:v>4.2300000000000004</c:v>
                </c:pt>
                <c:pt idx="292">
                  <c:v>2.65</c:v>
                </c:pt>
                <c:pt idx="293">
                  <c:v>4.07</c:v>
                </c:pt>
                <c:pt idx="294">
                  <c:v>9.2899999999999991</c:v>
                </c:pt>
                <c:pt idx="295">
                  <c:v>4.87</c:v>
                </c:pt>
                <c:pt idx="296">
                  <c:v>2.69</c:v>
                </c:pt>
                <c:pt idx="297">
                  <c:v>1.87</c:v>
                </c:pt>
                <c:pt idx="298">
                  <c:v>1.33</c:v>
                </c:pt>
                <c:pt idx="299">
                  <c:v>0.41</c:v>
                </c:pt>
                <c:pt idx="300">
                  <c:v>0.37</c:v>
                </c:pt>
                <c:pt idx="301">
                  <c:v>0.62</c:v>
                </c:pt>
                <c:pt idx="302">
                  <c:v>0.53</c:v>
                </c:pt>
                <c:pt idx="303">
                  <c:v>4.05</c:v>
                </c:pt>
                <c:pt idx="304">
                  <c:v>5.67</c:v>
                </c:pt>
                <c:pt idx="305">
                  <c:v>6.14</c:v>
                </c:pt>
                <c:pt idx="306">
                  <c:v>8.27</c:v>
                </c:pt>
                <c:pt idx="307">
                  <c:v>4.05</c:v>
                </c:pt>
                <c:pt idx="308">
                  <c:v>3.11</c:v>
                </c:pt>
                <c:pt idx="309">
                  <c:v>5.4</c:v>
                </c:pt>
                <c:pt idx="310">
                  <c:v>9.43</c:v>
                </c:pt>
                <c:pt idx="311">
                  <c:v>3.37</c:v>
                </c:pt>
                <c:pt idx="312">
                  <c:v>1.33</c:v>
                </c:pt>
                <c:pt idx="313">
                  <c:v>2.0699999999999998</c:v>
                </c:pt>
                <c:pt idx="314">
                  <c:v>8.16</c:v>
                </c:pt>
                <c:pt idx="315">
                  <c:v>15.37</c:v>
                </c:pt>
                <c:pt idx="316">
                  <c:v>11.87</c:v>
                </c:pt>
                <c:pt idx="317">
                  <c:v>7.21</c:v>
                </c:pt>
                <c:pt idx="318">
                  <c:v>5.71</c:v>
                </c:pt>
                <c:pt idx="319">
                  <c:v>3.35</c:v>
                </c:pt>
                <c:pt idx="320">
                  <c:v>3.19</c:v>
                </c:pt>
                <c:pt idx="321">
                  <c:v>9.31</c:v>
                </c:pt>
                <c:pt idx="322">
                  <c:v>11.4</c:v>
                </c:pt>
                <c:pt idx="323">
                  <c:v>5.69</c:v>
                </c:pt>
                <c:pt idx="324">
                  <c:v>1.46</c:v>
                </c:pt>
                <c:pt idx="325">
                  <c:v>1.34</c:v>
                </c:pt>
                <c:pt idx="326">
                  <c:v>2.98</c:v>
                </c:pt>
                <c:pt idx="327">
                  <c:v>13.35</c:v>
                </c:pt>
                <c:pt idx="328">
                  <c:v>7.6</c:v>
                </c:pt>
                <c:pt idx="329">
                  <c:v>6.45</c:v>
                </c:pt>
                <c:pt idx="330">
                  <c:v>11.34</c:v>
                </c:pt>
                <c:pt idx="331">
                  <c:v>7.63</c:v>
                </c:pt>
                <c:pt idx="332">
                  <c:v>3.71</c:v>
                </c:pt>
                <c:pt idx="333">
                  <c:v>5.01</c:v>
                </c:pt>
                <c:pt idx="334">
                  <c:v>2.21</c:v>
                </c:pt>
                <c:pt idx="335">
                  <c:v>0.77</c:v>
                </c:pt>
                <c:pt idx="336">
                  <c:v>0.23</c:v>
                </c:pt>
                <c:pt idx="337">
                  <c:v>1.34</c:v>
                </c:pt>
                <c:pt idx="338">
                  <c:v>2.08</c:v>
                </c:pt>
                <c:pt idx="339">
                  <c:v>3.34</c:v>
                </c:pt>
                <c:pt idx="340">
                  <c:v>7.59</c:v>
                </c:pt>
                <c:pt idx="341">
                  <c:v>3.56</c:v>
                </c:pt>
                <c:pt idx="342">
                  <c:v>4.8099999999999996</c:v>
                </c:pt>
                <c:pt idx="343">
                  <c:v>5.65</c:v>
                </c:pt>
                <c:pt idx="344">
                  <c:v>2.54</c:v>
                </c:pt>
                <c:pt idx="345">
                  <c:v>1.45</c:v>
                </c:pt>
                <c:pt idx="346">
                  <c:v>5.19</c:v>
                </c:pt>
                <c:pt idx="347">
                  <c:v>2.69</c:v>
                </c:pt>
                <c:pt idx="348">
                  <c:v>0.81</c:v>
                </c:pt>
                <c:pt idx="349">
                  <c:v>0.15</c:v>
                </c:pt>
                <c:pt idx="350">
                  <c:v>3.78</c:v>
                </c:pt>
                <c:pt idx="351">
                  <c:v>1.67</c:v>
                </c:pt>
                <c:pt idx="352">
                  <c:v>2.58</c:v>
                </c:pt>
                <c:pt idx="353">
                  <c:v>14.33</c:v>
                </c:pt>
                <c:pt idx="354">
                  <c:v>13.94</c:v>
                </c:pt>
                <c:pt idx="355">
                  <c:v>6.47</c:v>
                </c:pt>
                <c:pt idx="356">
                  <c:v>4.8099999999999996</c:v>
                </c:pt>
                <c:pt idx="357">
                  <c:v>2.99</c:v>
                </c:pt>
                <c:pt idx="358">
                  <c:v>3.71</c:v>
                </c:pt>
                <c:pt idx="359">
                  <c:v>2.08</c:v>
                </c:pt>
                <c:pt idx="360">
                  <c:v>0.5</c:v>
                </c:pt>
                <c:pt idx="361">
                  <c:v>0.5</c:v>
                </c:pt>
                <c:pt idx="362">
                  <c:v>1.5</c:v>
                </c:pt>
                <c:pt idx="363">
                  <c:v>1.7</c:v>
                </c:pt>
                <c:pt idx="364">
                  <c:v>1.2</c:v>
                </c:pt>
                <c:pt idx="365">
                  <c:v>10</c:v>
                </c:pt>
                <c:pt idx="366">
                  <c:v>10</c:v>
                </c:pt>
                <c:pt idx="367">
                  <c:v>8.1</c:v>
                </c:pt>
                <c:pt idx="368">
                  <c:v>2.9</c:v>
                </c:pt>
                <c:pt idx="369">
                  <c:v>0.5</c:v>
                </c:pt>
                <c:pt idx="370">
                  <c:v>1.4</c:v>
                </c:pt>
                <c:pt idx="371">
                  <c:v>0.3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aportes!$L$1</c:f>
              <c:strCache>
                <c:ptCount val="1"/>
                <c:pt idx="0">
                  <c:v>SISGA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aportes!$L$3:$L$374</c:f>
              <c:numCache>
                <c:formatCode>General</c:formatCode>
                <c:ptCount val="372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2.1</c:v>
                </c:pt>
                <c:pt idx="5">
                  <c:v>6.8</c:v>
                </c:pt>
                <c:pt idx="6">
                  <c:v>3.5</c:v>
                </c:pt>
                <c:pt idx="7">
                  <c:v>2.2999999999999998</c:v>
                </c:pt>
                <c:pt idx="8">
                  <c:v>2.6</c:v>
                </c:pt>
                <c:pt idx="9">
                  <c:v>2</c:v>
                </c:pt>
                <c:pt idx="10">
                  <c:v>3.3</c:v>
                </c:pt>
                <c:pt idx="11">
                  <c:v>1.9</c:v>
                </c:pt>
                <c:pt idx="12">
                  <c:v>0.3</c:v>
                </c:pt>
                <c:pt idx="13">
                  <c:v>0.8</c:v>
                </c:pt>
                <c:pt idx="14">
                  <c:v>1.3</c:v>
                </c:pt>
                <c:pt idx="15">
                  <c:v>0.9</c:v>
                </c:pt>
                <c:pt idx="16">
                  <c:v>1.5</c:v>
                </c:pt>
                <c:pt idx="17">
                  <c:v>8.9</c:v>
                </c:pt>
                <c:pt idx="18">
                  <c:v>10.8</c:v>
                </c:pt>
                <c:pt idx="19">
                  <c:v>4.5999999999999996</c:v>
                </c:pt>
                <c:pt idx="20">
                  <c:v>1.4</c:v>
                </c:pt>
                <c:pt idx="21">
                  <c:v>3.6</c:v>
                </c:pt>
                <c:pt idx="22">
                  <c:v>1.5</c:v>
                </c:pt>
                <c:pt idx="23">
                  <c:v>0.6</c:v>
                </c:pt>
                <c:pt idx="24">
                  <c:v>0.3</c:v>
                </c:pt>
                <c:pt idx="25">
                  <c:v>0.3</c:v>
                </c:pt>
                <c:pt idx="26">
                  <c:v>0.2</c:v>
                </c:pt>
                <c:pt idx="27">
                  <c:v>0.7</c:v>
                </c:pt>
                <c:pt idx="28">
                  <c:v>2.1</c:v>
                </c:pt>
                <c:pt idx="29">
                  <c:v>1.9</c:v>
                </c:pt>
                <c:pt idx="30">
                  <c:v>7.6</c:v>
                </c:pt>
                <c:pt idx="31">
                  <c:v>2.5</c:v>
                </c:pt>
                <c:pt idx="32">
                  <c:v>1.4</c:v>
                </c:pt>
                <c:pt idx="33">
                  <c:v>1.4</c:v>
                </c:pt>
                <c:pt idx="34">
                  <c:v>1</c:v>
                </c:pt>
                <c:pt idx="35">
                  <c:v>0.8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1</c:v>
                </c:pt>
                <c:pt idx="41">
                  <c:v>2</c:v>
                </c:pt>
                <c:pt idx="42">
                  <c:v>4.5999999999999996</c:v>
                </c:pt>
                <c:pt idx="43">
                  <c:v>1.1000000000000001</c:v>
                </c:pt>
                <c:pt idx="44">
                  <c:v>1</c:v>
                </c:pt>
                <c:pt idx="45">
                  <c:v>1.6</c:v>
                </c:pt>
                <c:pt idx="46">
                  <c:v>2.2000000000000002</c:v>
                </c:pt>
                <c:pt idx="47">
                  <c:v>1</c:v>
                </c:pt>
                <c:pt idx="48">
                  <c:v>0.3</c:v>
                </c:pt>
                <c:pt idx="49">
                  <c:v>0.3</c:v>
                </c:pt>
                <c:pt idx="50">
                  <c:v>1</c:v>
                </c:pt>
                <c:pt idx="51">
                  <c:v>1</c:v>
                </c:pt>
                <c:pt idx="52">
                  <c:v>4.5999999999999996</c:v>
                </c:pt>
                <c:pt idx="53">
                  <c:v>4.4000000000000004</c:v>
                </c:pt>
                <c:pt idx="54">
                  <c:v>6.5</c:v>
                </c:pt>
                <c:pt idx="55">
                  <c:v>1.5</c:v>
                </c:pt>
                <c:pt idx="56">
                  <c:v>0.8</c:v>
                </c:pt>
                <c:pt idx="57">
                  <c:v>0.5</c:v>
                </c:pt>
                <c:pt idx="58">
                  <c:v>0.5</c:v>
                </c:pt>
                <c:pt idx="59">
                  <c:v>0.4</c:v>
                </c:pt>
                <c:pt idx="60">
                  <c:v>0.2</c:v>
                </c:pt>
                <c:pt idx="61">
                  <c:v>0.3</c:v>
                </c:pt>
                <c:pt idx="62">
                  <c:v>0.7</c:v>
                </c:pt>
                <c:pt idx="63">
                  <c:v>1</c:v>
                </c:pt>
                <c:pt idx="64">
                  <c:v>7.4</c:v>
                </c:pt>
                <c:pt idx="65">
                  <c:v>5.9</c:v>
                </c:pt>
                <c:pt idx="66">
                  <c:v>3.8</c:v>
                </c:pt>
                <c:pt idx="67">
                  <c:v>4</c:v>
                </c:pt>
                <c:pt idx="68">
                  <c:v>0.7</c:v>
                </c:pt>
                <c:pt idx="69">
                  <c:v>1.4</c:v>
                </c:pt>
                <c:pt idx="70">
                  <c:v>1.2</c:v>
                </c:pt>
                <c:pt idx="71">
                  <c:v>0.9</c:v>
                </c:pt>
                <c:pt idx="72">
                  <c:v>0.4</c:v>
                </c:pt>
                <c:pt idx="73">
                  <c:v>0.3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1.9</c:v>
                </c:pt>
                <c:pt idx="78">
                  <c:v>9.1999999999999993</c:v>
                </c:pt>
                <c:pt idx="79">
                  <c:v>8</c:v>
                </c:pt>
                <c:pt idx="80">
                  <c:v>2</c:v>
                </c:pt>
                <c:pt idx="81">
                  <c:v>1.1000000000000001</c:v>
                </c:pt>
                <c:pt idx="82">
                  <c:v>1.3</c:v>
                </c:pt>
                <c:pt idx="83">
                  <c:v>0.4</c:v>
                </c:pt>
                <c:pt idx="84">
                  <c:v>0.3</c:v>
                </c:pt>
                <c:pt idx="85">
                  <c:v>0.2</c:v>
                </c:pt>
                <c:pt idx="86">
                  <c:v>0.2</c:v>
                </c:pt>
                <c:pt idx="87">
                  <c:v>0.5</c:v>
                </c:pt>
                <c:pt idx="88">
                  <c:v>0.6</c:v>
                </c:pt>
                <c:pt idx="89">
                  <c:v>2.1</c:v>
                </c:pt>
                <c:pt idx="90">
                  <c:v>8</c:v>
                </c:pt>
                <c:pt idx="91">
                  <c:v>4.5999999999999996</c:v>
                </c:pt>
                <c:pt idx="92">
                  <c:v>1.8</c:v>
                </c:pt>
                <c:pt idx="93">
                  <c:v>0.7</c:v>
                </c:pt>
                <c:pt idx="94">
                  <c:v>2.2000000000000002</c:v>
                </c:pt>
                <c:pt idx="95">
                  <c:v>0.6</c:v>
                </c:pt>
                <c:pt idx="96">
                  <c:v>0.4</c:v>
                </c:pt>
                <c:pt idx="97">
                  <c:v>0.3</c:v>
                </c:pt>
                <c:pt idx="98">
                  <c:v>0.3</c:v>
                </c:pt>
                <c:pt idx="99">
                  <c:v>0.5</c:v>
                </c:pt>
                <c:pt idx="100">
                  <c:v>2.2000000000000002</c:v>
                </c:pt>
                <c:pt idx="101">
                  <c:v>7</c:v>
                </c:pt>
                <c:pt idx="102">
                  <c:v>5.8</c:v>
                </c:pt>
                <c:pt idx="103">
                  <c:v>2.2999999999999998</c:v>
                </c:pt>
                <c:pt idx="104">
                  <c:v>1.7</c:v>
                </c:pt>
                <c:pt idx="105">
                  <c:v>0.7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0.3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3</c:v>
                </c:pt>
                <c:pt idx="113">
                  <c:v>3.6</c:v>
                </c:pt>
                <c:pt idx="114">
                  <c:v>8.1</c:v>
                </c:pt>
                <c:pt idx="115">
                  <c:v>5.4</c:v>
                </c:pt>
                <c:pt idx="116">
                  <c:v>3.2</c:v>
                </c:pt>
                <c:pt idx="117">
                  <c:v>4.0999999999999996</c:v>
                </c:pt>
                <c:pt idx="118">
                  <c:v>1.6</c:v>
                </c:pt>
                <c:pt idx="119">
                  <c:v>0.6</c:v>
                </c:pt>
                <c:pt idx="120">
                  <c:v>0.3</c:v>
                </c:pt>
                <c:pt idx="121">
                  <c:v>0.2</c:v>
                </c:pt>
                <c:pt idx="122">
                  <c:v>0.3</c:v>
                </c:pt>
                <c:pt idx="123">
                  <c:v>0.6</c:v>
                </c:pt>
                <c:pt idx="124">
                  <c:v>1.6</c:v>
                </c:pt>
                <c:pt idx="125">
                  <c:v>2.5</c:v>
                </c:pt>
                <c:pt idx="126">
                  <c:v>2.8</c:v>
                </c:pt>
                <c:pt idx="127">
                  <c:v>1.9</c:v>
                </c:pt>
                <c:pt idx="128">
                  <c:v>1</c:v>
                </c:pt>
                <c:pt idx="129">
                  <c:v>0.7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1.2</c:v>
                </c:pt>
                <c:pt idx="134">
                  <c:v>2</c:v>
                </c:pt>
                <c:pt idx="135">
                  <c:v>0.8</c:v>
                </c:pt>
                <c:pt idx="136">
                  <c:v>3</c:v>
                </c:pt>
                <c:pt idx="137">
                  <c:v>4.0999999999999996</c:v>
                </c:pt>
                <c:pt idx="138">
                  <c:v>6.8</c:v>
                </c:pt>
                <c:pt idx="139">
                  <c:v>3.6</c:v>
                </c:pt>
                <c:pt idx="140">
                  <c:v>1.1000000000000001</c:v>
                </c:pt>
                <c:pt idx="141">
                  <c:v>2.1</c:v>
                </c:pt>
                <c:pt idx="142">
                  <c:v>0.6</c:v>
                </c:pt>
                <c:pt idx="143">
                  <c:v>0.6</c:v>
                </c:pt>
                <c:pt idx="144">
                  <c:v>0.7</c:v>
                </c:pt>
                <c:pt idx="145">
                  <c:v>0.5</c:v>
                </c:pt>
                <c:pt idx="146">
                  <c:v>0.3</c:v>
                </c:pt>
                <c:pt idx="147">
                  <c:v>0.6</c:v>
                </c:pt>
                <c:pt idx="148">
                  <c:v>1.8</c:v>
                </c:pt>
                <c:pt idx="149">
                  <c:v>2.1</c:v>
                </c:pt>
                <c:pt idx="150">
                  <c:v>12.7</c:v>
                </c:pt>
                <c:pt idx="151">
                  <c:v>5.5</c:v>
                </c:pt>
                <c:pt idx="152">
                  <c:v>0.7</c:v>
                </c:pt>
                <c:pt idx="153">
                  <c:v>0.4</c:v>
                </c:pt>
                <c:pt idx="154">
                  <c:v>0.3</c:v>
                </c:pt>
                <c:pt idx="155">
                  <c:v>0.3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3.8</c:v>
                </c:pt>
                <c:pt idx="161">
                  <c:v>6.4</c:v>
                </c:pt>
                <c:pt idx="162">
                  <c:v>6.5</c:v>
                </c:pt>
                <c:pt idx="163">
                  <c:v>1.9</c:v>
                </c:pt>
                <c:pt idx="164">
                  <c:v>0.5</c:v>
                </c:pt>
                <c:pt idx="165">
                  <c:v>0.7</c:v>
                </c:pt>
                <c:pt idx="166">
                  <c:v>0.6</c:v>
                </c:pt>
                <c:pt idx="167">
                  <c:v>1.2</c:v>
                </c:pt>
                <c:pt idx="168">
                  <c:v>0.3</c:v>
                </c:pt>
                <c:pt idx="169">
                  <c:v>0.4</c:v>
                </c:pt>
                <c:pt idx="170">
                  <c:v>0.6</c:v>
                </c:pt>
                <c:pt idx="171">
                  <c:v>1.9</c:v>
                </c:pt>
                <c:pt idx="172">
                  <c:v>1.2</c:v>
                </c:pt>
                <c:pt idx="173">
                  <c:v>1.8</c:v>
                </c:pt>
                <c:pt idx="174">
                  <c:v>1.4</c:v>
                </c:pt>
                <c:pt idx="175">
                  <c:v>1.9</c:v>
                </c:pt>
                <c:pt idx="176">
                  <c:v>2.4</c:v>
                </c:pt>
                <c:pt idx="177">
                  <c:v>3</c:v>
                </c:pt>
                <c:pt idx="178">
                  <c:v>1.8</c:v>
                </c:pt>
                <c:pt idx="179">
                  <c:v>0.5</c:v>
                </c:pt>
                <c:pt idx="180">
                  <c:v>0.3</c:v>
                </c:pt>
                <c:pt idx="181">
                  <c:v>0.3</c:v>
                </c:pt>
                <c:pt idx="182">
                  <c:v>0.6</c:v>
                </c:pt>
                <c:pt idx="183">
                  <c:v>1.1000000000000001</c:v>
                </c:pt>
                <c:pt idx="184">
                  <c:v>2.2000000000000002</c:v>
                </c:pt>
                <c:pt idx="185">
                  <c:v>3</c:v>
                </c:pt>
                <c:pt idx="186">
                  <c:v>4.3</c:v>
                </c:pt>
                <c:pt idx="187">
                  <c:v>4.7</c:v>
                </c:pt>
                <c:pt idx="188">
                  <c:v>2.8</c:v>
                </c:pt>
                <c:pt idx="189">
                  <c:v>1.5</c:v>
                </c:pt>
                <c:pt idx="190">
                  <c:v>1.6</c:v>
                </c:pt>
                <c:pt idx="191">
                  <c:v>0.5</c:v>
                </c:pt>
                <c:pt idx="192">
                  <c:v>0.4</c:v>
                </c:pt>
                <c:pt idx="193">
                  <c:v>0.3</c:v>
                </c:pt>
                <c:pt idx="194">
                  <c:v>0.4</c:v>
                </c:pt>
                <c:pt idx="195">
                  <c:v>0.3</c:v>
                </c:pt>
                <c:pt idx="196">
                  <c:v>1</c:v>
                </c:pt>
                <c:pt idx="197">
                  <c:v>3.1</c:v>
                </c:pt>
                <c:pt idx="198">
                  <c:v>2.6</c:v>
                </c:pt>
                <c:pt idx="199">
                  <c:v>6.1</c:v>
                </c:pt>
                <c:pt idx="200">
                  <c:v>3.5</c:v>
                </c:pt>
                <c:pt idx="201">
                  <c:v>1</c:v>
                </c:pt>
                <c:pt idx="202">
                  <c:v>1.2</c:v>
                </c:pt>
                <c:pt idx="203">
                  <c:v>0.9</c:v>
                </c:pt>
                <c:pt idx="204">
                  <c:v>0.3</c:v>
                </c:pt>
                <c:pt idx="205">
                  <c:v>0.3</c:v>
                </c:pt>
                <c:pt idx="206">
                  <c:v>0.4</c:v>
                </c:pt>
                <c:pt idx="207">
                  <c:v>1.9</c:v>
                </c:pt>
                <c:pt idx="208">
                  <c:v>4.0999999999999996</c:v>
                </c:pt>
                <c:pt idx="209">
                  <c:v>11.7</c:v>
                </c:pt>
                <c:pt idx="210">
                  <c:v>6.2</c:v>
                </c:pt>
                <c:pt idx="211">
                  <c:v>8.5</c:v>
                </c:pt>
                <c:pt idx="212">
                  <c:v>1.2</c:v>
                </c:pt>
                <c:pt idx="213">
                  <c:v>0.6</c:v>
                </c:pt>
                <c:pt idx="214">
                  <c:v>0.8</c:v>
                </c:pt>
                <c:pt idx="215">
                  <c:v>0.3</c:v>
                </c:pt>
                <c:pt idx="216">
                  <c:v>0.2</c:v>
                </c:pt>
                <c:pt idx="217">
                  <c:v>0.2</c:v>
                </c:pt>
                <c:pt idx="218">
                  <c:v>0.8</c:v>
                </c:pt>
                <c:pt idx="219">
                  <c:v>1</c:v>
                </c:pt>
                <c:pt idx="220">
                  <c:v>3.3</c:v>
                </c:pt>
                <c:pt idx="221">
                  <c:v>1.5</c:v>
                </c:pt>
                <c:pt idx="222">
                  <c:v>4.0999999999999996</c:v>
                </c:pt>
                <c:pt idx="223">
                  <c:v>2.8</c:v>
                </c:pt>
                <c:pt idx="224">
                  <c:v>1.7</c:v>
                </c:pt>
                <c:pt idx="225">
                  <c:v>1.7</c:v>
                </c:pt>
                <c:pt idx="226">
                  <c:v>1</c:v>
                </c:pt>
                <c:pt idx="227">
                  <c:v>0.6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1.6</c:v>
                </c:pt>
                <c:pt idx="232">
                  <c:v>4</c:v>
                </c:pt>
                <c:pt idx="233">
                  <c:v>7.4</c:v>
                </c:pt>
                <c:pt idx="234">
                  <c:v>3.5</c:v>
                </c:pt>
                <c:pt idx="235">
                  <c:v>6.3</c:v>
                </c:pt>
                <c:pt idx="236">
                  <c:v>1.6</c:v>
                </c:pt>
                <c:pt idx="237">
                  <c:v>1.4</c:v>
                </c:pt>
                <c:pt idx="238">
                  <c:v>0.9</c:v>
                </c:pt>
                <c:pt idx="239">
                  <c:v>0.4</c:v>
                </c:pt>
                <c:pt idx="240">
                  <c:v>0.3</c:v>
                </c:pt>
                <c:pt idx="241">
                  <c:v>0.3</c:v>
                </c:pt>
                <c:pt idx="242">
                  <c:v>0.2</c:v>
                </c:pt>
                <c:pt idx="243">
                  <c:v>0.8</c:v>
                </c:pt>
                <c:pt idx="244">
                  <c:v>3.4</c:v>
                </c:pt>
                <c:pt idx="245">
                  <c:v>1.8</c:v>
                </c:pt>
                <c:pt idx="246">
                  <c:v>1.2</c:v>
                </c:pt>
                <c:pt idx="247">
                  <c:v>2.8</c:v>
                </c:pt>
                <c:pt idx="248">
                  <c:v>3.2</c:v>
                </c:pt>
                <c:pt idx="249">
                  <c:v>2.4</c:v>
                </c:pt>
                <c:pt idx="250">
                  <c:v>2.7</c:v>
                </c:pt>
                <c:pt idx="251">
                  <c:v>0.4</c:v>
                </c:pt>
                <c:pt idx="252">
                  <c:v>0.3</c:v>
                </c:pt>
                <c:pt idx="253">
                  <c:v>0.2</c:v>
                </c:pt>
                <c:pt idx="254">
                  <c:v>0.5</c:v>
                </c:pt>
                <c:pt idx="255">
                  <c:v>4.5</c:v>
                </c:pt>
                <c:pt idx="256">
                  <c:v>3.9</c:v>
                </c:pt>
                <c:pt idx="257">
                  <c:v>5.8</c:v>
                </c:pt>
                <c:pt idx="258">
                  <c:v>6.3</c:v>
                </c:pt>
                <c:pt idx="259">
                  <c:v>1.9</c:v>
                </c:pt>
                <c:pt idx="260">
                  <c:v>0.8</c:v>
                </c:pt>
                <c:pt idx="261">
                  <c:v>2.2999999999999998</c:v>
                </c:pt>
                <c:pt idx="262">
                  <c:v>1.2</c:v>
                </c:pt>
                <c:pt idx="263">
                  <c:v>0.6</c:v>
                </c:pt>
                <c:pt idx="264">
                  <c:v>0.3</c:v>
                </c:pt>
                <c:pt idx="265">
                  <c:v>0.2</c:v>
                </c:pt>
                <c:pt idx="266">
                  <c:v>0.2</c:v>
                </c:pt>
                <c:pt idx="267">
                  <c:v>0.6</c:v>
                </c:pt>
                <c:pt idx="268">
                  <c:v>1.6</c:v>
                </c:pt>
                <c:pt idx="269">
                  <c:v>4.5999999999999996</c:v>
                </c:pt>
                <c:pt idx="270">
                  <c:v>3.1</c:v>
                </c:pt>
                <c:pt idx="271">
                  <c:v>2.8</c:v>
                </c:pt>
                <c:pt idx="272">
                  <c:v>1.7</c:v>
                </c:pt>
                <c:pt idx="273">
                  <c:v>1.9</c:v>
                </c:pt>
                <c:pt idx="274">
                  <c:v>1.2</c:v>
                </c:pt>
                <c:pt idx="275">
                  <c:v>0.4</c:v>
                </c:pt>
                <c:pt idx="276">
                  <c:v>0.5</c:v>
                </c:pt>
                <c:pt idx="277">
                  <c:v>0.3</c:v>
                </c:pt>
                <c:pt idx="278">
                  <c:v>0.3</c:v>
                </c:pt>
                <c:pt idx="279">
                  <c:v>0.5</c:v>
                </c:pt>
                <c:pt idx="280">
                  <c:v>2.8</c:v>
                </c:pt>
                <c:pt idx="281">
                  <c:v>5.0999999999999996</c:v>
                </c:pt>
                <c:pt idx="282">
                  <c:v>5.8</c:v>
                </c:pt>
                <c:pt idx="283">
                  <c:v>2.9</c:v>
                </c:pt>
                <c:pt idx="284">
                  <c:v>2</c:v>
                </c:pt>
                <c:pt idx="285">
                  <c:v>2.1</c:v>
                </c:pt>
                <c:pt idx="286">
                  <c:v>4.4000000000000004</c:v>
                </c:pt>
                <c:pt idx="287">
                  <c:v>1.3</c:v>
                </c:pt>
                <c:pt idx="288">
                  <c:v>0.5</c:v>
                </c:pt>
                <c:pt idx="289">
                  <c:v>0.4</c:v>
                </c:pt>
                <c:pt idx="290">
                  <c:v>0.4</c:v>
                </c:pt>
                <c:pt idx="291">
                  <c:v>1.1000000000000001</c:v>
                </c:pt>
                <c:pt idx="292">
                  <c:v>1.4</c:v>
                </c:pt>
                <c:pt idx="293">
                  <c:v>3</c:v>
                </c:pt>
                <c:pt idx="294">
                  <c:v>5.9</c:v>
                </c:pt>
                <c:pt idx="295">
                  <c:v>3.7</c:v>
                </c:pt>
                <c:pt idx="296">
                  <c:v>1.6</c:v>
                </c:pt>
                <c:pt idx="297">
                  <c:v>1.6</c:v>
                </c:pt>
                <c:pt idx="298">
                  <c:v>1.1000000000000001</c:v>
                </c:pt>
                <c:pt idx="299">
                  <c:v>0.2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2.2999999999999998</c:v>
                </c:pt>
                <c:pt idx="304">
                  <c:v>3.4</c:v>
                </c:pt>
                <c:pt idx="305">
                  <c:v>6.2</c:v>
                </c:pt>
                <c:pt idx="306">
                  <c:v>11.2</c:v>
                </c:pt>
                <c:pt idx="307">
                  <c:v>4.5999999999999996</c:v>
                </c:pt>
                <c:pt idx="308">
                  <c:v>2.8</c:v>
                </c:pt>
                <c:pt idx="309">
                  <c:v>2.8</c:v>
                </c:pt>
                <c:pt idx="310">
                  <c:v>5.2</c:v>
                </c:pt>
                <c:pt idx="311">
                  <c:v>3.3</c:v>
                </c:pt>
                <c:pt idx="312">
                  <c:v>0.3</c:v>
                </c:pt>
                <c:pt idx="313">
                  <c:v>0.5</c:v>
                </c:pt>
                <c:pt idx="314">
                  <c:v>3.1</c:v>
                </c:pt>
                <c:pt idx="315">
                  <c:v>6</c:v>
                </c:pt>
                <c:pt idx="316">
                  <c:v>8.6</c:v>
                </c:pt>
                <c:pt idx="317">
                  <c:v>4.7</c:v>
                </c:pt>
                <c:pt idx="318">
                  <c:v>5.5</c:v>
                </c:pt>
                <c:pt idx="319">
                  <c:v>3.3</c:v>
                </c:pt>
                <c:pt idx="320">
                  <c:v>2.2000000000000002</c:v>
                </c:pt>
                <c:pt idx="321">
                  <c:v>5.9</c:v>
                </c:pt>
                <c:pt idx="322">
                  <c:v>5.4</c:v>
                </c:pt>
                <c:pt idx="323">
                  <c:v>2.4</c:v>
                </c:pt>
                <c:pt idx="324">
                  <c:v>0.41</c:v>
                </c:pt>
                <c:pt idx="325">
                  <c:v>0.44</c:v>
                </c:pt>
                <c:pt idx="326">
                  <c:v>1.01</c:v>
                </c:pt>
                <c:pt idx="327">
                  <c:v>8.0299999999999994</c:v>
                </c:pt>
                <c:pt idx="328">
                  <c:v>3.39</c:v>
                </c:pt>
                <c:pt idx="329">
                  <c:v>5.87</c:v>
                </c:pt>
                <c:pt idx="330">
                  <c:v>8.2100000000000009</c:v>
                </c:pt>
                <c:pt idx="331">
                  <c:v>5.34</c:v>
                </c:pt>
                <c:pt idx="332">
                  <c:v>2.68</c:v>
                </c:pt>
                <c:pt idx="333">
                  <c:v>1.76</c:v>
                </c:pt>
                <c:pt idx="334">
                  <c:v>1.04</c:v>
                </c:pt>
                <c:pt idx="335">
                  <c:v>0.61</c:v>
                </c:pt>
                <c:pt idx="336">
                  <c:v>0.3</c:v>
                </c:pt>
                <c:pt idx="337">
                  <c:v>0.25</c:v>
                </c:pt>
                <c:pt idx="338">
                  <c:v>0.73</c:v>
                </c:pt>
                <c:pt idx="339">
                  <c:v>1.59</c:v>
                </c:pt>
                <c:pt idx="340">
                  <c:v>5.72</c:v>
                </c:pt>
                <c:pt idx="341">
                  <c:v>3.35</c:v>
                </c:pt>
                <c:pt idx="342">
                  <c:v>6.92</c:v>
                </c:pt>
                <c:pt idx="343">
                  <c:v>7.36</c:v>
                </c:pt>
                <c:pt idx="344">
                  <c:v>3.12</c:v>
                </c:pt>
                <c:pt idx="345">
                  <c:v>1.84</c:v>
                </c:pt>
                <c:pt idx="346">
                  <c:v>3.58</c:v>
                </c:pt>
                <c:pt idx="347">
                  <c:v>1.88</c:v>
                </c:pt>
                <c:pt idx="348">
                  <c:v>0.34</c:v>
                </c:pt>
                <c:pt idx="349">
                  <c:v>0.26</c:v>
                </c:pt>
                <c:pt idx="350">
                  <c:v>0.72</c:v>
                </c:pt>
                <c:pt idx="351">
                  <c:v>0.86</c:v>
                </c:pt>
                <c:pt idx="352">
                  <c:v>1.95</c:v>
                </c:pt>
                <c:pt idx="353">
                  <c:v>10.15</c:v>
                </c:pt>
                <c:pt idx="354">
                  <c:v>12.38</c:v>
                </c:pt>
                <c:pt idx="355">
                  <c:v>4.8099999999999996</c:v>
                </c:pt>
                <c:pt idx="356">
                  <c:v>2.56</c:v>
                </c:pt>
                <c:pt idx="357">
                  <c:v>1.34</c:v>
                </c:pt>
                <c:pt idx="358">
                  <c:v>1.63</c:v>
                </c:pt>
                <c:pt idx="359">
                  <c:v>0.87</c:v>
                </c:pt>
                <c:pt idx="360">
                  <c:v>0.3</c:v>
                </c:pt>
                <c:pt idx="361">
                  <c:v>0.3</c:v>
                </c:pt>
                <c:pt idx="362">
                  <c:v>0.7</c:v>
                </c:pt>
                <c:pt idx="363">
                  <c:v>0.8</c:v>
                </c:pt>
                <c:pt idx="364">
                  <c:v>0.7</c:v>
                </c:pt>
                <c:pt idx="365">
                  <c:v>7.6</c:v>
                </c:pt>
                <c:pt idx="366">
                  <c:v>8</c:v>
                </c:pt>
                <c:pt idx="367">
                  <c:v>6.7</c:v>
                </c:pt>
                <c:pt idx="368">
                  <c:v>2.2999999999999998</c:v>
                </c:pt>
                <c:pt idx="369">
                  <c:v>0.3</c:v>
                </c:pt>
                <c:pt idx="370">
                  <c:v>0.8</c:v>
                </c:pt>
                <c:pt idx="371">
                  <c:v>0.1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aportes!$M$1</c:f>
              <c:strCache>
                <c:ptCount val="1"/>
                <c:pt idx="0">
                  <c:v>BARAYA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aportes!$M$3:$M$374</c:f>
              <c:numCache>
                <c:formatCode>General</c:formatCode>
                <c:ptCount val="372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1.4</c:v>
                </c:pt>
                <c:pt idx="4">
                  <c:v>3</c:v>
                </c:pt>
                <c:pt idx="5">
                  <c:v>10.4</c:v>
                </c:pt>
                <c:pt idx="6">
                  <c:v>6.9</c:v>
                </c:pt>
                <c:pt idx="7">
                  <c:v>5.6</c:v>
                </c:pt>
                <c:pt idx="8">
                  <c:v>5.3</c:v>
                </c:pt>
                <c:pt idx="9">
                  <c:v>6.3</c:v>
                </c:pt>
                <c:pt idx="10">
                  <c:v>5.9</c:v>
                </c:pt>
                <c:pt idx="11">
                  <c:v>4.0999999999999996</c:v>
                </c:pt>
                <c:pt idx="12">
                  <c:v>0.3</c:v>
                </c:pt>
                <c:pt idx="13">
                  <c:v>1.3</c:v>
                </c:pt>
                <c:pt idx="14">
                  <c:v>3.7</c:v>
                </c:pt>
                <c:pt idx="15">
                  <c:v>1.7</c:v>
                </c:pt>
                <c:pt idx="16">
                  <c:v>2.9</c:v>
                </c:pt>
                <c:pt idx="17">
                  <c:v>10.5</c:v>
                </c:pt>
                <c:pt idx="18">
                  <c:v>14.5</c:v>
                </c:pt>
                <c:pt idx="19">
                  <c:v>8.8000000000000007</c:v>
                </c:pt>
                <c:pt idx="20">
                  <c:v>3.2</c:v>
                </c:pt>
                <c:pt idx="21">
                  <c:v>5.7</c:v>
                </c:pt>
                <c:pt idx="22">
                  <c:v>3.2</c:v>
                </c:pt>
                <c:pt idx="23">
                  <c:v>1.4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1.1000000000000001</c:v>
                </c:pt>
                <c:pt idx="28">
                  <c:v>3.6</c:v>
                </c:pt>
                <c:pt idx="29">
                  <c:v>5.2</c:v>
                </c:pt>
                <c:pt idx="30">
                  <c:v>10.1</c:v>
                </c:pt>
                <c:pt idx="31">
                  <c:v>7</c:v>
                </c:pt>
                <c:pt idx="32">
                  <c:v>3.1</c:v>
                </c:pt>
                <c:pt idx="33">
                  <c:v>4.7</c:v>
                </c:pt>
                <c:pt idx="34">
                  <c:v>3.2</c:v>
                </c:pt>
                <c:pt idx="35">
                  <c:v>1.8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1</c:v>
                </c:pt>
                <c:pt idx="40">
                  <c:v>1.8</c:v>
                </c:pt>
                <c:pt idx="41">
                  <c:v>3.7</c:v>
                </c:pt>
                <c:pt idx="42">
                  <c:v>7.6</c:v>
                </c:pt>
                <c:pt idx="43">
                  <c:v>2.1</c:v>
                </c:pt>
                <c:pt idx="44">
                  <c:v>2.2999999999999998</c:v>
                </c:pt>
                <c:pt idx="45">
                  <c:v>4</c:v>
                </c:pt>
                <c:pt idx="46">
                  <c:v>6.7</c:v>
                </c:pt>
                <c:pt idx="47">
                  <c:v>5.4</c:v>
                </c:pt>
                <c:pt idx="48">
                  <c:v>0.9</c:v>
                </c:pt>
                <c:pt idx="49">
                  <c:v>0.8</c:v>
                </c:pt>
                <c:pt idx="50">
                  <c:v>4.3</c:v>
                </c:pt>
                <c:pt idx="51">
                  <c:v>2.2999999999999998</c:v>
                </c:pt>
                <c:pt idx="52">
                  <c:v>5.6</c:v>
                </c:pt>
                <c:pt idx="53">
                  <c:v>7.6</c:v>
                </c:pt>
                <c:pt idx="54">
                  <c:v>12</c:v>
                </c:pt>
                <c:pt idx="55">
                  <c:v>3.3</c:v>
                </c:pt>
                <c:pt idx="56">
                  <c:v>2.5</c:v>
                </c:pt>
                <c:pt idx="57">
                  <c:v>2.8</c:v>
                </c:pt>
                <c:pt idx="58">
                  <c:v>3.2</c:v>
                </c:pt>
                <c:pt idx="59">
                  <c:v>2.2999999999999998</c:v>
                </c:pt>
                <c:pt idx="60">
                  <c:v>0.7</c:v>
                </c:pt>
                <c:pt idx="61">
                  <c:v>1</c:v>
                </c:pt>
                <c:pt idx="62">
                  <c:v>1.7</c:v>
                </c:pt>
                <c:pt idx="63">
                  <c:v>2.2000000000000002</c:v>
                </c:pt>
                <c:pt idx="64">
                  <c:v>8.6</c:v>
                </c:pt>
                <c:pt idx="65">
                  <c:v>8.9</c:v>
                </c:pt>
                <c:pt idx="66">
                  <c:v>10.4</c:v>
                </c:pt>
                <c:pt idx="67">
                  <c:v>7.2</c:v>
                </c:pt>
                <c:pt idx="68">
                  <c:v>2.2999999999999998</c:v>
                </c:pt>
                <c:pt idx="69">
                  <c:v>2.6</c:v>
                </c:pt>
                <c:pt idx="70">
                  <c:v>2.9</c:v>
                </c:pt>
                <c:pt idx="71">
                  <c:v>2.9</c:v>
                </c:pt>
                <c:pt idx="72">
                  <c:v>1.1000000000000001</c:v>
                </c:pt>
                <c:pt idx="73">
                  <c:v>0.9</c:v>
                </c:pt>
                <c:pt idx="74">
                  <c:v>1.6</c:v>
                </c:pt>
                <c:pt idx="75">
                  <c:v>1.9</c:v>
                </c:pt>
                <c:pt idx="76">
                  <c:v>2.6</c:v>
                </c:pt>
                <c:pt idx="77">
                  <c:v>3.5</c:v>
                </c:pt>
                <c:pt idx="78">
                  <c:v>12.2</c:v>
                </c:pt>
                <c:pt idx="79">
                  <c:v>12.6</c:v>
                </c:pt>
                <c:pt idx="80">
                  <c:v>4.5999999999999996</c:v>
                </c:pt>
                <c:pt idx="81">
                  <c:v>1.7</c:v>
                </c:pt>
                <c:pt idx="82">
                  <c:v>2.5</c:v>
                </c:pt>
                <c:pt idx="83">
                  <c:v>1</c:v>
                </c:pt>
                <c:pt idx="84">
                  <c:v>0.6</c:v>
                </c:pt>
                <c:pt idx="85">
                  <c:v>0.5</c:v>
                </c:pt>
                <c:pt idx="86">
                  <c:v>0.7</c:v>
                </c:pt>
                <c:pt idx="87">
                  <c:v>1.3</c:v>
                </c:pt>
                <c:pt idx="88">
                  <c:v>1.6</c:v>
                </c:pt>
                <c:pt idx="89">
                  <c:v>3.2</c:v>
                </c:pt>
                <c:pt idx="90">
                  <c:v>10.3</c:v>
                </c:pt>
                <c:pt idx="91">
                  <c:v>8.5</c:v>
                </c:pt>
                <c:pt idx="92">
                  <c:v>2.2999999999999998</c:v>
                </c:pt>
                <c:pt idx="93">
                  <c:v>1.6</c:v>
                </c:pt>
                <c:pt idx="94">
                  <c:v>2.4</c:v>
                </c:pt>
                <c:pt idx="95">
                  <c:v>1.7</c:v>
                </c:pt>
                <c:pt idx="96">
                  <c:v>0.9</c:v>
                </c:pt>
                <c:pt idx="97">
                  <c:v>0.8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3.3</c:v>
                </c:pt>
                <c:pt idx="101">
                  <c:v>7.5</c:v>
                </c:pt>
                <c:pt idx="102">
                  <c:v>7</c:v>
                </c:pt>
                <c:pt idx="103">
                  <c:v>4.5</c:v>
                </c:pt>
                <c:pt idx="104">
                  <c:v>2.6</c:v>
                </c:pt>
                <c:pt idx="105">
                  <c:v>1.4</c:v>
                </c:pt>
                <c:pt idx="106">
                  <c:v>1.8</c:v>
                </c:pt>
                <c:pt idx="107">
                  <c:v>2.2000000000000002</c:v>
                </c:pt>
                <c:pt idx="108">
                  <c:v>0.9</c:v>
                </c:pt>
                <c:pt idx="109">
                  <c:v>0.9</c:v>
                </c:pt>
                <c:pt idx="110">
                  <c:v>1.2</c:v>
                </c:pt>
                <c:pt idx="111">
                  <c:v>1.6</c:v>
                </c:pt>
                <c:pt idx="112">
                  <c:v>4</c:v>
                </c:pt>
                <c:pt idx="113">
                  <c:v>4.7</c:v>
                </c:pt>
                <c:pt idx="114">
                  <c:v>13.2</c:v>
                </c:pt>
                <c:pt idx="115">
                  <c:v>7</c:v>
                </c:pt>
                <c:pt idx="116">
                  <c:v>4.4000000000000004</c:v>
                </c:pt>
                <c:pt idx="117">
                  <c:v>6.9</c:v>
                </c:pt>
                <c:pt idx="118">
                  <c:v>3.2</c:v>
                </c:pt>
                <c:pt idx="119">
                  <c:v>1.3</c:v>
                </c:pt>
                <c:pt idx="120">
                  <c:v>0.7</c:v>
                </c:pt>
                <c:pt idx="121">
                  <c:v>0.6</c:v>
                </c:pt>
                <c:pt idx="122">
                  <c:v>0.7</c:v>
                </c:pt>
                <c:pt idx="123">
                  <c:v>1.2</c:v>
                </c:pt>
                <c:pt idx="124">
                  <c:v>1.9</c:v>
                </c:pt>
                <c:pt idx="125">
                  <c:v>3.6</c:v>
                </c:pt>
                <c:pt idx="126">
                  <c:v>3.4</c:v>
                </c:pt>
                <c:pt idx="127">
                  <c:v>2</c:v>
                </c:pt>
                <c:pt idx="128">
                  <c:v>1.5</c:v>
                </c:pt>
                <c:pt idx="129">
                  <c:v>1.3</c:v>
                </c:pt>
                <c:pt idx="130">
                  <c:v>1.6</c:v>
                </c:pt>
                <c:pt idx="131">
                  <c:v>1.3</c:v>
                </c:pt>
                <c:pt idx="132">
                  <c:v>1.1000000000000001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</c:v>
                </c:pt>
                <c:pt idx="136">
                  <c:v>3.4</c:v>
                </c:pt>
                <c:pt idx="137">
                  <c:v>3</c:v>
                </c:pt>
                <c:pt idx="138">
                  <c:v>9.1</c:v>
                </c:pt>
                <c:pt idx="139">
                  <c:v>3.8</c:v>
                </c:pt>
                <c:pt idx="140">
                  <c:v>2.1</c:v>
                </c:pt>
                <c:pt idx="141">
                  <c:v>3.5</c:v>
                </c:pt>
                <c:pt idx="142">
                  <c:v>1.4</c:v>
                </c:pt>
                <c:pt idx="143">
                  <c:v>1.5</c:v>
                </c:pt>
                <c:pt idx="144">
                  <c:v>1.8</c:v>
                </c:pt>
                <c:pt idx="145">
                  <c:v>1.4</c:v>
                </c:pt>
                <c:pt idx="146">
                  <c:v>0.8</c:v>
                </c:pt>
                <c:pt idx="147">
                  <c:v>1.2</c:v>
                </c:pt>
                <c:pt idx="148">
                  <c:v>2.7</c:v>
                </c:pt>
                <c:pt idx="149">
                  <c:v>2.8</c:v>
                </c:pt>
                <c:pt idx="150">
                  <c:v>19.399999999999999</c:v>
                </c:pt>
                <c:pt idx="151">
                  <c:v>7.5</c:v>
                </c:pt>
                <c:pt idx="152">
                  <c:v>1.4</c:v>
                </c:pt>
                <c:pt idx="153">
                  <c:v>0.8</c:v>
                </c:pt>
                <c:pt idx="154">
                  <c:v>1.2</c:v>
                </c:pt>
                <c:pt idx="155">
                  <c:v>0.6</c:v>
                </c:pt>
                <c:pt idx="156">
                  <c:v>0.5</c:v>
                </c:pt>
                <c:pt idx="157">
                  <c:v>0.4</c:v>
                </c:pt>
                <c:pt idx="158">
                  <c:v>0.4</c:v>
                </c:pt>
                <c:pt idx="159">
                  <c:v>0.8</c:v>
                </c:pt>
                <c:pt idx="160">
                  <c:v>4</c:v>
                </c:pt>
                <c:pt idx="161">
                  <c:v>7.6</c:v>
                </c:pt>
                <c:pt idx="162">
                  <c:v>11</c:v>
                </c:pt>
                <c:pt idx="163">
                  <c:v>2.5</c:v>
                </c:pt>
                <c:pt idx="164">
                  <c:v>0.7</c:v>
                </c:pt>
                <c:pt idx="165">
                  <c:v>1.5</c:v>
                </c:pt>
                <c:pt idx="166">
                  <c:v>1.8</c:v>
                </c:pt>
                <c:pt idx="167">
                  <c:v>1.7</c:v>
                </c:pt>
                <c:pt idx="168">
                  <c:v>0.6</c:v>
                </c:pt>
                <c:pt idx="169">
                  <c:v>0.6</c:v>
                </c:pt>
                <c:pt idx="170">
                  <c:v>1.1000000000000001</c:v>
                </c:pt>
                <c:pt idx="171">
                  <c:v>2.1</c:v>
                </c:pt>
                <c:pt idx="172">
                  <c:v>1.8</c:v>
                </c:pt>
                <c:pt idx="173">
                  <c:v>2.7</c:v>
                </c:pt>
                <c:pt idx="174">
                  <c:v>2.9</c:v>
                </c:pt>
                <c:pt idx="175">
                  <c:v>3.1</c:v>
                </c:pt>
                <c:pt idx="176">
                  <c:v>4.8</c:v>
                </c:pt>
                <c:pt idx="177">
                  <c:v>4.8</c:v>
                </c:pt>
                <c:pt idx="178">
                  <c:v>3.8</c:v>
                </c:pt>
                <c:pt idx="179">
                  <c:v>2</c:v>
                </c:pt>
                <c:pt idx="180">
                  <c:v>0.8</c:v>
                </c:pt>
                <c:pt idx="181">
                  <c:v>1.1000000000000001</c:v>
                </c:pt>
                <c:pt idx="182">
                  <c:v>1.7</c:v>
                </c:pt>
                <c:pt idx="183">
                  <c:v>1.5</c:v>
                </c:pt>
                <c:pt idx="184">
                  <c:v>3.2</c:v>
                </c:pt>
                <c:pt idx="185">
                  <c:v>4.8</c:v>
                </c:pt>
                <c:pt idx="186">
                  <c:v>5.7</c:v>
                </c:pt>
                <c:pt idx="187">
                  <c:v>6</c:v>
                </c:pt>
                <c:pt idx="188">
                  <c:v>4.2</c:v>
                </c:pt>
                <c:pt idx="189">
                  <c:v>1.8</c:v>
                </c:pt>
                <c:pt idx="190">
                  <c:v>4.4000000000000004</c:v>
                </c:pt>
                <c:pt idx="191">
                  <c:v>1.4</c:v>
                </c:pt>
                <c:pt idx="192">
                  <c:v>0.9</c:v>
                </c:pt>
                <c:pt idx="193">
                  <c:v>1</c:v>
                </c:pt>
                <c:pt idx="194">
                  <c:v>1</c:v>
                </c:pt>
                <c:pt idx="195">
                  <c:v>0.9</c:v>
                </c:pt>
                <c:pt idx="196">
                  <c:v>1.8</c:v>
                </c:pt>
                <c:pt idx="197">
                  <c:v>4.5999999999999996</c:v>
                </c:pt>
                <c:pt idx="198">
                  <c:v>4.3</c:v>
                </c:pt>
                <c:pt idx="199">
                  <c:v>9.5</c:v>
                </c:pt>
                <c:pt idx="200">
                  <c:v>4.5</c:v>
                </c:pt>
                <c:pt idx="201">
                  <c:v>1.6</c:v>
                </c:pt>
                <c:pt idx="202">
                  <c:v>3.1</c:v>
                </c:pt>
                <c:pt idx="203">
                  <c:v>3.6</c:v>
                </c:pt>
                <c:pt idx="204">
                  <c:v>1.5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6.5</c:v>
                </c:pt>
                <c:pt idx="209">
                  <c:v>13.4</c:v>
                </c:pt>
                <c:pt idx="210">
                  <c:v>11.3</c:v>
                </c:pt>
                <c:pt idx="211">
                  <c:v>12.6</c:v>
                </c:pt>
                <c:pt idx="212">
                  <c:v>3</c:v>
                </c:pt>
                <c:pt idx="213">
                  <c:v>2</c:v>
                </c:pt>
                <c:pt idx="214">
                  <c:v>3.2</c:v>
                </c:pt>
                <c:pt idx="215">
                  <c:v>1.1000000000000001</c:v>
                </c:pt>
                <c:pt idx="216">
                  <c:v>0.7</c:v>
                </c:pt>
                <c:pt idx="217">
                  <c:v>0.6</c:v>
                </c:pt>
                <c:pt idx="218">
                  <c:v>1.6</c:v>
                </c:pt>
                <c:pt idx="219">
                  <c:v>1.5</c:v>
                </c:pt>
                <c:pt idx="220">
                  <c:v>3.7</c:v>
                </c:pt>
                <c:pt idx="221">
                  <c:v>3</c:v>
                </c:pt>
                <c:pt idx="222">
                  <c:v>7.6</c:v>
                </c:pt>
                <c:pt idx="223">
                  <c:v>3.9</c:v>
                </c:pt>
                <c:pt idx="224">
                  <c:v>3</c:v>
                </c:pt>
                <c:pt idx="225">
                  <c:v>3.8</c:v>
                </c:pt>
                <c:pt idx="226">
                  <c:v>3.4</c:v>
                </c:pt>
                <c:pt idx="227">
                  <c:v>2.8</c:v>
                </c:pt>
                <c:pt idx="228">
                  <c:v>1</c:v>
                </c:pt>
                <c:pt idx="229">
                  <c:v>0.8</c:v>
                </c:pt>
                <c:pt idx="230">
                  <c:v>1.1000000000000001</c:v>
                </c:pt>
                <c:pt idx="231">
                  <c:v>2.2999999999999998</c:v>
                </c:pt>
                <c:pt idx="232">
                  <c:v>5.8</c:v>
                </c:pt>
                <c:pt idx="233">
                  <c:v>12.2</c:v>
                </c:pt>
                <c:pt idx="234">
                  <c:v>6</c:v>
                </c:pt>
                <c:pt idx="235">
                  <c:v>7.3</c:v>
                </c:pt>
                <c:pt idx="236">
                  <c:v>3</c:v>
                </c:pt>
                <c:pt idx="237">
                  <c:v>2.9</c:v>
                </c:pt>
                <c:pt idx="238">
                  <c:v>2.2000000000000002</c:v>
                </c:pt>
                <c:pt idx="239">
                  <c:v>1.3</c:v>
                </c:pt>
                <c:pt idx="240">
                  <c:v>1</c:v>
                </c:pt>
                <c:pt idx="241">
                  <c:v>1</c:v>
                </c:pt>
                <c:pt idx="242">
                  <c:v>0.9</c:v>
                </c:pt>
                <c:pt idx="243">
                  <c:v>2.5</c:v>
                </c:pt>
                <c:pt idx="244">
                  <c:v>3.8</c:v>
                </c:pt>
                <c:pt idx="245">
                  <c:v>3.2</c:v>
                </c:pt>
                <c:pt idx="246">
                  <c:v>4.7</c:v>
                </c:pt>
                <c:pt idx="247">
                  <c:v>5.2</c:v>
                </c:pt>
                <c:pt idx="248">
                  <c:v>5.8</c:v>
                </c:pt>
                <c:pt idx="249">
                  <c:v>4</c:v>
                </c:pt>
                <c:pt idx="250">
                  <c:v>5.8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0.8</c:v>
                </c:pt>
                <c:pt idx="254">
                  <c:v>0.9</c:v>
                </c:pt>
                <c:pt idx="255">
                  <c:v>5.4</c:v>
                </c:pt>
                <c:pt idx="256">
                  <c:v>4.5999999999999996</c:v>
                </c:pt>
                <c:pt idx="257">
                  <c:v>9.4</c:v>
                </c:pt>
                <c:pt idx="258">
                  <c:v>10.3</c:v>
                </c:pt>
                <c:pt idx="259">
                  <c:v>4.3</c:v>
                </c:pt>
                <c:pt idx="260">
                  <c:v>1.7</c:v>
                </c:pt>
                <c:pt idx="261">
                  <c:v>3.5</c:v>
                </c:pt>
                <c:pt idx="262">
                  <c:v>3.4</c:v>
                </c:pt>
                <c:pt idx="263">
                  <c:v>1.8</c:v>
                </c:pt>
                <c:pt idx="264">
                  <c:v>0.9</c:v>
                </c:pt>
                <c:pt idx="265">
                  <c:v>0.7</c:v>
                </c:pt>
                <c:pt idx="266">
                  <c:v>0.8</c:v>
                </c:pt>
                <c:pt idx="267">
                  <c:v>1.8</c:v>
                </c:pt>
                <c:pt idx="268">
                  <c:v>2.5</c:v>
                </c:pt>
                <c:pt idx="269">
                  <c:v>5.4</c:v>
                </c:pt>
                <c:pt idx="270">
                  <c:v>3.9</c:v>
                </c:pt>
                <c:pt idx="271">
                  <c:v>3.8</c:v>
                </c:pt>
                <c:pt idx="272">
                  <c:v>2.7</c:v>
                </c:pt>
                <c:pt idx="273">
                  <c:v>4</c:v>
                </c:pt>
                <c:pt idx="274">
                  <c:v>2.7</c:v>
                </c:pt>
                <c:pt idx="275">
                  <c:v>1.6</c:v>
                </c:pt>
                <c:pt idx="276">
                  <c:v>1.4</c:v>
                </c:pt>
                <c:pt idx="277">
                  <c:v>1.3</c:v>
                </c:pt>
                <c:pt idx="278">
                  <c:v>1.5</c:v>
                </c:pt>
                <c:pt idx="279">
                  <c:v>1.7</c:v>
                </c:pt>
                <c:pt idx="280">
                  <c:v>3.1</c:v>
                </c:pt>
                <c:pt idx="281">
                  <c:v>4.8</c:v>
                </c:pt>
                <c:pt idx="282">
                  <c:v>6.2</c:v>
                </c:pt>
                <c:pt idx="283">
                  <c:v>3.9</c:v>
                </c:pt>
                <c:pt idx="284">
                  <c:v>2.7</c:v>
                </c:pt>
                <c:pt idx="285">
                  <c:v>2.4</c:v>
                </c:pt>
                <c:pt idx="286">
                  <c:v>6.7</c:v>
                </c:pt>
                <c:pt idx="287">
                  <c:v>2.7</c:v>
                </c:pt>
                <c:pt idx="288">
                  <c:v>1.1000000000000001</c:v>
                </c:pt>
                <c:pt idx="289">
                  <c:v>1.2</c:v>
                </c:pt>
                <c:pt idx="290">
                  <c:v>1.1000000000000001</c:v>
                </c:pt>
                <c:pt idx="291">
                  <c:v>1.7</c:v>
                </c:pt>
                <c:pt idx="292">
                  <c:v>1.9</c:v>
                </c:pt>
                <c:pt idx="293">
                  <c:v>2.7</c:v>
                </c:pt>
                <c:pt idx="294">
                  <c:v>5.9</c:v>
                </c:pt>
                <c:pt idx="295">
                  <c:v>4.7</c:v>
                </c:pt>
                <c:pt idx="296">
                  <c:v>1.6</c:v>
                </c:pt>
                <c:pt idx="297">
                  <c:v>2.2999999999999998</c:v>
                </c:pt>
                <c:pt idx="298">
                  <c:v>2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0.3</c:v>
                </c:pt>
                <c:pt idx="303">
                  <c:v>3.1</c:v>
                </c:pt>
                <c:pt idx="304">
                  <c:v>3.9</c:v>
                </c:pt>
                <c:pt idx="305">
                  <c:v>5.7</c:v>
                </c:pt>
                <c:pt idx="306">
                  <c:v>11.2</c:v>
                </c:pt>
                <c:pt idx="307">
                  <c:v>5.8</c:v>
                </c:pt>
                <c:pt idx="308">
                  <c:v>2.8</c:v>
                </c:pt>
                <c:pt idx="309">
                  <c:v>4.0999999999999996</c:v>
                </c:pt>
                <c:pt idx="310">
                  <c:v>9.4</c:v>
                </c:pt>
                <c:pt idx="311">
                  <c:v>5.7</c:v>
                </c:pt>
                <c:pt idx="312">
                  <c:v>1</c:v>
                </c:pt>
                <c:pt idx="313">
                  <c:v>1.3</c:v>
                </c:pt>
                <c:pt idx="314">
                  <c:v>3.4</c:v>
                </c:pt>
                <c:pt idx="315">
                  <c:v>11.6</c:v>
                </c:pt>
                <c:pt idx="316">
                  <c:v>13.2</c:v>
                </c:pt>
                <c:pt idx="317">
                  <c:v>7</c:v>
                </c:pt>
                <c:pt idx="318">
                  <c:v>5.7</c:v>
                </c:pt>
                <c:pt idx="319">
                  <c:v>4.3</c:v>
                </c:pt>
                <c:pt idx="320">
                  <c:v>3.5</c:v>
                </c:pt>
                <c:pt idx="321">
                  <c:v>5.6</c:v>
                </c:pt>
                <c:pt idx="322">
                  <c:v>8.3000000000000007</c:v>
                </c:pt>
                <c:pt idx="323">
                  <c:v>4.9000000000000004</c:v>
                </c:pt>
                <c:pt idx="324">
                  <c:v>1.53</c:v>
                </c:pt>
                <c:pt idx="325">
                  <c:v>1.48</c:v>
                </c:pt>
                <c:pt idx="326">
                  <c:v>1.65</c:v>
                </c:pt>
                <c:pt idx="327">
                  <c:v>10.34</c:v>
                </c:pt>
                <c:pt idx="328">
                  <c:v>3.2</c:v>
                </c:pt>
                <c:pt idx="329">
                  <c:v>4.63</c:v>
                </c:pt>
                <c:pt idx="330">
                  <c:v>8.01</c:v>
                </c:pt>
                <c:pt idx="331">
                  <c:v>6.1</c:v>
                </c:pt>
                <c:pt idx="332">
                  <c:v>3.13</c:v>
                </c:pt>
                <c:pt idx="333">
                  <c:v>3.42</c:v>
                </c:pt>
                <c:pt idx="334">
                  <c:v>1.95</c:v>
                </c:pt>
                <c:pt idx="335">
                  <c:v>1.18</c:v>
                </c:pt>
                <c:pt idx="336">
                  <c:v>0.62</c:v>
                </c:pt>
                <c:pt idx="337">
                  <c:v>0.61</c:v>
                </c:pt>
                <c:pt idx="338">
                  <c:v>0.91</c:v>
                </c:pt>
                <c:pt idx="339">
                  <c:v>1.28</c:v>
                </c:pt>
                <c:pt idx="340">
                  <c:v>2.88</c:v>
                </c:pt>
                <c:pt idx="341">
                  <c:v>1.67</c:v>
                </c:pt>
                <c:pt idx="342">
                  <c:v>3.28</c:v>
                </c:pt>
                <c:pt idx="343">
                  <c:v>3.49</c:v>
                </c:pt>
                <c:pt idx="344">
                  <c:v>1.69</c:v>
                </c:pt>
                <c:pt idx="345">
                  <c:v>1.44</c:v>
                </c:pt>
                <c:pt idx="346">
                  <c:v>2.98</c:v>
                </c:pt>
                <c:pt idx="347">
                  <c:v>1.45</c:v>
                </c:pt>
                <c:pt idx="348">
                  <c:v>0.51</c:v>
                </c:pt>
                <c:pt idx="349">
                  <c:v>0.38</c:v>
                </c:pt>
                <c:pt idx="350">
                  <c:v>0.93</c:v>
                </c:pt>
                <c:pt idx="351">
                  <c:v>0.83</c:v>
                </c:pt>
                <c:pt idx="352">
                  <c:v>1.23</c:v>
                </c:pt>
                <c:pt idx="353">
                  <c:v>5.71</c:v>
                </c:pt>
                <c:pt idx="354">
                  <c:v>8.08</c:v>
                </c:pt>
                <c:pt idx="355">
                  <c:v>3.3</c:v>
                </c:pt>
                <c:pt idx="356">
                  <c:v>2.2799999999999998</c:v>
                </c:pt>
                <c:pt idx="357">
                  <c:v>1.1399999999999999</c:v>
                </c:pt>
                <c:pt idx="358">
                  <c:v>1.0900000000000001</c:v>
                </c:pt>
                <c:pt idx="359">
                  <c:v>1.1100000000000001</c:v>
                </c:pt>
                <c:pt idx="360">
                  <c:v>0.4</c:v>
                </c:pt>
                <c:pt idx="361">
                  <c:v>0.4</c:v>
                </c:pt>
                <c:pt idx="362">
                  <c:v>0.8</c:v>
                </c:pt>
                <c:pt idx="363">
                  <c:v>1.1000000000000001</c:v>
                </c:pt>
                <c:pt idx="364">
                  <c:v>0.8</c:v>
                </c:pt>
                <c:pt idx="365">
                  <c:v>7.1</c:v>
                </c:pt>
                <c:pt idx="366">
                  <c:v>8</c:v>
                </c:pt>
                <c:pt idx="367">
                  <c:v>8.5</c:v>
                </c:pt>
                <c:pt idx="368">
                  <c:v>2.2999999999999998</c:v>
                </c:pt>
                <c:pt idx="369">
                  <c:v>0.4</c:v>
                </c:pt>
                <c:pt idx="370">
                  <c:v>1.4</c:v>
                </c:pt>
                <c:pt idx="371">
                  <c:v>0.2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aportes!$N$1</c:f>
              <c:strCache>
                <c:ptCount val="1"/>
                <c:pt idx="0">
                  <c:v>TEUSACA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aportes!$N$3:$N$374</c:f>
              <c:numCache>
                <c:formatCode>General</c:formatCode>
                <c:ptCount val="372"/>
                <c:pt idx="0">
                  <c:v>0.28000000000000003</c:v>
                </c:pt>
                <c:pt idx="1">
                  <c:v>0.08</c:v>
                </c:pt>
                <c:pt idx="2">
                  <c:v>0.09</c:v>
                </c:pt>
                <c:pt idx="3">
                  <c:v>0</c:v>
                </c:pt>
                <c:pt idx="4">
                  <c:v>1.63</c:v>
                </c:pt>
                <c:pt idx="5">
                  <c:v>16.3</c:v>
                </c:pt>
                <c:pt idx="6">
                  <c:v>5.47</c:v>
                </c:pt>
                <c:pt idx="7">
                  <c:v>4.93</c:v>
                </c:pt>
                <c:pt idx="8">
                  <c:v>3.51</c:v>
                </c:pt>
                <c:pt idx="9">
                  <c:v>5.76</c:v>
                </c:pt>
                <c:pt idx="10">
                  <c:v>0.63</c:v>
                </c:pt>
                <c:pt idx="11">
                  <c:v>5.0999999999999996</c:v>
                </c:pt>
                <c:pt idx="12">
                  <c:v>1.34</c:v>
                </c:pt>
                <c:pt idx="13">
                  <c:v>1.1499999999999999</c:v>
                </c:pt>
                <c:pt idx="14">
                  <c:v>2.67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2.78</c:v>
                </c:pt>
                <c:pt idx="19">
                  <c:v>1.18</c:v>
                </c:pt>
                <c:pt idx="20">
                  <c:v>0.34</c:v>
                </c:pt>
                <c:pt idx="21">
                  <c:v>0.7</c:v>
                </c:pt>
                <c:pt idx="22">
                  <c:v>0.45</c:v>
                </c:pt>
                <c:pt idx="23">
                  <c:v>0.45</c:v>
                </c:pt>
                <c:pt idx="24">
                  <c:v>0.44</c:v>
                </c:pt>
                <c:pt idx="25">
                  <c:v>0.34</c:v>
                </c:pt>
                <c:pt idx="26">
                  <c:v>0.72</c:v>
                </c:pt>
                <c:pt idx="27">
                  <c:v>0</c:v>
                </c:pt>
                <c:pt idx="28">
                  <c:v>0</c:v>
                </c:pt>
                <c:pt idx="29">
                  <c:v>0.28999999999999998</c:v>
                </c:pt>
                <c:pt idx="30">
                  <c:v>4.2300000000000004</c:v>
                </c:pt>
                <c:pt idx="31">
                  <c:v>2.86</c:v>
                </c:pt>
                <c:pt idx="32">
                  <c:v>1.27</c:v>
                </c:pt>
                <c:pt idx="33">
                  <c:v>2.96</c:v>
                </c:pt>
                <c:pt idx="34">
                  <c:v>3.23</c:v>
                </c:pt>
                <c:pt idx="35">
                  <c:v>2.02</c:v>
                </c:pt>
                <c:pt idx="36">
                  <c:v>0.95</c:v>
                </c:pt>
                <c:pt idx="37">
                  <c:v>0.52</c:v>
                </c:pt>
                <c:pt idx="38">
                  <c:v>0.54</c:v>
                </c:pt>
                <c:pt idx="39">
                  <c:v>0</c:v>
                </c:pt>
                <c:pt idx="40">
                  <c:v>0.59</c:v>
                </c:pt>
                <c:pt idx="41">
                  <c:v>2</c:v>
                </c:pt>
                <c:pt idx="42">
                  <c:v>10.43</c:v>
                </c:pt>
                <c:pt idx="43">
                  <c:v>6.13</c:v>
                </c:pt>
                <c:pt idx="44">
                  <c:v>1.96</c:v>
                </c:pt>
                <c:pt idx="45">
                  <c:v>2.52</c:v>
                </c:pt>
                <c:pt idx="46">
                  <c:v>3.1</c:v>
                </c:pt>
                <c:pt idx="47">
                  <c:v>0</c:v>
                </c:pt>
                <c:pt idx="48">
                  <c:v>0.48</c:v>
                </c:pt>
                <c:pt idx="49">
                  <c:v>0.94</c:v>
                </c:pt>
                <c:pt idx="50">
                  <c:v>1.4</c:v>
                </c:pt>
                <c:pt idx="51">
                  <c:v>2.31</c:v>
                </c:pt>
                <c:pt idx="52">
                  <c:v>2.31</c:v>
                </c:pt>
                <c:pt idx="53">
                  <c:v>1.86</c:v>
                </c:pt>
                <c:pt idx="54">
                  <c:v>2.34</c:v>
                </c:pt>
                <c:pt idx="55">
                  <c:v>1.78</c:v>
                </c:pt>
                <c:pt idx="56">
                  <c:v>1.66</c:v>
                </c:pt>
                <c:pt idx="57">
                  <c:v>1.74</c:v>
                </c:pt>
                <c:pt idx="58">
                  <c:v>2.21</c:v>
                </c:pt>
                <c:pt idx="59">
                  <c:v>2.1800000000000002</c:v>
                </c:pt>
                <c:pt idx="60">
                  <c:v>0</c:v>
                </c:pt>
                <c:pt idx="61">
                  <c:v>0</c:v>
                </c:pt>
                <c:pt idx="62">
                  <c:v>2.04</c:v>
                </c:pt>
                <c:pt idx="63">
                  <c:v>1.91</c:v>
                </c:pt>
                <c:pt idx="64">
                  <c:v>4.55</c:v>
                </c:pt>
                <c:pt idx="65">
                  <c:v>2.6</c:v>
                </c:pt>
                <c:pt idx="66">
                  <c:v>2.5299999999999998</c:v>
                </c:pt>
                <c:pt idx="67">
                  <c:v>2.66</c:v>
                </c:pt>
                <c:pt idx="68">
                  <c:v>1.44</c:v>
                </c:pt>
                <c:pt idx="69">
                  <c:v>1.83</c:v>
                </c:pt>
                <c:pt idx="70">
                  <c:v>2.0699999999999998</c:v>
                </c:pt>
                <c:pt idx="71">
                  <c:v>1.85</c:v>
                </c:pt>
                <c:pt idx="72">
                  <c:v>2.0499999999999998</c:v>
                </c:pt>
                <c:pt idx="73">
                  <c:v>1.84</c:v>
                </c:pt>
                <c:pt idx="74">
                  <c:v>1.68</c:v>
                </c:pt>
                <c:pt idx="75">
                  <c:v>2.09</c:v>
                </c:pt>
                <c:pt idx="76">
                  <c:v>1.84</c:v>
                </c:pt>
                <c:pt idx="77">
                  <c:v>2.2999999999999998</c:v>
                </c:pt>
                <c:pt idx="78">
                  <c:v>4.53</c:v>
                </c:pt>
                <c:pt idx="79">
                  <c:v>8.44</c:v>
                </c:pt>
                <c:pt idx="80">
                  <c:v>2.27</c:v>
                </c:pt>
                <c:pt idx="81">
                  <c:v>1.45</c:v>
                </c:pt>
                <c:pt idx="82">
                  <c:v>3.49</c:v>
                </c:pt>
                <c:pt idx="83">
                  <c:v>1.73</c:v>
                </c:pt>
                <c:pt idx="84">
                  <c:v>1.4</c:v>
                </c:pt>
                <c:pt idx="85">
                  <c:v>1.63</c:v>
                </c:pt>
                <c:pt idx="86">
                  <c:v>1.98</c:v>
                </c:pt>
                <c:pt idx="87">
                  <c:v>2.15</c:v>
                </c:pt>
                <c:pt idx="88">
                  <c:v>1.55</c:v>
                </c:pt>
                <c:pt idx="89">
                  <c:v>1.93</c:v>
                </c:pt>
                <c:pt idx="90">
                  <c:v>7.54</c:v>
                </c:pt>
                <c:pt idx="91">
                  <c:v>2.0699999999999998</c:v>
                </c:pt>
                <c:pt idx="92">
                  <c:v>0.68</c:v>
                </c:pt>
                <c:pt idx="93">
                  <c:v>1.01</c:v>
                </c:pt>
                <c:pt idx="94">
                  <c:v>1.83</c:v>
                </c:pt>
                <c:pt idx="95">
                  <c:v>1.94</c:v>
                </c:pt>
                <c:pt idx="96">
                  <c:v>1.1200000000000001</c:v>
                </c:pt>
                <c:pt idx="97">
                  <c:v>1</c:v>
                </c:pt>
                <c:pt idx="98">
                  <c:v>0.8</c:v>
                </c:pt>
                <c:pt idx="99">
                  <c:v>1.6</c:v>
                </c:pt>
                <c:pt idx="100">
                  <c:v>2.61</c:v>
                </c:pt>
                <c:pt idx="101">
                  <c:v>4.12</c:v>
                </c:pt>
                <c:pt idx="102">
                  <c:v>5.19</c:v>
                </c:pt>
                <c:pt idx="103">
                  <c:v>6.22</c:v>
                </c:pt>
                <c:pt idx="104">
                  <c:v>3.4</c:v>
                </c:pt>
                <c:pt idx="105">
                  <c:v>2.39</c:v>
                </c:pt>
                <c:pt idx="106">
                  <c:v>3.46</c:v>
                </c:pt>
                <c:pt idx="107">
                  <c:v>1.96</c:v>
                </c:pt>
                <c:pt idx="108">
                  <c:v>0.92</c:v>
                </c:pt>
                <c:pt idx="109">
                  <c:v>0.83</c:v>
                </c:pt>
                <c:pt idx="110">
                  <c:v>0.78</c:v>
                </c:pt>
                <c:pt idx="111">
                  <c:v>1.1000000000000001</c:v>
                </c:pt>
                <c:pt idx="112">
                  <c:v>3.51</c:v>
                </c:pt>
                <c:pt idx="113">
                  <c:v>3.09</c:v>
                </c:pt>
                <c:pt idx="114">
                  <c:v>8.6300000000000008</c:v>
                </c:pt>
                <c:pt idx="115">
                  <c:v>7.33</c:v>
                </c:pt>
                <c:pt idx="116">
                  <c:v>3.64</c:v>
                </c:pt>
                <c:pt idx="117">
                  <c:v>4.76</c:v>
                </c:pt>
                <c:pt idx="118">
                  <c:v>2.77</c:v>
                </c:pt>
                <c:pt idx="119">
                  <c:v>1.41</c:v>
                </c:pt>
                <c:pt idx="120">
                  <c:v>0.52</c:v>
                </c:pt>
                <c:pt idx="121">
                  <c:v>0.45</c:v>
                </c:pt>
                <c:pt idx="122">
                  <c:v>0.49</c:v>
                </c:pt>
                <c:pt idx="123">
                  <c:v>1.02</c:v>
                </c:pt>
                <c:pt idx="124">
                  <c:v>1.92</c:v>
                </c:pt>
                <c:pt idx="125">
                  <c:v>2.76</c:v>
                </c:pt>
                <c:pt idx="126">
                  <c:v>1.97</c:v>
                </c:pt>
                <c:pt idx="127">
                  <c:v>1.92</c:v>
                </c:pt>
                <c:pt idx="128">
                  <c:v>1.29</c:v>
                </c:pt>
                <c:pt idx="129">
                  <c:v>1.48</c:v>
                </c:pt>
                <c:pt idx="130">
                  <c:v>1.39</c:v>
                </c:pt>
                <c:pt idx="131">
                  <c:v>0.9</c:v>
                </c:pt>
                <c:pt idx="132">
                  <c:v>0.5</c:v>
                </c:pt>
                <c:pt idx="133">
                  <c:v>0.52</c:v>
                </c:pt>
                <c:pt idx="134">
                  <c:v>0.69</c:v>
                </c:pt>
                <c:pt idx="135">
                  <c:v>0.68</c:v>
                </c:pt>
                <c:pt idx="136">
                  <c:v>1.76</c:v>
                </c:pt>
                <c:pt idx="137">
                  <c:v>2.4900000000000002</c:v>
                </c:pt>
                <c:pt idx="138">
                  <c:v>4.9800000000000004</c:v>
                </c:pt>
                <c:pt idx="139">
                  <c:v>1.97</c:v>
                </c:pt>
                <c:pt idx="140">
                  <c:v>1.31</c:v>
                </c:pt>
                <c:pt idx="141">
                  <c:v>2.15</c:v>
                </c:pt>
                <c:pt idx="142">
                  <c:v>1.96</c:v>
                </c:pt>
                <c:pt idx="143">
                  <c:v>2.8</c:v>
                </c:pt>
                <c:pt idx="144">
                  <c:v>4.7699999999999996</c:v>
                </c:pt>
                <c:pt idx="145">
                  <c:v>4.95</c:v>
                </c:pt>
                <c:pt idx="146">
                  <c:v>3.33</c:v>
                </c:pt>
                <c:pt idx="147">
                  <c:v>0.56999999999999995</c:v>
                </c:pt>
                <c:pt idx="148">
                  <c:v>0.69</c:v>
                </c:pt>
                <c:pt idx="149">
                  <c:v>0.56999999999999995</c:v>
                </c:pt>
                <c:pt idx="150">
                  <c:v>3.79</c:v>
                </c:pt>
                <c:pt idx="151">
                  <c:v>2.36</c:v>
                </c:pt>
                <c:pt idx="152">
                  <c:v>0.88</c:v>
                </c:pt>
                <c:pt idx="153">
                  <c:v>0.47</c:v>
                </c:pt>
                <c:pt idx="154">
                  <c:v>0.53</c:v>
                </c:pt>
                <c:pt idx="155">
                  <c:v>0.53</c:v>
                </c:pt>
                <c:pt idx="156">
                  <c:v>0.56999999999999995</c:v>
                </c:pt>
                <c:pt idx="157">
                  <c:v>0.83</c:v>
                </c:pt>
                <c:pt idx="158">
                  <c:v>1.17</c:v>
                </c:pt>
                <c:pt idx="159">
                  <c:v>1.1100000000000001</c:v>
                </c:pt>
                <c:pt idx="160">
                  <c:v>2.57</c:v>
                </c:pt>
                <c:pt idx="161">
                  <c:v>2.46</c:v>
                </c:pt>
                <c:pt idx="162">
                  <c:v>10.31</c:v>
                </c:pt>
                <c:pt idx="163">
                  <c:v>4.01</c:v>
                </c:pt>
                <c:pt idx="164">
                  <c:v>0.71</c:v>
                </c:pt>
                <c:pt idx="165">
                  <c:v>1.34</c:v>
                </c:pt>
                <c:pt idx="166">
                  <c:v>1.1299999999999999</c:v>
                </c:pt>
                <c:pt idx="167">
                  <c:v>5.56</c:v>
                </c:pt>
                <c:pt idx="168">
                  <c:v>3.51</c:v>
                </c:pt>
                <c:pt idx="169">
                  <c:v>2.6</c:v>
                </c:pt>
                <c:pt idx="170">
                  <c:v>3.03</c:v>
                </c:pt>
                <c:pt idx="171">
                  <c:v>5.32</c:v>
                </c:pt>
                <c:pt idx="172">
                  <c:v>5.82</c:v>
                </c:pt>
                <c:pt idx="173">
                  <c:v>5.59</c:v>
                </c:pt>
                <c:pt idx="174">
                  <c:v>9.49</c:v>
                </c:pt>
                <c:pt idx="175">
                  <c:v>4.9400000000000004</c:v>
                </c:pt>
                <c:pt idx="176">
                  <c:v>4.2</c:v>
                </c:pt>
                <c:pt idx="177">
                  <c:v>4.84</c:v>
                </c:pt>
                <c:pt idx="178">
                  <c:v>4.92</c:v>
                </c:pt>
                <c:pt idx="179">
                  <c:v>3.83</c:v>
                </c:pt>
                <c:pt idx="180">
                  <c:v>3.33</c:v>
                </c:pt>
                <c:pt idx="181">
                  <c:v>3.38</c:v>
                </c:pt>
                <c:pt idx="182">
                  <c:v>2.17</c:v>
                </c:pt>
                <c:pt idx="183">
                  <c:v>2.6</c:v>
                </c:pt>
                <c:pt idx="184">
                  <c:v>4.42</c:v>
                </c:pt>
                <c:pt idx="185">
                  <c:v>5.33</c:v>
                </c:pt>
                <c:pt idx="186">
                  <c:v>4.3099999999999996</c:v>
                </c:pt>
                <c:pt idx="187">
                  <c:v>4.9000000000000004</c:v>
                </c:pt>
                <c:pt idx="188">
                  <c:v>6.62</c:v>
                </c:pt>
                <c:pt idx="189">
                  <c:v>2.2000000000000002</c:v>
                </c:pt>
                <c:pt idx="190">
                  <c:v>3.94</c:v>
                </c:pt>
                <c:pt idx="191">
                  <c:v>1.03</c:v>
                </c:pt>
                <c:pt idx="192">
                  <c:v>0.15</c:v>
                </c:pt>
                <c:pt idx="193">
                  <c:v>0.17</c:v>
                </c:pt>
                <c:pt idx="194">
                  <c:v>0.42</c:v>
                </c:pt>
                <c:pt idx="195">
                  <c:v>0.19</c:v>
                </c:pt>
                <c:pt idx="196">
                  <c:v>0.74</c:v>
                </c:pt>
                <c:pt idx="197">
                  <c:v>1.8</c:v>
                </c:pt>
                <c:pt idx="198">
                  <c:v>2.8</c:v>
                </c:pt>
                <c:pt idx="199">
                  <c:v>1.57</c:v>
                </c:pt>
                <c:pt idx="200">
                  <c:v>2.2999999999999998</c:v>
                </c:pt>
                <c:pt idx="201">
                  <c:v>1.19</c:v>
                </c:pt>
                <c:pt idx="202">
                  <c:v>3.01</c:v>
                </c:pt>
                <c:pt idx="203">
                  <c:v>2.19</c:v>
                </c:pt>
                <c:pt idx="204">
                  <c:v>0.96</c:v>
                </c:pt>
                <c:pt idx="205">
                  <c:v>0.83</c:v>
                </c:pt>
                <c:pt idx="206">
                  <c:v>1.31</c:v>
                </c:pt>
                <c:pt idx="207">
                  <c:v>3.07</c:v>
                </c:pt>
                <c:pt idx="208">
                  <c:v>3.39</c:v>
                </c:pt>
                <c:pt idx="209">
                  <c:v>7.92</c:v>
                </c:pt>
                <c:pt idx="210">
                  <c:v>3.67</c:v>
                </c:pt>
                <c:pt idx="211">
                  <c:v>5.46</c:v>
                </c:pt>
                <c:pt idx="212">
                  <c:v>2</c:v>
                </c:pt>
                <c:pt idx="213">
                  <c:v>2.68</c:v>
                </c:pt>
                <c:pt idx="214">
                  <c:v>3.61</c:v>
                </c:pt>
                <c:pt idx="215">
                  <c:v>1.04</c:v>
                </c:pt>
                <c:pt idx="216">
                  <c:v>0.57999999999999996</c:v>
                </c:pt>
                <c:pt idx="217">
                  <c:v>0.54</c:v>
                </c:pt>
                <c:pt idx="218">
                  <c:v>0.73</c:v>
                </c:pt>
                <c:pt idx="219">
                  <c:v>2.0099999999999998</c:v>
                </c:pt>
                <c:pt idx="220">
                  <c:v>2.98</c:v>
                </c:pt>
                <c:pt idx="221">
                  <c:v>1.74</c:v>
                </c:pt>
                <c:pt idx="222">
                  <c:v>3.91</c:v>
                </c:pt>
                <c:pt idx="223">
                  <c:v>3.33</c:v>
                </c:pt>
                <c:pt idx="224">
                  <c:v>1.76</c:v>
                </c:pt>
                <c:pt idx="225">
                  <c:v>2.14</c:v>
                </c:pt>
                <c:pt idx="226">
                  <c:v>2.2599999999999998</c:v>
                </c:pt>
                <c:pt idx="227">
                  <c:v>2.57</c:v>
                </c:pt>
                <c:pt idx="228">
                  <c:v>0.85</c:v>
                </c:pt>
                <c:pt idx="229">
                  <c:v>1.35</c:v>
                </c:pt>
                <c:pt idx="230">
                  <c:v>1.29</c:v>
                </c:pt>
                <c:pt idx="231">
                  <c:v>2.29</c:v>
                </c:pt>
                <c:pt idx="232">
                  <c:v>5.27</c:v>
                </c:pt>
                <c:pt idx="233">
                  <c:v>8.2799999999999994</c:v>
                </c:pt>
                <c:pt idx="234">
                  <c:v>3.33</c:v>
                </c:pt>
                <c:pt idx="235">
                  <c:v>5.56</c:v>
                </c:pt>
                <c:pt idx="236">
                  <c:v>2.96</c:v>
                </c:pt>
                <c:pt idx="237">
                  <c:v>4.32</c:v>
                </c:pt>
                <c:pt idx="238">
                  <c:v>4.41</c:v>
                </c:pt>
                <c:pt idx="239">
                  <c:v>1.93</c:v>
                </c:pt>
                <c:pt idx="240">
                  <c:v>0.86</c:v>
                </c:pt>
                <c:pt idx="241">
                  <c:v>1.08</c:v>
                </c:pt>
                <c:pt idx="242">
                  <c:v>0.45</c:v>
                </c:pt>
                <c:pt idx="243">
                  <c:v>2.16</c:v>
                </c:pt>
                <c:pt idx="244">
                  <c:v>4.49</c:v>
                </c:pt>
                <c:pt idx="245">
                  <c:v>3.39</c:v>
                </c:pt>
                <c:pt idx="246">
                  <c:v>2.1</c:v>
                </c:pt>
                <c:pt idx="247">
                  <c:v>3.48</c:v>
                </c:pt>
                <c:pt idx="248">
                  <c:v>2.91</c:v>
                </c:pt>
                <c:pt idx="249">
                  <c:v>5.03</c:v>
                </c:pt>
                <c:pt idx="250">
                  <c:v>6.52</c:v>
                </c:pt>
                <c:pt idx="251">
                  <c:v>2.61</c:v>
                </c:pt>
                <c:pt idx="252">
                  <c:v>1.31</c:v>
                </c:pt>
                <c:pt idx="253">
                  <c:v>0.83</c:v>
                </c:pt>
                <c:pt idx="254">
                  <c:v>2.1800000000000002</c:v>
                </c:pt>
                <c:pt idx="255">
                  <c:v>4.75</c:v>
                </c:pt>
                <c:pt idx="256">
                  <c:v>5.51</c:v>
                </c:pt>
                <c:pt idx="257">
                  <c:v>5.89</c:v>
                </c:pt>
                <c:pt idx="258">
                  <c:v>5.0199999999999996</c:v>
                </c:pt>
                <c:pt idx="259">
                  <c:v>2.29</c:v>
                </c:pt>
                <c:pt idx="260">
                  <c:v>1.46</c:v>
                </c:pt>
                <c:pt idx="261">
                  <c:v>2.67</c:v>
                </c:pt>
                <c:pt idx="262">
                  <c:v>5.25</c:v>
                </c:pt>
                <c:pt idx="263">
                  <c:v>2.08</c:v>
                </c:pt>
                <c:pt idx="264">
                  <c:v>0.19</c:v>
                </c:pt>
                <c:pt idx="265">
                  <c:v>0.12</c:v>
                </c:pt>
                <c:pt idx="266">
                  <c:v>0.37</c:v>
                </c:pt>
                <c:pt idx="267">
                  <c:v>1.82</c:v>
                </c:pt>
                <c:pt idx="268">
                  <c:v>1.34</c:v>
                </c:pt>
                <c:pt idx="269">
                  <c:v>3.28</c:v>
                </c:pt>
                <c:pt idx="270">
                  <c:v>2.84</c:v>
                </c:pt>
                <c:pt idx="271">
                  <c:v>3.07</c:v>
                </c:pt>
                <c:pt idx="272">
                  <c:v>1.97</c:v>
                </c:pt>
                <c:pt idx="273">
                  <c:v>4.32</c:v>
                </c:pt>
                <c:pt idx="274">
                  <c:v>3.81</c:v>
                </c:pt>
                <c:pt idx="275">
                  <c:v>2.59</c:v>
                </c:pt>
                <c:pt idx="276">
                  <c:v>0.67</c:v>
                </c:pt>
                <c:pt idx="277">
                  <c:v>0.34</c:v>
                </c:pt>
                <c:pt idx="278">
                  <c:v>1.0900000000000001</c:v>
                </c:pt>
                <c:pt idx="279">
                  <c:v>1.24</c:v>
                </c:pt>
                <c:pt idx="280">
                  <c:v>3.41</c:v>
                </c:pt>
                <c:pt idx="281">
                  <c:v>4.83</c:v>
                </c:pt>
                <c:pt idx="282">
                  <c:v>8.42</c:v>
                </c:pt>
                <c:pt idx="283">
                  <c:v>5.3</c:v>
                </c:pt>
                <c:pt idx="284">
                  <c:v>3.47</c:v>
                </c:pt>
                <c:pt idx="285">
                  <c:v>3.12</c:v>
                </c:pt>
                <c:pt idx="286">
                  <c:v>7.65</c:v>
                </c:pt>
                <c:pt idx="287">
                  <c:v>5.71</c:v>
                </c:pt>
                <c:pt idx="288">
                  <c:v>2.33</c:v>
                </c:pt>
                <c:pt idx="289">
                  <c:v>1.23</c:v>
                </c:pt>
                <c:pt idx="290">
                  <c:v>1.79</c:v>
                </c:pt>
                <c:pt idx="291">
                  <c:v>3.28</c:v>
                </c:pt>
                <c:pt idx="292">
                  <c:v>2.5499999999999998</c:v>
                </c:pt>
                <c:pt idx="293">
                  <c:v>2.89</c:v>
                </c:pt>
                <c:pt idx="294">
                  <c:v>3.2</c:v>
                </c:pt>
                <c:pt idx="295">
                  <c:v>3.16</c:v>
                </c:pt>
                <c:pt idx="296">
                  <c:v>1.27</c:v>
                </c:pt>
                <c:pt idx="297">
                  <c:v>1.57</c:v>
                </c:pt>
                <c:pt idx="298">
                  <c:v>2.92</c:v>
                </c:pt>
                <c:pt idx="299">
                  <c:v>0.86</c:v>
                </c:pt>
                <c:pt idx="300">
                  <c:v>0.33</c:v>
                </c:pt>
                <c:pt idx="301">
                  <c:v>0.51</c:v>
                </c:pt>
                <c:pt idx="302">
                  <c:v>0.44</c:v>
                </c:pt>
                <c:pt idx="303">
                  <c:v>2.4</c:v>
                </c:pt>
                <c:pt idx="304">
                  <c:v>4.58</c:v>
                </c:pt>
                <c:pt idx="305">
                  <c:v>5.14</c:v>
                </c:pt>
                <c:pt idx="306">
                  <c:v>7.63</c:v>
                </c:pt>
                <c:pt idx="307">
                  <c:v>4.0999999999999996</c:v>
                </c:pt>
                <c:pt idx="308">
                  <c:v>2.34</c:v>
                </c:pt>
                <c:pt idx="309">
                  <c:v>4.59</c:v>
                </c:pt>
                <c:pt idx="310">
                  <c:v>8.84</c:v>
                </c:pt>
                <c:pt idx="311">
                  <c:v>5.72</c:v>
                </c:pt>
                <c:pt idx="312">
                  <c:v>2.33</c:v>
                </c:pt>
                <c:pt idx="313">
                  <c:v>3.51</c:v>
                </c:pt>
                <c:pt idx="314">
                  <c:v>7.95</c:v>
                </c:pt>
                <c:pt idx="315">
                  <c:v>11.05</c:v>
                </c:pt>
                <c:pt idx="316">
                  <c:v>11.91</c:v>
                </c:pt>
                <c:pt idx="317">
                  <c:v>7.06</c:v>
                </c:pt>
                <c:pt idx="318">
                  <c:v>3.61</c:v>
                </c:pt>
                <c:pt idx="319">
                  <c:v>3.5</c:v>
                </c:pt>
                <c:pt idx="320">
                  <c:v>2.69</c:v>
                </c:pt>
                <c:pt idx="321">
                  <c:v>6.26</c:v>
                </c:pt>
                <c:pt idx="322">
                  <c:v>11.43</c:v>
                </c:pt>
                <c:pt idx="323">
                  <c:v>8.52</c:v>
                </c:pt>
                <c:pt idx="324">
                  <c:v>2.38</c:v>
                </c:pt>
                <c:pt idx="325">
                  <c:v>2.0299999999999998</c:v>
                </c:pt>
                <c:pt idx="326">
                  <c:v>2.2000000000000002</c:v>
                </c:pt>
                <c:pt idx="327">
                  <c:v>8.8699999999999992</c:v>
                </c:pt>
                <c:pt idx="328">
                  <c:v>4.58</c:v>
                </c:pt>
                <c:pt idx="329">
                  <c:v>3.35</c:v>
                </c:pt>
                <c:pt idx="330">
                  <c:v>3.47</c:v>
                </c:pt>
                <c:pt idx="331">
                  <c:v>3.81</c:v>
                </c:pt>
                <c:pt idx="332">
                  <c:v>3.01</c:v>
                </c:pt>
                <c:pt idx="333">
                  <c:v>5.34</c:v>
                </c:pt>
                <c:pt idx="334">
                  <c:v>2.4500000000000002</c:v>
                </c:pt>
                <c:pt idx="335">
                  <c:v>3.21</c:v>
                </c:pt>
                <c:pt idx="336">
                  <c:v>0.93</c:v>
                </c:pt>
                <c:pt idx="337">
                  <c:v>1.0900000000000001</c:v>
                </c:pt>
                <c:pt idx="338">
                  <c:v>0.83</c:v>
                </c:pt>
                <c:pt idx="339">
                  <c:v>1.4</c:v>
                </c:pt>
                <c:pt idx="340">
                  <c:v>3.92</c:v>
                </c:pt>
                <c:pt idx="341">
                  <c:v>2.34</c:v>
                </c:pt>
                <c:pt idx="342">
                  <c:v>2.25</c:v>
                </c:pt>
                <c:pt idx="343">
                  <c:v>2.76</c:v>
                </c:pt>
                <c:pt idx="344">
                  <c:v>1.95</c:v>
                </c:pt>
                <c:pt idx="345">
                  <c:v>1.31</c:v>
                </c:pt>
                <c:pt idx="346">
                  <c:v>3.8</c:v>
                </c:pt>
                <c:pt idx="347">
                  <c:v>4.57</c:v>
                </c:pt>
                <c:pt idx="348">
                  <c:v>1.6</c:v>
                </c:pt>
                <c:pt idx="349">
                  <c:v>0.72</c:v>
                </c:pt>
                <c:pt idx="350">
                  <c:v>1.9</c:v>
                </c:pt>
                <c:pt idx="351">
                  <c:v>0.94</c:v>
                </c:pt>
                <c:pt idx="352">
                  <c:v>1.78</c:v>
                </c:pt>
                <c:pt idx="353">
                  <c:v>4.78</c:v>
                </c:pt>
                <c:pt idx="354">
                  <c:v>6.35</c:v>
                </c:pt>
                <c:pt idx="355">
                  <c:v>3.58</c:v>
                </c:pt>
                <c:pt idx="356">
                  <c:v>2.48</c:v>
                </c:pt>
                <c:pt idx="357">
                  <c:v>2.66</c:v>
                </c:pt>
                <c:pt idx="358">
                  <c:v>4.0999999999999996</c:v>
                </c:pt>
                <c:pt idx="359">
                  <c:v>2.71</c:v>
                </c:pt>
                <c:pt idx="360">
                  <c:v>0.6</c:v>
                </c:pt>
                <c:pt idx="361">
                  <c:v>0.7</c:v>
                </c:pt>
                <c:pt idx="362">
                  <c:v>1.2</c:v>
                </c:pt>
                <c:pt idx="363">
                  <c:v>1.1000000000000001</c:v>
                </c:pt>
                <c:pt idx="364">
                  <c:v>0.7</c:v>
                </c:pt>
                <c:pt idx="365">
                  <c:v>5.9</c:v>
                </c:pt>
                <c:pt idx="366">
                  <c:v>6</c:v>
                </c:pt>
                <c:pt idx="367">
                  <c:v>4.9000000000000004</c:v>
                </c:pt>
                <c:pt idx="368">
                  <c:v>1.8</c:v>
                </c:pt>
                <c:pt idx="369">
                  <c:v>0.4</c:v>
                </c:pt>
                <c:pt idx="370">
                  <c:v>1.5</c:v>
                </c:pt>
                <c:pt idx="371">
                  <c:v>0.3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aportes!$O$1</c:f>
              <c:strCache>
                <c:ptCount val="1"/>
                <c:pt idx="0">
                  <c:v>BETANIA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aportes!$O$3:$O$374</c:f>
              <c:numCache>
                <c:formatCode>General</c:formatCode>
                <c:ptCount val="372"/>
                <c:pt idx="0">
                  <c:v>179.4</c:v>
                </c:pt>
                <c:pt idx="1">
                  <c:v>112.33</c:v>
                </c:pt>
                <c:pt idx="2">
                  <c:v>103.34</c:v>
                </c:pt>
                <c:pt idx="3">
                  <c:v>169.79</c:v>
                </c:pt>
                <c:pt idx="4">
                  <c:v>207.5</c:v>
                </c:pt>
                <c:pt idx="5">
                  <c:v>314.86</c:v>
                </c:pt>
                <c:pt idx="6">
                  <c:v>303.25</c:v>
                </c:pt>
                <c:pt idx="7">
                  <c:v>248.48</c:v>
                </c:pt>
                <c:pt idx="8">
                  <c:v>160.26</c:v>
                </c:pt>
                <c:pt idx="9">
                  <c:v>177.03</c:v>
                </c:pt>
                <c:pt idx="10">
                  <c:v>186.28</c:v>
                </c:pt>
                <c:pt idx="11">
                  <c:v>177.52</c:v>
                </c:pt>
                <c:pt idx="12">
                  <c:v>154.38</c:v>
                </c:pt>
                <c:pt idx="13">
                  <c:v>246.97</c:v>
                </c:pt>
                <c:pt idx="14">
                  <c:v>357.44</c:v>
                </c:pt>
                <c:pt idx="15">
                  <c:v>268.02999999999997</c:v>
                </c:pt>
                <c:pt idx="16">
                  <c:v>189.03</c:v>
                </c:pt>
                <c:pt idx="17">
                  <c:v>323.02</c:v>
                </c:pt>
                <c:pt idx="18">
                  <c:v>442.91</c:v>
                </c:pt>
                <c:pt idx="19">
                  <c:v>174.21</c:v>
                </c:pt>
                <c:pt idx="20">
                  <c:v>142.44</c:v>
                </c:pt>
                <c:pt idx="21">
                  <c:v>460.17</c:v>
                </c:pt>
                <c:pt idx="22">
                  <c:v>300.22000000000003</c:v>
                </c:pt>
                <c:pt idx="23">
                  <c:v>95.63</c:v>
                </c:pt>
                <c:pt idx="24">
                  <c:v>62.79</c:v>
                </c:pt>
                <c:pt idx="25">
                  <c:v>62.78</c:v>
                </c:pt>
                <c:pt idx="26">
                  <c:v>87.35</c:v>
                </c:pt>
                <c:pt idx="27">
                  <c:v>195.02</c:v>
                </c:pt>
                <c:pt idx="28">
                  <c:v>224.48</c:v>
                </c:pt>
                <c:pt idx="29">
                  <c:v>143.05000000000001</c:v>
                </c:pt>
                <c:pt idx="30">
                  <c:v>170.14</c:v>
                </c:pt>
                <c:pt idx="31">
                  <c:v>211.49</c:v>
                </c:pt>
                <c:pt idx="32">
                  <c:v>129.41999999999999</c:v>
                </c:pt>
                <c:pt idx="33">
                  <c:v>200.14</c:v>
                </c:pt>
                <c:pt idx="34">
                  <c:v>152.6</c:v>
                </c:pt>
                <c:pt idx="35">
                  <c:v>137.82</c:v>
                </c:pt>
                <c:pt idx="36">
                  <c:v>53.2</c:v>
                </c:pt>
                <c:pt idx="37">
                  <c:v>81.77</c:v>
                </c:pt>
                <c:pt idx="38">
                  <c:v>64.72</c:v>
                </c:pt>
                <c:pt idx="39">
                  <c:v>131.74</c:v>
                </c:pt>
                <c:pt idx="40">
                  <c:v>149.56</c:v>
                </c:pt>
                <c:pt idx="41">
                  <c:v>264.36</c:v>
                </c:pt>
                <c:pt idx="42">
                  <c:v>372.65</c:v>
                </c:pt>
                <c:pt idx="43">
                  <c:v>151.13</c:v>
                </c:pt>
                <c:pt idx="44">
                  <c:v>126.16</c:v>
                </c:pt>
                <c:pt idx="45">
                  <c:v>168.51</c:v>
                </c:pt>
                <c:pt idx="46">
                  <c:v>313.95</c:v>
                </c:pt>
                <c:pt idx="47">
                  <c:v>265.27</c:v>
                </c:pt>
                <c:pt idx="48">
                  <c:v>152.54</c:v>
                </c:pt>
                <c:pt idx="49">
                  <c:v>148.24</c:v>
                </c:pt>
                <c:pt idx="50">
                  <c:v>274.58</c:v>
                </c:pt>
                <c:pt idx="51">
                  <c:v>143.38999999999999</c:v>
                </c:pt>
                <c:pt idx="52">
                  <c:v>272.47000000000003</c:v>
                </c:pt>
                <c:pt idx="53">
                  <c:v>185.68</c:v>
                </c:pt>
                <c:pt idx="54">
                  <c:v>214.56</c:v>
                </c:pt>
                <c:pt idx="55">
                  <c:v>124.61</c:v>
                </c:pt>
                <c:pt idx="56">
                  <c:v>131.76</c:v>
                </c:pt>
                <c:pt idx="57">
                  <c:v>193.82</c:v>
                </c:pt>
                <c:pt idx="58">
                  <c:v>192.97</c:v>
                </c:pt>
                <c:pt idx="59">
                  <c:v>127.5</c:v>
                </c:pt>
                <c:pt idx="60">
                  <c:v>117.73</c:v>
                </c:pt>
                <c:pt idx="61">
                  <c:v>128.03</c:v>
                </c:pt>
                <c:pt idx="62">
                  <c:v>123.86</c:v>
                </c:pt>
                <c:pt idx="63">
                  <c:v>189.9</c:v>
                </c:pt>
                <c:pt idx="64">
                  <c:v>330.85</c:v>
                </c:pt>
                <c:pt idx="65">
                  <c:v>249.39</c:v>
                </c:pt>
                <c:pt idx="66">
                  <c:v>265.05</c:v>
                </c:pt>
                <c:pt idx="67">
                  <c:v>196.57</c:v>
                </c:pt>
                <c:pt idx="68">
                  <c:v>100.5</c:v>
                </c:pt>
                <c:pt idx="69">
                  <c:v>148.94999999999999</c:v>
                </c:pt>
                <c:pt idx="70">
                  <c:v>143.07</c:v>
                </c:pt>
                <c:pt idx="71">
                  <c:v>184.27</c:v>
                </c:pt>
                <c:pt idx="72">
                  <c:v>85.46</c:v>
                </c:pt>
                <c:pt idx="73">
                  <c:v>76.06</c:v>
                </c:pt>
                <c:pt idx="74">
                  <c:v>155.13</c:v>
                </c:pt>
                <c:pt idx="75">
                  <c:v>172.48</c:v>
                </c:pt>
                <c:pt idx="76">
                  <c:v>198.07</c:v>
                </c:pt>
                <c:pt idx="77">
                  <c:v>155.03</c:v>
                </c:pt>
                <c:pt idx="78">
                  <c:v>262.91000000000003</c:v>
                </c:pt>
                <c:pt idx="79">
                  <c:v>270.93</c:v>
                </c:pt>
                <c:pt idx="80">
                  <c:v>196.71</c:v>
                </c:pt>
                <c:pt idx="81">
                  <c:v>128.87</c:v>
                </c:pt>
                <c:pt idx="82">
                  <c:v>183.2</c:v>
                </c:pt>
                <c:pt idx="83">
                  <c:v>197.35</c:v>
                </c:pt>
                <c:pt idx="84">
                  <c:v>94.08</c:v>
                </c:pt>
                <c:pt idx="85">
                  <c:v>77.75</c:v>
                </c:pt>
                <c:pt idx="86">
                  <c:v>58.63</c:v>
                </c:pt>
                <c:pt idx="87">
                  <c:v>128.16999999999999</c:v>
                </c:pt>
                <c:pt idx="88">
                  <c:v>97.05</c:v>
                </c:pt>
                <c:pt idx="89">
                  <c:v>146.66</c:v>
                </c:pt>
                <c:pt idx="90">
                  <c:v>279.08</c:v>
                </c:pt>
                <c:pt idx="91">
                  <c:v>199.3</c:v>
                </c:pt>
                <c:pt idx="92">
                  <c:v>81</c:v>
                </c:pt>
                <c:pt idx="93">
                  <c:v>79.709999999999994</c:v>
                </c:pt>
                <c:pt idx="94">
                  <c:v>148.97</c:v>
                </c:pt>
                <c:pt idx="95">
                  <c:v>164.72</c:v>
                </c:pt>
                <c:pt idx="96">
                  <c:v>88.79</c:v>
                </c:pt>
                <c:pt idx="97">
                  <c:v>116.33</c:v>
                </c:pt>
                <c:pt idx="98">
                  <c:v>223.8</c:v>
                </c:pt>
                <c:pt idx="99">
                  <c:v>245.96</c:v>
                </c:pt>
                <c:pt idx="100">
                  <c:v>251.56</c:v>
                </c:pt>
                <c:pt idx="101">
                  <c:v>249.62</c:v>
                </c:pt>
                <c:pt idx="102">
                  <c:v>208.73</c:v>
                </c:pt>
                <c:pt idx="103">
                  <c:v>157.97999999999999</c:v>
                </c:pt>
                <c:pt idx="104">
                  <c:v>119.69</c:v>
                </c:pt>
                <c:pt idx="105">
                  <c:v>119.08</c:v>
                </c:pt>
                <c:pt idx="106">
                  <c:v>310.33999999999997</c:v>
                </c:pt>
                <c:pt idx="107">
                  <c:v>267.57</c:v>
                </c:pt>
                <c:pt idx="108">
                  <c:v>172.36</c:v>
                </c:pt>
                <c:pt idx="109">
                  <c:v>167</c:v>
                </c:pt>
                <c:pt idx="110">
                  <c:v>257.70999999999998</c:v>
                </c:pt>
                <c:pt idx="111">
                  <c:v>330.61</c:v>
                </c:pt>
                <c:pt idx="112">
                  <c:v>361.12</c:v>
                </c:pt>
                <c:pt idx="113">
                  <c:v>387.9</c:v>
                </c:pt>
                <c:pt idx="114">
                  <c:v>309.35000000000002</c:v>
                </c:pt>
                <c:pt idx="115">
                  <c:v>260.02999999999997</c:v>
                </c:pt>
                <c:pt idx="116">
                  <c:v>179.94</c:v>
                </c:pt>
                <c:pt idx="117">
                  <c:v>193.68</c:v>
                </c:pt>
                <c:pt idx="118">
                  <c:v>225.05</c:v>
                </c:pt>
                <c:pt idx="119">
                  <c:v>172.03</c:v>
                </c:pt>
                <c:pt idx="120">
                  <c:v>70.239999999999995</c:v>
                </c:pt>
                <c:pt idx="121">
                  <c:v>52.89</c:v>
                </c:pt>
                <c:pt idx="122">
                  <c:v>124.99</c:v>
                </c:pt>
                <c:pt idx="123">
                  <c:v>245.94</c:v>
                </c:pt>
                <c:pt idx="124">
                  <c:v>189.66</c:v>
                </c:pt>
                <c:pt idx="125">
                  <c:v>179.58</c:v>
                </c:pt>
                <c:pt idx="126">
                  <c:v>209.63</c:v>
                </c:pt>
                <c:pt idx="127">
                  <c:v>110.07</c:v>
                </c:pt>
                <c:pt idx="128">
                  <c:v>93.79</c:v>
                </c:pt>
                <c:pt idx="129">
                  <c:v>160.47999999999999</c:v>
                </c:pt>
                <c:pt idx="130">
                  <c:v>176.62</c:v>
                </c:pt>
                <c:pt idx="131">
                  <c:v>133.46</c:v>
                </c:pt>
                <c:pt idx="132">
                  <c:v>131.24</c:v>
                </c:pt>
                <c:pt idx="133">
                  <c:v>235.73</c:v>
                </c:pt>
                <c:pt idx="134">
                  <c:v>323.08</c:v>
                </c:pt>
                <c:pt idx="135">
                  <c:v>212.01</c:v>
                </c:pt>
                <c:pt idx="136">
                  <c:v>220.08</c:v>
                </c:pt>
                <c:pt idx="137">
                  <c:v>233.28</c:v>
                </c:pt>
                <c:pt idx="138">
                  <c:v>345.24</c:v>
                </c:pt>
                <c:pt idx="139">
                  <c:v>171.44</c:v>
                </c:pt>
                <c:pt idx="140">
                  <c:v>111.1</c:v>
                </c:pt>
                <c:pt idx="141">
                  <c:v>227.27</c:v>
                </c:pt>
                <c:pt idx="142">
                  <c:v>145.79</c:v>
                </c:pt>
                <c:pt idx="143">
                  <c:v>183.15</c:v>
                </c:pt>
                <c:pt idx="144">
                  <c:v>240.54</c:v>
                </c:pt>
                <c:pt idx="145">
                  <c:v>138.52000000000001</c:v>
                </c:pt>
                <c:pt idx="146">
                  <c:v>111.01</c:v>
                </c:pt>
                <c:pt idx="147">
                  <c:v>149.77000000000001</c:v>
                </c:pt>
                <c:pt idx="148">
                  <c:v>239.32</c:v>
                </c:pt>
                <c:pt idx="149">
                  <c:v>146.21</c:v>
                </c:pt>
                <c:pt idx="150">
                  <c:v>366.37</c:v>
                </c:pt>
                <c:pt idx="151">
                  <c:v>151.19</c:v>
                </c:pt>
                <c:pt idx="152">
                  <c:v>76.959999999999994</c:v>
                </c:pt>
                <c:pt idx="153">
                  <c:v>79.78</c:v>
                </c:pt>
                <c:pt idx="154">
                  <c:v>119.32</c:v>
                </c:pt>
                <c:pt idx="155">
                  <c:v>68.75</c:v>
                </c:pt>
                <c:pt idx="156">
                  <c:v>30.49</c:v>
                </c:pt>
                <c:pt idx="157">
                  <c:v>29.71</c:v>
                </c:pt>
                <c:pt idx="158">
                  <c:v>59.47</c:v>
                </c:pt>
                <c:pt idx="159">
                  <c:v>166.69</c:v>
                </c:pt>
                <c:pt idx="160">
                  <c:v>202.78</c:v>
                </c:pt>
                <c:pt idx="161">
                  <c:v>290.93</c:v>
                </c:pt>
                <c:pt idx="162">
                  <c:v>231.2</c:v>
                </c:pt>
                <c:pt idx="163">
                  <c:v>124.2</c:v>
                </c:pt>
                <c:pt idx="164">
                  <c:v>98.06</c:v>
                </c:pt>
                <c:pt idx="165">
                  <c:v>153.84</c:v>
                </c:pt>
                <c:pt idx="166">
                  <c:v>189.53</c:v>
                </c:pt>
                <c:pt idx="167">
                  <c:v>144.47999999999999</c:v>
                </c:pt>
                <c:pt idx="168">
                  <c:v>248.16</c:v>
                </c:pt>
                <c:pt idx="169">
                  <c:v>348.06</c:v>
                </c:pt>
                <c:pt idx="170">
                  <c:v>211.37</c:v>
                </c:pt>
                <c:pt idx="171">
                  <c:v>330.43</c:v>
                </c:pt>
                <c:pt idx="172">
                  <c:v>258.55</c:v>
                </c:pt>
                <c:pt idx="173">
                  <c:v>209.89</c:v>
                </c:pt>
                <c:pt idx="174">
                  <c:v>155.66</c:v>
                </c:pt>
                <c:pt idx="175">
                  <c:v>151.04</c:v>
                </c:pt>
                <c:pt idx="176">
                  <c:v>156.84</c:v>
                </c:pt>
                <c:pt idx="177">
                  <c:v>146.62</c:v>
                </c:pt>
                <c:pt idx="178">
                  <c:v>170.87</c:v>
                </c:pt>
                <c:pt idx="179">
                  <c:v>324.27999999999997</c:v>
                </c:pt>
                <c:pt idx="180">
                  <c:v>185.44</c:v>
                </c:pt>
                <c:pt idx="181">
                  <c:v>269.29000000000002</c:v>
                </c:pt>
                <c:pt idx="182">
                  <c:v>282.77</c:v>
                </c:pt>
                <c:pt idx="183">
                  <c:v>228.93</c:v>
                </c:pt>
                <c:pt idx="184">
                  <c:v>367.28</c:v>
                </c:pt>
                <c:pt idx="185">
                  <c:v>162.87</c:v>
                </c:pt>
                <c:pt idx="186">
                  <c:v>111.05</c:v>
                </c:pt>
                <c:pt idx="187">
                  <c:v>190.25</c:v>
                </c:pt>
                <c:pt idx="188">
                  <c:v>126.66</c:v>
                </c:pt>
                <c:pt idx="189">
                  <c:v>104.41</c:v>
                </c:pt>
                <c:pt idx="190">
                  <c:v>150.22999999999999</c:v>
                </c:pt>
                <c:pt idx="191">
                  <c:v>110.95</c:v>
                </c:pt>
                <c:pt idx="192">
                  <c:v>85.61</c:v>
                </c:pt>
                <c:pt idx="193">
                  <c:v>82.51</c:v>
                </c:pt>
                <c:pt idx="194">
                  <c:v>154.04</c:v>
                </c:pt>
                <c:pt idx="195">
                  <c:v>126.45</c:v>
                </c:pt>
                <c:pt idx="196">
                  <c:v>180.83</c:v>
                </c:pt>
                <c:pt idx="197">
                  <c:v>246.31</c:v>
                </c:pt>
                <c:pt idx="198">
                  <c:v>108.48</c:v>
                </c:pt>
                <c:pt idx="199">
                  <c:v>202.26</c:v>
                </c:pt>
                <c:pt idx="200">
                  <c:v>138.22</c:v>
                </c:pt>
                <c:pt idx="201">
                  <c:v>58.2</c:v>
                </c:pt>
                <c:pt idx="202">
                  <c:v>140.56</c:v>
                </c:pt>
                <c:pt idx="203">
                  <c:v>162.46</c:v>
                </c:pt>
                <c:pt idx="204">
                  <c:v>66.13</c:v>
                </c:pt>
                <c:pt idx="205">
                  <c:v>44.67</c:v>
                </c:pt>
                <c:pt idx="206">
                  <c:v>144.04</c:v>
                </c:pt>
                <c:pt idx="207">
                  <c:v>184.19</c:v>
                </c:pt>
                <c:pt idx="208">
                  <c:v>183.5</c:v>
                </c:pt>
                <c:pt idx="209">
                  <c:v>365.47</c:v>
                </c:pt>
                <c:pt idx="210">
                  <c:v>211</c:v>
                </c:pt>
                <c:pt idx="211">
                  <c:v>217.42</c:v>
                </c:pt>
                <c:pt idx="212">
                  <c:v>90.8</c:v>
                </c:pt>
                <c:pt idx="213">
                  <c:v>123.89</c:v>
                </c:pt>
                <c:pt idx="214">
                  <c:v>126.04</c:v>
                </c:pt>
                <c:pt idx="215">
                  <c:v>117.02</c:v>
                </c:pt>
                <c:pt idx="216">
                  <c:v>61.32</c:v>
                </c:pt>
                <c:pt idx="217">
                  <c:v>68.36</c:v>
                </c:pt>
                <c:pt idx="218">
                  <c:v>102.58</c:v>
                </c:pt>
                <c:pt idx="219">
                  <c:v>159.19</c:v>
                </c:pt>
                <c:pt idx="220">
                  <c:v>209.25</c:v>
                </c:pt>
                <c:pt idx="221">
                  <c:v>173.01</c:v>
                </c:pt>
                <c:pt idx="222">
                  <c:v>178.64</c:v>
                </c:pt>
                <c:pt idx="223">
                  <c:v>125.42</c:v>
                </c:pt>
                <c:pt idx="224">
                  <c:v>100.3</c:v>
                </c:pt>
                <c:pt idx="225">
                  <c:v>150.54</c:v>
                </c:pt>
                <c:pt idx="226">
                  <c:v>156.02000000000001</c:v>
                </c:pt>
                <c:pt idx="227">
                  <c:v>156.06</c:v>
                </c:pt>
                <c:pt idx="228">
                  <c:v>131.28</c:v>
                </c:pt>
                <c:pt idx="229">
                  <c:v>73.44</c:v>
                </c:pt>
                <c:pt idx="230">
                  <c:v>65.11</c:v>
                </c:pt>
                <c:pt idx="231">
                  <c:v>184.52</c:v>
                </c:pt>
                <c:pt idx="232">
                  <c:v>162.62</c:v>
                </c:pt>
                <c:pt idx="233">
                  <c:v>198.84</c:v>
                </c:pt>
                <c:pt idx="234">
                  <c:v>135.12</c:v>
                </c:pt>
                <c:pt idx="235">
                  <c:v>186.05</c:v>
                </c:pt>
                <c:pt idx="236">
                  <c:v>68.88</c:v>
                </c:pt>
                <c:pt idx="237">
                  <c:v>135.76</c:v>
                </c:pt>
                <c:pt idx="238">
                  <c:v>192.61</c:v>
                </c:pt>
                <c:pt idx="239">
                  <c:v>158.94999999999999</c:v>
                </c:pt>
                <c:pt idx="240">
                  <c:v>93.18</c:v>
                </c:pt>
                <c:pt idx="241">
                  <c:v>138.44999999999999</c:v>
                </c:pt>
                <c:pt idx="242">
                  <c:v>146.41</c:v>
                </c:pt>
                <c:pt idx="243">
                  <c:v>184.39</c:v>
                </c:pt>
                <c:pt idx="244">
                  <c:v>158.01</c:v>
                </c:pt>
                <c:pt idx="245">
                  <c:v>139.09</c:v>
                </c:pt>
                <c:pt idx="246">
                  <c:v>132.88</c:v>
                </c:pt>
                <c:pt idx="247">
                  <c:v>154.75</c:v>
                </c:pt>
                <c:pt idx="248">
                  <c:v>107.82</c:v>
                </c:pt>
                <c:pt idx="249">
                  <c:v>149.05000000000001</c:v>
                </c:pt>
                <c:pt idx="250">
                  <c:v>174.01</c:v>
                </c:pt>
                <c:pt idx="251">
                  <c:v>233.47</c:v>
                </c:pt>
                <c:pt idx="252">
                  <c:v>199.49</c:v>
                </c:pt>
                <c:pt idx="253">
                  <c:v>142.03</c:v>
                </c:pt>
                <c:pt idx="254">
                  <c:v>277.41000000000003</c:v>
                </c:pt>
                <c:pt idx="255">
                  <c:v>298.39999999999998</c:v>
                </c:pt>
                <c:pt idx="256">
                  <c:v>188.93</c:v>
                </c:pt>
                <c:pt idx="257">
                  <c:v>297.11</c:v>
                </c:pt>
                <c:pt idx="258">
                  <c:v>276.58999999999997</c:v>
                </c:pt>
                <c:pt idx="259">
                  <c:v>152.26</c:v>
                </c:pt>
                <c:pt idx="260">
                  <c:v>123.65</c:v>
                </c:pt>
                <c:pt idx="261">
                  <c:v>122.4</c:v>
                </c:pt>
                <c:pt idx="262">
                  <c:v>254.66</c:v>
                </c:pt>
                <c:pt idx="263">
                  <c:v>240.68</c:v>
                </c:pt>
                <c:pt idx="264">
                  <c:v>81.25</c:v>
                </c:pt>
                <c:pt idx="265">
                  <c:v>59.3</c:v>
                </c:pt>
                <c:pt idx="266">
                  <c:v>125.99</c:v>
                </c:pt>
                <c:pt idx="267">
                  <c:v>298.25</c:v>
                </c:pt>
                <c:pt idx="268">
                  <c:v>272.12</c:v>
                </c:pt>
                <c:pt idx="269">
                  <c:v>425.57</c:v>
                </c:pt>
                <c:pt idx="270">
                  <c:v>223.7</c:v>
                </c:pt>
                <c:pt idx="271">
                  <c:v>197.32</c:v>
                </c:pt>
                <c:pt idx="272">
                  <c:v>117.35</c:v>
                </c:pt>
                <c:pt idx="273">
                  <c:v>270.81</c:v>
                </c:pt>
                <c:pt idx="274">
                  <c:v>278.69</c:v>
                </c:pt>
                <c:pt idx="275">
                  <c:v>281.35000000000002</c:v>
                </c:pt>
                <c:pt idx="276">
                  <c:v>180.68</c:v>
                </c:pt>
                <c:pt idx="277">
                  <c:v>210.59</c:v>
                </c:pt>
                <c:pt idx="278">
                  <c:v>241.13</c:v>
                </c:pt>
                <c:pt idx="279">
                  <c:v>203.77</c:v>
                </c:pt>
                <c:pt idx="280">
                  <c:v>299.83999999999997</c:v>
                </c:pt>
                <c:pt idx="281">
                  <c:v>306.31</c:v>
                </c:pt>
                <c:pt idx="282">
                  <c:v>381.38</c:v>
                </c:pt>
                <c:pt idx="283">
                  <c:v>170.87</c:v>
                </c:pt>
                <c:pt idx="284">
                  <c:v>160.21</c:v>
                </c:pt>
                <c:pt idx="285">
                  <c:v>186.02</c:v>
                </c:pt>
                <c:pt idx="286">
                  <c:v>311.14999999999998</c:v>
                </c:pt>
                <c:pt idx="287">
                  <c:v>301.89999999999998</c:v>
                </c:pt>
                <c:pt idx="288">
                  <c:v>272.69</c:v>
                </c:pt>
                <c:pt idx="289">
                  <c:v>200.95</c:v>
                </c:pt>
                <c:pt idx="290">
                  <c:v>255.74</c:v>
                </c:pt>
                <c:pt idx="291">
                  <c:v>203.95</c:v>
                </c:pt>
                <c:pt idx="292">
                  <c:v>162.99</c:v>
                </c:pt>
                <c:pt idx="293">
                  <c:v>234.07</c:v>
                </c:pt>
                <c:pt idx="294">
                  <c:v>191.42</c:v>
                </c:pt>
                <c:pt idx="295">
                  <c:v>185.2</c:v>
                </c:pt>
                <c:pt idx="296">
                  <c:v>101.89</c:v>
                </c:pt>
                <c:pt idx="297">
                  <c:v>128.94</c:v>
                </c:pt>
                <c:pt idx="298">
                  <c:v>123.49</c:v>
                </c:pt>
                <c:pt idx="299">
                  <c:v>88.82</c:v>
                </c:pt>
                <c:pt idx="300">
                  <c:v>52.56</c:v>
                </c:pt>
                <c:pt idx="301">
                  <c:v>69.52</c:v>
                </c:pt>
                <c:pt idx="302">
                  <c:v>81.13</c:v>
                </c:pt>
                <c:pt idx="303">
                  <c:v>187.34</c:v>
                </c:pt>
                <c:pt idx="304">
                  <c:v>262.27999999999997</c:v>
                </c:pt>
                <c:pt idx="305">
                  <c:v>202.59</c:v>
                </c:pt>
                <c:pt idx="306">
                  <c:v>274.07</c:v>
                </c:pt>
                <c:pt idx="307">
                  <c:v>150.07</c:v>
                </c:pt>
                <c:pt idx="308">
                  <c:v>108.86</c:v>
                </c:pt>
                <c:pt idx="309">
                  <c:v>115.35</c:v>
                </c:pt>
                <c:pt idx="310">
                  <c:v>320.27</c:v>
                </c:pt>
                <c:pt idx="311">
                  <c:v>288.82</c:v>
                </c:pt>
                <c:pt idx="312">
                  <c:v>149.94999999999999</c:v>
                </c:pt>
                <c:pt idx="313">
                  <c:v>175.53</c:v>
                </c:pt>
                <c:pt idx="314">
                  <c:v>254.49</c:v>
                </c:pt>
                <c:pt idx="315">
                  <c:v>428.38</c:v>
                </c:pt>
                <c:pt idx="316">
                  <c:v>414.46</c:v>
                </c:pt>
                <c:pt idx="317">
                  <c:v>336.37</c:v>
                </c:pt>
                <c:pt idx="318">
                  <c:v>282.02999999999997</c:v>
                </c:pt>
                <c:pt idx="319">
                  <c:v>145.66</c:v>
                </c:pt>
                <c:pt idx="320">
                  <c:v>154.29</c:v>
                </c:pt>
                <c:pt idx="321">
                  <c:v>170.83</c:v>
                </c:pt>
                <c:pt idx="322">
                  <c:v>330.51</c:v>
                </c:pt>
                <c:pt idx="323">
                  <c:v>469.37</c:v>
                </c:pt>
                <c:pt idx="324">
                  <c:v>296.77</c:v>
                </c:pt>
                <c:pt idx="325">
                  <c:v>203.41</c:v>
                </c:pt>
                <c:pt idx="326">
                  <c:v>229.96</c:v>
                </c:pt>
                <c:pt idx="327">
                  <c:v>326.14999999999998</c:v>
                </c:pt>
                <c:pt idx="328">
                  <c:v>210.89</c:v>
                </c:pt>
                <c:pt idx="329">
                  <c:v>193.84</c:v>
                </c:pt>
                <c:pt idx="330">
                  <c:v>193.83</c:v>
                </c:pt>
                <c:pt idx="331">
                  <c:v>192.17</c:v>
                </c:pt>
                <c:pt idx="332">
                  <c:v>110.79</c:v>
                </c:pt>
                <c:pt idx="333">
                  <c:v>148.16</c:v>
                </c:pt>
                <c:pt idx="334">
                  <c:v>134.63999999999999</c:v>
                </c:pt>
                <c:pt idx="335">
                  <c:v>168.73</c:v>
                </c:pt>
                <c:pt idx="336">
                  <c:v>84.14</c:v>
                </c:pt>
                <c:pt idx="337">
                  <c:v>179.12</c:v>
                </c:pt>
                <c:pt idx="338">
                  <c:v>175.69</c:v>
                </c:pt>
                <c:pt idx="339">
                  <c:v>156.69</c:v>
                </c:pt>
                <c:pt idx="340">
                  <c:v>191.37</c:v>
                </c:pt>
                <c:pt idx="341">
                  <c:v>164.19</c:v>
                </c:pt>
                <c:pt idx="342">
                  <c:v>228.27</c:v>
                </c:pt>
                <c:pt idx="343">
                  <c:v>194.97</c:v>
                </c:pt>
                <c:pt idx="344">
                  <c:v>134.83000000000001</c:v>
                </c:pt>
                <c:pt idx="345">
                  <c:v>139.41</c:v>
                </c:pt>
                <c:pt idx="346">
                  <c:v>190.17</c:v>
                </c:pt>
                <c:pt idx="347">
                  <c:v>234.34</c:v>
                </c:pt>
                <c:pt idx="348">
                  <c:v>135.56</c:v>
                </c:pt>
                <c:pt idx="349">
                  <c:v>137.19</c:v>
                </c:pt>
                <c:pt idx="350">
                  <c:v>287.3</c:v>
                </c:pt>
                <c:pt idx="351">
                  <c:v>203.51</c:v>
                </c:pt>
                <c:pt idx="352">
                  <c:v>230.24</c:v>
                </c:pt>
                <c:pt idx="353">
                  <c:v>245.1</c:v>
                </c:pt>
                <c:pt idx="354">
                  <c:v>238.68</c:v>
                </c:pt>
                <c:pt idx="355">
                  <c:v>214.29</c:v>
                </c:pt>
                <c:pt idx="356">
                  <c:v>118.72</c:v>
                </c:pt>
                <c:pt idx="357">
                  <c:v>150.69</c:v>
                </c:pt>
                <c:pt idx="358">
                  <c:v>167.87</c:v>
                </c:pt>
                <c:pt idx="359">
                  <c:v>160.9</c:v>
                </c:pt>
                <c:pt idx="360">
                  <c:v>106.5</c:v>
                </c:pt>
                <c:pt idx="361">
                  <c:v>159.69999999999999</c:v>
                </c:pt>
                <c:pt idx="362">
                  <c:v>160.5</c:v>
                </c:pt>
                <c:pt idx="363">
                  <c:v>192</c:v>
                </c:pt>
                <c:pt idx="364">
                  <c:v>166.9</c:v>
                </c:pt>
                <c:pt idx="365">
                  <c:v>375.5</c:v>
                </c:pt>
                <c:pt idx="366">
                  <c:v>271.7</c:v>
                </c:pt>
                <c:pt idx="367">
                  <c:v>190.3</c:v>
                </c:pt>
                <c:pt idx="368">
                  <c:v>104.3</c:v>
                </c:pt>
                <c:pt idx="369">
                  <c:v>100.6</c:v>
                </c:pt>
                <c:pt idx="370">
                  <c:v>275.8</c:v>
                </c:pt>
                <c:pt idx="371">
                  <c:v>164.6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aportes!$P$1</c:f>
              <c:strCache>
                <c:ptCount val="1"/>
                <c:pt idx="0">
                  <c:v>EL QUIMBO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aportes!$P$3:$P$374</c:f>
              <c:numCache>
                <c:formatCode>General</c:formatCode>
                <c:ptCount val="372"/>
                <c:pt idx="0">
                  <c:v>129.44999999999999</c:v>
                </c:pt>
                <c:pt idx="1">
                  <c:v>97.37</c:v>
                </c:pt>
                <c:pt idx="2">
                  <c:v>103.86</c:v>
                </c:pt>
                <c:pt idx="3">
                  <c:v>144.61000000000001</c:v>
                </c:pt>
                <c:pt idx="4">
                  <c:v>240.3</c:v>
                </c:pt>
                <c:pt idx="5">
                  <c:v>415.84</c:v>
                </c:pt>
                <c:pt idx="6">
                  <c:v>363.15</c:v>
                </c:pt>
                <c:pt idx="7">
                  <c:v>351.62</c:v>
                </c:pt>
                <c:pt idx="8">
                  <c:v>216.74</c:v>
                </c:pt>
                <c:pt idx="9">
                  <c:v>185.47</c:v>
                </c:pt>
                <c:pt idx="10">
                  <c:v>188.12</c:v>
                </c:pt>
                <c:pt idx="11">
                  <c:v>120.38</c:v>
                </c:pt>
                <c:pt idx="12">
                  <c:v>132.66999999999999</c:v>
                </c:pt>
                <c:pt idx="13">
                  <c:v>163.43</c:v>
                </c:pt>
                <c:pt idx="14">
                  <c:v>215.16</c:v>
                </c:pt>
                <c:pt idx="15">
                  <c:v>216.47</c:v>
                </c:pt>
                <c:pt idx="16">
                  <c:v>216.77</c:v>
                </c:pt>
                <c:pt idx="17">
                  <c:v>425.88</c:v>
                </c:pt>
                <c:pt idx="18">
                  <c:v>575.99</c:v>
                </c:pt>
                <c:pt idx="19">
                  <c:v>274.29000000000002</c:v>
                </c:pt>
                <c:pt idx="20">
                  <c:v>275.26</c:v>
                </c:pt>
                <c:pt idx="21">
                  <c:v>343.23</c:v>
                </c:pt>
                <c:pt idx="22">
                  <c:v>255.28</c:v>
                </c:pt>
                <c:pt idx="23">
                  <c:v>180.67</c:v>
                </c:pt>
                <c:pt idx="24">
                  <c:v>143.81</c:v>
                </c:pt>
                <c:pt idx="25">
                  <c:v>161.12</c:v>
                </c:pt>
                <c:pt idx="26">
                  <c:v>138.85</c:v>
                </c:pt>
                <c:pt idx="27">
                  <c:v>271.98</c:v>
                </c:pt>
                <c:pt idx="28">
                  <c:v>293.12</c:v>
                </c:pt>
                <c:pt idx="29">
                  <c:v>313.55</c:v>
                </c:pt>
                <c:pt idx="30">
                  <c:v>355.46</c:v>
                </c:pt>
                <c:pt idx="31">
                  <c:v>400.01</c:v>
                </c:pt>
                <c:pt idx="32">
                  <c:v>192.38</c:v>
                </c:pt>
                <c:pt idx="33">
                  <c:v>248.76</c:v>
                </c:pt>
                <c:pt idx="34">
                  <c:v>164.9</c:v>
                </c:pt>
                <c:pt idx="35">
                  <c:v>152.58000000000001</c:v>
                </c:pt>
                <c:pt idx="36">
                  <c:v>99.7</c:v>
                </c:pt>
                <c:pt idx="37">
                  <c:v>131.22999999999999</c:v>
                </c:pt>
                <c:pt idx="38">
                  <c:v>106.98</c:v>
                </c:pt>
                <c:pt idx="39">
                  <c:v>161.36000000000001</c:v>
                </c:pt>
                <c:pt idx="40">
                  <c:v>205.44</c:v>
                </c:pt>
                <c:pt idx="41">
                  <c:v>365.74</c:v>
                </c:pt>
                <c:pt idx="42">
                  <c:v>410.15</c:v>
                </c:pt>
                <c:pt idx="43">
                  <c:v>211.67</c:v>
                </c:pt>
                <c:pt idx="44">
                  <c:v>181.54</c:v>
                </c:pt>
                <c:pt idx="45">
                  <c:v>180.09</c:v>
                </c:pt>
                <c:pt idx="46">
                  <c:v>319.14999999999998</c:v>
                </c:pt>
                <c:pt idx="47">
                  <c:v>205.53</c:v>
                </c:pt>
                <c:pt idx="48">
                  <c:v>207.46</c:v>
                </c:pt>
                <c:pt idx="49">
                  <c:v>195.56</c:v>
                </c:pt>
                <c:pt idx="50">
                  <c:v>296.02</c:v>
                </c:pt>
                <c:pt idx="51">
                  <c:v>214.31</c:v>
                </c:pt>
                <c:pt idx="52">
                  <c:v>345.53</c:v>
                </c:pt>
                <c:pt idx="53">
                  <c:v>434.52</c:v>
                </c:pt>
                <c:pt idx="54">
                  <c:v>465.24</c:v>
                </c:pt>
                <c:pt idx="55">
                  <c:v>279.89</c:v>
                </c:pt>
                <c:pt idx="56">
                  <c:v>214.24</c:v>
                </c:pt>
                <c:pt idx="57">
                  <c:v>254.18</c:v>
                </c:pt>
                <c:pt idx="58">
                  <c:v>254.23</c:v>
                </c:pt>
                <c:pt idx="59">
                  <c:v>135.80000000000001</c:v>
                </c:pt>
                <c:pt idx="60">
                  <c:v>151.27000000000001</c:v>
                </c:pt>
                <c:pt idx="61">
                  <c:v>187.77</c:v>
                </c:pt>
                <c:pt idx="62">
                  <c:v>223.94</c:v>
                </c:pt>
                <c:pt idx="63">
                  <c:v>229.9</c:v>
                </c:pt>
                <c:pt idx="64">
                  <c:v>338.95</c:v>
                </c:pt>
                <c:pt idx="65">
                  <c:v>439.31</c:v>
                </c:pt>
                <c:pt idx="66">
                  <c:v>382.15</c:v>
                </c:pt>
                <c:pt idx="67">
                  <c:v>328.63</c:v>
                </c:pt>
                <c:pt idx="68">
                  <c:v>232.7</c:v>
                </c:pt>
                <c:pt idx="69">
                  <c:v>190.25</c:v>
                </c:pt>
                <c:pt idx="70">
                  <c:v>189.83</c:v>
                </c:pt>
                <c:pt idx="71">
                  <c:v>185.03</c:v>
                </c:pt>
                <c:pt idx="72">
                  <c:v>111.24</c:v>
                </c:pt>
                <c:pt idx="73">
                  <c:v>113.44</c:v>
                </c:pt>
                <c:pt idx="74">
                  <c:v>138.97</c:v>
                </c:pt>
                <c:pt idx="75">
                  <c:v>169.42</c:v>
                </c:pt>
                <c:pt idx="76">
                  <c:v>191.93</c:v>
                </c:pt>
                <c:pt idx="77">
                  <c:v>298.87</c:v>
                </c:pt>
                <c:pt idx="78">
                  <c:v>508.09</c:v>
                </c:pt>
                <c:pt idx="79">
                  <c:v>439.07</c:v>
                </c:pt>
                <c:pt idx="80">
                  <c:v>319.39</c:v>
                </c:pt>
                <c:pt idx="81">
                  <c:v>175.83</c:v>
                </c:pt>
                <c:pt idx="82">
                  <c:v>229.5</c:v>
                </c:pt>
                <c:pt idx="83">
                  <c:v>150.75</c:v>
                </c:pt>
                <c:pt idx="84">
                  <c:v>122.32</c:v>
                </c:pt>
                <c:pt idx="85">
                  <c:v>126.25</c:v>
                </c:pt>
                <c:pt idx="86">
                  <c:v>125.77</c:v>
                </c:pt>
                <c:pt idx="87">
                  <c:v>202.03</c:v>
                </c:pt>
                <c:pt idx="88">
                  <c:v>153.94999999999999</c:v>
                </c:pt>
                <c:pt idx="89">
                  <c:v>229.64</c:v>
                </c:pt>
                <c:pt idx="90">
                  <c:v>369.22</c:v>
                </c:pt>
                <c:pt idx="91">
                  <c:v>340.2</c:v>
                </c:pt>
                <c:pt idx="92">
                  <c:v>173.3</c:v>
                </c:pt>
                <c:pt idx="93">
                  <c:v>142.97999999999999</c:v>
                </c:pt>
                <c:pt idx="94">
                  <c:v>139.43</c:v>
                </c:pt>
                <c:pt idx="95">
                  <c:v>136.78</c:v>
                </c:pt>
                <c:pt idx="96">
                  <c:v>109.01</c:v>
                </c:pt>
                <c:pt idx="97">
                  <c:v>121.27</c:v>
                </c:pt>
                <c:pt idx="98">
                  <c:v>220.7</c:v>
                </c:pt>
                <c:pt idx="99">
                  <c:v>223.24</c:v>
                </c:pt>
                <c:pt idx="100">
                  <c:v>251.74</c:v>
                </c:pt>
                <c:pt idx="101">
                  <c:v>401.98</c:v>
                </c:pt>
                <c:pt idx="102">
                  <c:v>365.67</c:v>
                </c:pt>
                <c:pt idx="103">
                  <c:v>294.32</c:v>
                </c:pt>
                <c:pt idx="104">
                  <c:v>209.41</c:v>
                </c:pt>
                <c:pt idx="105">
                  <c:v>171.62</c:v>
                </c:pt>
                <c:pt idx="106">
                  <c:v>238.46</c:v>
                </c:pt>
                <c:pt idx="107">
                  <c:v>205.23</c:v>
                </c:pt>
                <c:pt idx="108">
                  <c:v>153.74</c:v>
                </c:pt>
                <c:pt idx="109">
                  <c:v>169.1</c:v>
                </c:pt>
                <c:pt idx="110">
                  <c:v>226.79</c:v>
                </c:pt>
                <c:pt idx="111">
                  <c:v>383.69</c:v>
                </c:pt>
                <c:pt idx="112">
                  <c:v>389.08</c:v>
                </c:pt>
                <c:pt idx="113">
                  <c:v>466.6</c:v>
                </c:pt>
                <c:pt idx="114">
                  <c:v>392.35</c:v>
                </c:pt>
                <c:pt idx="115">
                  <c:v>361.77</c:v>
                </c:pt>
                <c:pt idx="116">
                  <c:v>257.26</c:v>
                </c:pt>
                <c:pt idx="117">
                  <c:v>214.92</c:v>
                </c:pt>
                <c:pt idx="118">
                  <c:v>210.35</c:v>
                </c:pt>
                <c:pt idx="119">
                  <c:v>193.67</c:v>
                </c:pt>
                <c:pt idx="120">
                  <c:v>118.96</c:v>
                </c:pt>
                <c:pt idx="121">
                  <c:v>95.21</c:v>
                </c:pt>
                <c:pt idx="122">
                  <c:v>158.01</c:v>
                </c:pt>
                <c:pt idx="123">
                  <c:v>230.96</c:v>
                </c:pt>
                <c:pt idx="124">
                  <c:v>251.64</c:v>
                </c:pt>
                <c:pt idx="125">
                  <c:v>267.02</c:v>
                </c:pt>
                <c:pt idx="126">
                  <c:v>272.37</c:v>
                </c:pt>
                <c:pt idx="127">
                  <c:v>155.13</c:v>
                </c:pt>
                <c:pt idx="128">
                  <c:v>155.11000000000001</c:v>
                </c:pt>
                <c:pt idx="129">
                  <c:v>160.38</c:v>
                </c:pt>
                <c:pt idx="130">
                  <c:v>174.33</c:v>
                </c:pt>
                <c:pt idx="131">
                  <c:v>119.97</c:v>
                </c:pt>
                <c:pt idx="132">
                  <c:v>134.47999999999999</c:v>
                </c:pt>
                <c:pt idx="133">
                  <c:v>219.8</c:v>
                </c:pt>
                <c:pt idx="134">
                  <c:v>206.77</c:v>
                </c:pt>
                <c:pt idx="135">
                  <c:v>186.47</c:v>
                </c:pt>
                <c:pt idx="136">
                  <c:v>262.11</c:v>
                </c:pt>
                <c:pt idx="137">
                  <c:v>269.77</c:v>
                </c:pt>
                <c:pt idx="138">
                  <c:v>378.08</c:v>
                </c:pt>
                <c:pt idx="139">
                  <c:v>231.81</c:v>
                </c:pt>
                <c:pt idx="140">
                  <c:v>191.18</c:v>
                </c:pt>
                <c:pt idx="141">
                  <c:v>250.78</c:v>
                </c:pt>
                <c:pt idx="142">
                  <c:v>155.15</c:v>
                </c:pt>
                <c:pt idx="143">
                  <c:v>167.09</c:v>
                </c:pt>
                <c:pt idx="144">
                  <c:v>201.92</c:v>
                </c:pt>
                <c:pt idx="145">
                  <c:v>210.33</c:v>
                </c:pt>
                <c:pt idx="146">
                  <c:v>174.33</c:v>
                </c:pt>
                <c:pt idx="147">
                  <c:v>178.95</c:v>
                </c:pt>
                <c:pt idx="148">
                  <c:v>397.48</c:v>
                </c:pt>
                <c:pt idx="149">
                  <c:v>229.19</c:v>
                </c:pt>
                <c:pt idx="150">
                  <c:v>474.57</c:v>
                </c:pt>
                <c:pt idx="151">
                  <c:v>300.44</c:v>
                </c:pt>
                <c:pt idx="152">
                  <c:v>153.07</c:v>
                </c:pt>
                <c:pt idx="153">
                  <c:v>125.54</c:v>
                </c:pt>
                <c:pt idx="154">
                  <c:v>137.09</c:v>
                </c:pt>
                <c:pt idx="155">
                  <c:v>103.61</c:v>
                </c:pt>
                <c:pt idx="156">
                  <c:v>67.739999999999995</c:v>
                </c:pt>
                <c:pt idx="157">
                  <c:v>132.72</c:v>
                </c:pt>
                <c:pt idx="158">
                  <c:v>111.9</c:v>
                </c:pt>
                <c:pt idx="159">
                  <c:v>179.68</c:v>
                </c:pt>
                <c:pt idx="160">
                  <c:v>190.08</c:v>
                </c:pt>
                <c:pt idx="161">
                  <c:v>418.97</c:v>
                </c:pt>
                <c:pt idx="162">
                  <c:v>368.11</c:v>
                </c:pt>
                <c:pt idx="163">
                  <c:v>231.96</c:v>
                </c:pt>
                <c:pt idx="164">
                  <c:v>158.69</c:v>
                </c:pt>
                <c:pt idx="165">
                  <c:v>161.97</c:v>
                </c:pt>
                <c:pt idx="166">
                  <c:v>203.58</c:v>
                </c:pt>
                <c:pt idx="167">
                  <c:v>150.99</c:v>
                </c:pt>
                <c:pt idx="168">
                  <c:v>240.06</c:v>
                </c:pt>
                <c:pt idx="169">
                  <c:v>292.54000000000002</c:v>
                </c:pt>
                <c:pt idx="170">
                  <c:v>176.94</c:v>
                </c:pt>
                <c:pt idx="171">
                  <c:v>366.53</c:v>
                </c:pt>
                <c:pt idx="172">
                  <c:v>269.82</c:v>
                </c:pt>
                <c:pt idx="173">
                  <c:v>294.36</c:v>
                </c:pt>
                <c:pt idx="174">
                  <c:v>262.83999999999997</c:v>
                </c:pt>
                <c:pt idx="175">
                  <c:v>261.44</c:v>
                </c:pt>
                <c:pt idx="176">
                  <c:v>215.61</c:v>
                </c:pt>
                <c:pt idx="177">
                  <c:v>189.09</c:v>
                </c:pt>
                <c:pt idx="178">
                  <c:v>194.23</c:v>
                </c:pt>
                <c:pt idx="179">
                  <c:v>234.73</c:v>
                </c:pt>
                <c:pt idx="180">
                  <c:v>162.03</c:v>
                </c:pt>
                <c:pt idx="181">
                  <c:v>173.51</c:v>
                </c:pt>
                <c:pt idx="182">
                  <c:v>217.74</c:v>
                </c:pt>
                <c:pt idx="183">
                  <c:v>204.66</c:v>
                </c:pt>
                <c:pt idx="184">
                  <c:v>480.5</c:v>
                </c:pt>
                <c:pt idx="185">
                  <c:v>340.7</c:v>
                </c:pt>
                <c:pt idx="186">
                  <c:v>288.14999999999998</c:v>
                </c:pt>
                <c:pt idx="187">
                  <c:v>357.2</c:v>
                </c:pt>
                <c:pt idx="188">
                  <c:v>244.48</c:v>
                </c:pt>
                <c:pt idx="189">
                  <c:v>235.54</c:v>
                </c:pt>
                <c:pt idx="190">
                  <c:v>218.05</c:v>
                </c:pt>
                <c:pt idx="191">
                  <c:v>174.33</c:v>
                </c:pt>
                <c:pt idx="192">
                  <c:v>127.69</c:v>
                </c:pt>
                <c:pt idx="193">
                  <c:v>123.46</c:v>
                </c:pt>
                <c:pt idx="194">
                  <c:v>178.34</c:v>
                </c:pt>
                <c:pt idx="195">
                  <c:v>224.55</c:v>
                </c:pt>
                <c:pt idx="196">
                  <c:v>238.04</c:v>
                </c:pt>
                <c:pt idx="197">
                  <c:v>398.06</c:v>
                </c:pt>
                <c:pt idx="198">
                  <c:v>342.17</c:v>
                </c:pt>
                <c:pt idx="199">
                  <c:v>331.94</c:v>
                </c:pt>
                <c:pt idx="200">
                  <c:v>219.01</c:v>
                </c:pt>
                <c:pt idx="201">
                  <c:v>177.14</c:v>
                </c:pt>
                <c:pt idx="202">
                  <c:v>184.75</c:v>
                </c:pt>
                <c:pt idx="203">
                  <c:v>216.6</c:v>
                </c:pt>
                <c:pt idx="204">
                  <c:v>115.83</c:v>
                </c:pt>
                <c:pt idx="205">
                  <c:v>102.13</c:v>
                </c:pt>
                <c:pt idx="206">
                  <c:v>167.12</c:v>
                </c:pt>
                <c:pt idx="207">
                  <c:v>231.5</c:v>
                </c:pt>
                <c:pt idx="208">
                  <c:v>337.16</c:v>
                </c:pt>
                <c:pt idx="209">
                  <c:v>384.72</c:v>
                </c:pt>
                <c:pt idx="210">
                  <c:v>369.18</c:v>
                </c:pt>
                <c:pt idx="211">
                  <c:v>361.8</c:v>
                </c:pt>
                <c:pt idx="212">
                  <c:v>208.83</c:v>
                </c:pt>
                <c:pt idx="213">
                  <c:v>183.05</c:v>
                </c:pt>
                <c:pt idx="214">
                  <c:v>204.9</c:v>
                </c:pt>
                <c:pt idx="215">
                  <c:v>171.66</c:v>
                </c:pt>
                <c:pt idx="216">
                  <c:v>91.44</c:v>
                </c:pt>
                <c:pt idx="217">
                  <c:v>113.74</c:v>
                </c:pt>
                <c:pt idx="218">
                  <c:v>148.72</c:v>
                </c:pt>
                <c:pt idx="219">
                  <c:v>162.381</c:v>
                </c:pt>
                <c:pt idx="220">
                  <c:v>289.82100000000003</c:v>
                </c:pt>
                <c:pt idx="221">
                  <c:v>216.261</c:v>
                </c:pt>
                <c:pt idx="222">
                  <c:v>305.5</c:v>
                </c:pt>
                <c:pt idx="223">
                  <c:v>205.96</c:v>
                </c:pt>
                <c:pt idx="224">
                  <c:v>185.07</c:v>
                </c:pt>
                <c:pt idx="225">
                  <c:v>216.85</c:v>
                </c:pt>
                <c:pt idx="226">
                  <c:v>188.96100000000001</c:v>
                </c:pt>
                <c:pt idx="227">
                  <c:v>172.68100000000001</c:v>
                </c:pt>
                <c:pt idx="228">
                  <c:v>121.99</c:v>
                </c:pt>
                <c:pt idx="229">
                  <c:v>88.35</c:v>
                </c:pt>
                <c:pt idx="230">
                  <c:v>146.05000000000001</c:v>
                </c:pt>
                <c:pt idx="231">
                  <c:v>233.22</c:v>
                </c:pt>
                <c:pt idx="232">
                  <c:v>255.72</c:v>
                </c:pt>
                <c:pt idx="233">
                  <c:v>462.29</c:v>
                </c:pt>
                <c:pt idx="234">
                  <c:v>328.2</c:v>
                </c:pt>
                <c:pt idx="235">
                  <c:v>335.47</c:v>
                </c:pt>
                <c:pt idx="236">
                  <c:v>238.51</c:v>
                </c:pt>
                <c:pt idx="237">
                  <c:v>190.83</c:v>
                </c:pt>
                <c:pt idx="238">
                  <c:v>207.93100000000001</c:v>
                </c:pt>
                <c:pt idx="239">
                  <c:v>187.73</c:v>
                </c:pt>
                <c:pt idx="240">
                  <c:v>144.72999999999999</c:v>
                </c:pt>
                <c:pt idx="241">
                  <c:v>234.98</c:v>
                </c:pt>
                <c:pt idx="242">
                  <c:v>160.08000000000001</c:v>
                </c:pt>
                <c:pt idx="243">
                  <c:v>334.22</c:v>
                </c:pt>
                <c:pt idx="244">
                  <c:v>268.09100000000001</c:v>
                </c:pt>
                <c:pt idx="245">
                  <c:v>360.62</c:v>
                </c:pt>
                <c:pt idx="246">
                  <c:v>308.37</c:v>
                </c:pt>
                <c:pt idx="247">
                  <c:v>297.29000000000002</c:v>
                </c:pt>
                <c:pt idx="248">
                  <c:v>239.8</c:v>
                </c:pt>
                <c:pt idx="249">
                  <c:v>236.05099999999999</c:v>
                </c:pt>
                <c:pt idx="250">
                  <c:v>256.00099999999998</c:v>
                </c:pt>
                <c:pt idx="251">
                  <c:v>227.161</c:v>
                </c:pt>
                <c:pt idx="252">
                  <c:v>196.14099999999999</c:v>
                </c:pt>
                <c:pt idx="253">
                  <c:v>169.35</c:v>
                </c:pt>
                <c:pt idx="254">
                  <c:v>266.23099999999999</c:v>
                </c:pt>
                <c:pt idx="255">
                  <c:v>265.18099999999998</c:v>
                </c:pt>
                <c:pt idx="256">
                  <c:v>234.89099999999999</c:v>
                </c:pt>
                <c:pt idx="257">
                  <c:v>387.83100000000002</c:v>
                </c:pt>
                <c:pt idx="258">
                  <c:v>342.69</c:v>
                </c:pt>
                <c:pt idx="259">
                  <c:v>233.49</c:v>
                </c:pt>
                <c:pt idx="260">
                  <c:v>170.54</c:v>
                </c:pt>
                <c:pt idx="261">
                  <c:v>189.62</c:v>
                </c:pt>
                <c:pt idx="262">
                  <c:v>275.03100000000001</c:v>
                </c:pt>
                <c:pt idx="263">
                  <c:v>245.941</c:v>
                </c:pt>
                <c:pt idx="264">
                  <c:v>137.24</c:v>
                </c:pt>
                <c:pt idx="265">
                  <c:v>100.34</c:v>
                </c:pt>
                <c:pt idx="266">
                  <c:v>186.6</c:v>
                </c:pt>
                <c:pt idx="267">
                  <c:v>206.161</c:v>
                </c:pt>
                <c:pt idx="268">
                  <c:v>291.73099999999999</c:v>
                </c:pt>
                <c:pt idx="269">
                  <c:v>575.95100000000002</c:v>
                </c:pt>
                <c:pt idx="270">
                  <c:v>221.92</c:v>
                </c:pt>
                <c:pt idx="271">
                  <c:v>243.14</c:v>
                </c:pt>
                <c:pt idx="272">
                  <c:v>184.19</c:v>
                </c:pt>
                <c:pt idx="273">
                  <c:v>255.27099999999999</c:v>
                </c:pt>
                <c:pt idx="274">
                  <c:v>251.04</c:v>
                </c:pt>
                <c:pt idx="275">
                  <c:v>227.041</c:v>
                </c:pt>
                <c:pt idx="276">
                  <c:v>156.80099999999999</c:v>
                </c:pt>
                <c:pt idx="277">
                  <c:v>219.14099999999999</c:v>
                </c:pt>
                <c:pt idx="278">
                  <c:v>199.95099999999999</c:v>
                </c:pt>
                <c:pt idx="279">
                  <c:v>234.321</c:v>
                </c:pt>
                <c:pt idx="280">
                  <c:v>248.93100000000001</c:v>
                </c:pt>
                <c:pt idx="281">
                  <c:v>342.88099999999997</c:v>
                </c:pt>
                <c:pt idx="282">
                  <c:v>394.22</c:v>
                </c:pt>
                <c:pt idx="283">
                  <c:v>238.84100000000001</c:v>
                </c:pt>
                <c:pt idx="284">
                  <c:v>203.411</c:v>
                </c:pt>
                <c:pt idx="285">
                  <c:v>214.36099999999999</c:v>
                </c:pt>
                <c:pt idx="286">
                  <c:v>243.15</c:v>
                </c:pt>
                <c:pt idx="287">
                  <c:v>255.27099999999999</c:v>
                </c:pt>
                <c:pt idx="288">
                  <c:v>235.93100000000001</c:v>
                </c:pt>
                <c:pt idx="289">
                  <c:v>273.11099999999999</c:v>
                </c:pt>
                <c:pt idx="290">
                  <c:v>280.37099999999998</c:v>
                </c:pt>
                <c:pt idx="291">
                  <c:v>251.411</c:v>
                </c:pt>
                <c:pt idx="292">
                  <c:v>219.15100000000001</c:v>
                </c:pt>
                <c:pt idx="293">
                  <c:v>289.02</c:v>
                </c:pt>
                <c:pt idx="294">
                  <c:v>391.49</c:v>
                </c:pt>
                <c:pt idx="295">
                  <c:v>292.11</c:v>
                </c:pt>
                <c:pt idx="296">
                  <c:v>184.51</c:v>
                </c:pt>
                <c:pt idx="297">
                  <c:v>157.74</c:v>
                </c:pt>
                <c:pt idx="298">
                  <c:v>118.38</c:v>
                </c:pt>
                <c:pt idx="299">
                  <c:v>94.25</c:v>
                </c:pt>
                <c:pt idx="300">
                  <c:v>65.28</c:v>
                </c:pt>
                <c:pt idx="301">
                  <c:v>86.44</c:v>
                </c:pt>
                <c:pt idx="302">
                  <c:v>106.62</c:v>
                </c:pt>
                <c:pt idx="303">
                  <c:v>275.68</c:v>
                </c:pt>
                <c:pt idx="304">
                  <c:v>218.65100000000001</c:v>
                </c:pt>
                <c:pt idx="305">
                  <c:v>272.25099999999998</c:v>
                </c:pt>
                <c:pt idx="306">
                  <c:v>262.49099999999999</c:v>
                </c:pt>
                <c:pt idx="307">
                  <c:v>170.65100000000001</c:v>
                </c:pt>
                <c:pt idx="308">
                  <c:v>126.03</c:v>
                </c:pt>
                <c:pt idx="309">
                  <c:v>141.68100000000001</c:v>
                </c:pt>
                <c:pt idx="310">
                  <c:v>232.512</c:v>
                </c:pt>
                <c:pt idx="311">
                  <c:v>144.74199999999999</c:v>
                </c:pt>
                <c:pt idx="312">
                  <c:v>115.901</c:v>
                </c:pt>
                <c:pt idx="313">
                  <c:v>129.12100000000001</c:v>
                </c:pt>
                <c:pt idx="314">
                  <c:v>177.98099999999999</c:v>
                </c:pt>
                <c:pt idx="315">
                  <c:v>275.03199999999998</c:v>
                </c:pt>
                <c:pt idx="316">
                  <c:v>384.25200000000001</c:v>
                </c:pt>
                <c:pt idx="317">
                  <c:v>318.90100000000001</c:v>
                </c:pt>
                <c:pt idx="318">
                  <c:v>409.64100000000002</c:v>
                </c:pt>
                <c:pt idx="319">
                  <c:v>172.08099999999999</c:v>
                </c:pt>
                <c:pt idx="320">
                  <c:v>223.06100000000001</c:v>
                </c:pt>
                <c:pt idx="321">
                  <c:v>195.17099999999999</c:v>
                </c:pt>
                <c:pt idx="322">
                  <c:v>234.99199999999999</c:v>
                </c:pt>
                <c:pt idx="323">
                  <c:v>371.56099999999998</c:v>
                </c:pt>
                <c:pt idx="324">
                  <c:v>220.161</c:v>
                </c:pt>
                <c:pt idx="325">
                  <c:v>223.381</c:v>
                </c:pt>
                <c:pt idx="326">
                  <c:v>328.80099999999999</c:v>
                </c:pt>
                <c:pt idx="327">
                  <c:v>289.20999999999998</c:v>
                </c:pt>
                <c:pt idx="328">
                  <c:v>252.251</c:v>
                </c:pt>
                <c:pt idx="329">
                  <c:v>267.22000000000003</c:v>
                </c:pt>
                <c:pt idx="330">
                  <c:v>277.08999999999997</c:v>
                </c:pt>
                <c:pt idx="331">
                  <c:v>266.10000000000002</c:v>
                </c:pt>
                <c:pt idx="332">
                  <c:v>197.47</c:v>
                </c:pt>
                <c:pt idx="333">
                  <c:v>197.18</c:v>
                </c:pt>
                <c:pt idx="334">
                  <c:v>139.94</c:v>
                </c:pt>
                <c:pt idx="335">
                  <c:v>150.13999999999999</c:v>
                </c:pt>
                <c:pt idx="336">
                  <c:v>79.08</c:v>
                </c:pt>
                <c:pt idx="337">
                  <c:v>164.73</c:v>
                </c:pt>
                <c:pt idx="338">
                  <c:v>154.65</c:v>
                </c:pt>
                <c:pt idx="339">
                  <c:v>151.11000000000001</c:v>
                </c:pt>
                <c:pt idx="340">
                  <c:v>238.631</c:v>
                </c:pt>
                <c:pt idx="341">
                  <c:v>249.33099999999999</c:v>
                </c:pt>
                <c:pt idx="342">
                  <c:v>405.82</c:v>
                </c:pt>
                <c:pt idx="343">
                  <c:v>306.67</c:v>
                </c:pt>
                <c:pt idx="344">
                  <c:v>203.53</c:v>
                </c:pt>
                <c:pt idx="345">
                  <c:v>168.27</c:v>
                </c:pt>
                <c:pt idx="346">
                  <c:v>165.33099999999999</c:v>
                </c:pt>
                <c:pt idx="347">
                  <c:v>197.96100000000001</c:v>
                </c:pt>
                <c:pt idx="348">
                  <c:v>145.62</c:v>
                </c:pt>
                <c:pt idx="349">
                  <c:v>119.9</c:v>
                </c:pt>
                <c:pt idx="350">
                  <c:v>200.23</c:v>
                </c:pt>
                <c:pt idx="351">
                  <c:v>196.45</c:v>
                </c:pt>
                <c:pt idx="352">
                  <c:v>294.58999999999997</c:v>
                </c:pt>
                <c:pt idx="353">
                  <c:v>388.47</c:v>
                </c:pt>
                <c:pt idx="354">
                  <c:v>507.87</c:v>
                </c:pt>
                <c:pt idx="355">
                  <c:v>358.57</c:v>
                </c:pt>
                <c:pt idx="356">
                  <c:v>236.67</c:v>
                </c:pt>
                <c:pt idx="357">
                  <c:v>229.53</c:v>
                </c:pt>
                <c:pt idx="358">
                  <c:v>215.7</c:v>
                </c:pt>
                <c:pt idx="359">
                  <c:v>178.95</c:v>
                </c:pt>
                <c:pt idx="360">
                  <c:v>109.1</c:v>
                </c:pt>
                <c:pt idx="361">
                  <c:v>177.2</c:v>
                </c:pt>
                <c:pt idx="362">
                  <c:v>176</c:v>
                </c:pt>
                <c:pt idx="363">
                  <c:v>201.8</c:v>
                </c:pt>
                <c:pt idx="364">
                  <c:v>194.9</c:v>
                </c:pt>
                <c:pt idx="365">
                  <c:v>520.1</c:v>
                </c:pt>
                <c:pt idx="366">
                  <c:v>401</c:v>
                </c:pt>
                <c:pt idx="367">
                  <c:v>292.8</c:v>
                </c:pt>
                <c:pt idx="368">
                  <c:v>177.5</c:v>
                </c:pt>
                <c:pt idx="369">
                  <c:v>119.7</c:v>
                </c:pt>
                <c:pt idx="370">
                  <c:v>140.1</c:v>
                </c:pt>
                <c:pt idx="371">
                  <c:v>102.4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aportes!$Q$1</c:f>
              <c:strCache>
                <c:ptCount val="1"/>
                <c:pt idx="0">
                  <c:v>AMOYA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aportes!$Q$3:$Q$374</c:f>
              <c:numCache>
                <c:formatCode>General</c:formatCode>
                <c:ptCount val="372"/>
                <c:pt idx="0">
                  <c:v>13.63</c:v>
                </c:pt>
                <c:pt idx="1">
                  <c:v>10.16</c:v>
                </c:pt>
                <c:pt idx="2">
                  <c:v>9.6300000000000008</c:v>
                </c:pt>
                <c:pt idx="3">
                  <c:v>11.59</c:v>
                </c:pt>
                <c:pt idx="4">
                  <c:v>20.67</c:v>
                </c:pt>
                <c:pt idx="5">
                  <c:v>21.29</c:v>
                </c:pt>
                <c:pt idx="6">
                  <c:v>18.79</c:v>
                </c:pt>
                <c:pt idx="7">
                  <c:v>30.07</c:v>
                </c:pt>
                <c:pt idx="8">
                  <c:v>15.71</c:v>
                </c:pt>
                <c:pt idx="9">
                  <c:v>19.64</c:v>
                </c:pt>
                <c:pt idx="10">
                  <c:v>19.79</c:v>
                </c:pt>
                <c:pt idx="11">
                  <c:v>15.55</c:v>
                </c:pt>
                <c:pt idx="12">
                  <c:v>12.2</c:v>
                </c:pt>
                <c:pt idx="13">
                  <c:v>14.05</c:v>
                </c:pt>
                <c:pt idx="14">
                  <c:v>19.670000000000002</c:v>
                </c:pt>
                <c:pt idx="15">
                  <c:v>20.100000000000001</c:v>
                </c:pt>
                <c:pt idx="16">
                  <c:v>19.100000000000001</c:v>
                </c:pt>
                <c:pt idx="17">
                  <c:v>29.76</c:v>
                </c:pt>
                <c:pt idx="18">
                  <c:v>27.95</c:v>
                </c:pt>
                <c:pt idx="19">
                  <c:v>14.21</c:v>
                </c:pt>
                <c:pt idx="20">
                  <c:v>7.97</c:v>
                </c:pt>
                <c:pt idx="21">
                  <c:v>39.811</c:v>
                </c:pt>
                <c:pt idx="22">
                  <c:v>20.21</c:v>
                </c:pt>
                <c:pt idx="23">
                  <c:v>13.44</c:v>
                </c:pt>
                <c:pt idx="24">
                  <c:v>11.77</c:v>
                </c:pt>
                <c:pt idx="25">
                  <c:v>12.53</c:v>
                </c:pt>
                <c:pt idx="26">
                  <c:v>12.61</c:v>
                </c:pt>
                <c:pt idx="27">
                  <c:v>17.61</c:v>
                </c:pt>
                <c:pt idx="28">
                  <c:v>19.309999999999999</c:v>
                </c:pt>
                <c:pt idx="29">
                  <c:v>16.97</c:v>
                </c:pt>
                <c:pt idx="30">
                  <c:v>18.149999999999999</c:v>
                </c:pt>
                <c:pt idx="31">
                  <c:v>20.2</c:v>
                </c:pt>
                <c:pt idx="32">
                  <c:v>13.09</c:v>
                </c:pt>
                <c:pt idx="33">
                  <c:v>16.061</c:v>
                </c:pt>
                <c:pt idx="34">
                  <c:v>13.43</c:v>
                </c:pt>
                <c:pt idx="35">
                  <c:v>14.92</c:v>
                </c:pt>
                <c:pt idx="36">
                  <c:v>12.37</c:v>
                </c:pt>
                <c:pt idx="37">
                  <c:v>12.39</c:v>
                </c:pt>
                <c:pt idx="38">
                  <c:v>11.39</c:v>
                </c:pt>
                <c:pt idx="39">
                  <c:v>13.56</c:v>
                </c:pt>
                <c:pt idx="40">
                  <c:v>14.83</c:v>
                </c:pt>
                <c:pt idx="41">
                  <c:v>21.28</c:v>
                </c:pt>
                <c:pt idx="42">
                  <c:v>24.92</c:v>
                </c:pt>
                <c:pt idx="43">
                  <c:v>15.33</c:v>
                </c:pt>
                <c:pt idx="44">
                  <c:v>14.17</c:v>
                </c:pt>
                <c:pt idx="45">
                  <c:v>14.98</c:v>
                </c:pt>
                <c:pt idx="46">
                  <c:v>22.821000000000002</c:v>
                </c:pt>
                <c:pt idx="47">
                  <c:v>24.45</c:v>
                </c:pt>
                <c:pt idx="48">
                  <c:v>15.97</c:v>
                </c:pt>
                <c:pt idx="49">
                  <c:v>17.670000000000002</c:v>
                </c:pt>
                <c:pt idx="50">
                  <c:v>26.34</c:v>
                </c:pt>
                <c:pt idx="51">
                  <c:v>16.95</c:v>
                </c:pt>
                <c:pt idx="52">
                  <c:v>22.48</c:v>
                </c:pt>
                <c:pt idx="53">
                  <c:v>22</c:v>
                </c:pt>
                <c:pt idx="54">
                  <c:v>23.37</c:v>
                </c:pt>
                <c:pt idx="55">
                  <c:v>16.88</c:v>
                </c:pt>
                <c:pt idx="56">
                  <c:v>14.79</c:v>
                </c:pt>
                <c:pt idx="57">
                  <c:v>18.2</c:v>
                </c:pt>
                <c:pt idx="58">
                  <c:v>17.850000000000001</c:v>
                </c:pt>
                <c:pt idx="59">
                  <c:v>13.91</c:v>
                </c:pt>
                <c:pt idx="60">
                  <c:v>11.59</c:v>
                </c:pt>
                <c:pt idx="61">
                  <c:v>11.63</c:v>
                </c:pt>
                <c:pt idx="62">
                  <c:v>11.55</c:v>
                </c:pt>
                <c:pt idx="63">
                  <c:v>15.32</c:v>
                </c:pt>
                <c:pt idx="64">
                  <c:v>23.2</c:v>
                </c:pt>
                <c:pt idx="65">
                  <c:v>20.66</c:v>
                </c:pt>
                <c:pt idx="66">
                  <c:v>20.54</c:v>
                </c:pt>
                <c:pt idx="67">
                  <c:v>16.670000000000002</c:v>
                </c:pt>
                <c:pt idx="68">
                  <c:v>16.59</c:v>
                </c:pt>
                <c:pt idx="69">
                  <c:v>18.36</c:v>
                </c:pt>
                <c:pt idx="70">
                  <c:v>13.82</c:v>
                </c:pt>
                <c:pt idx="71">
                  <c:v>14.63</c:v>
                </c:pt>
                <c:pt idx="72">
                  <c:v>10.039999999999999</c:v>
                </c:pt>
                <c:pt idx="73">
                  <c:v>9.73</c:v>
                </c:pt>
                <c:pt idx="74">
                  <c:v>13.69</c:v>
                </c:pt>
                <c:pt idx="75">
                  <c:v>12.49</c:v>
                </c:pt>
                <c:pt idx="76">
                  <c:v>18.73</c:v>
                </c:pt>
                <c:pt idx="77">
                  <c:v>21.06</c:v>
                </c:pt>
                <c:pt idx="78">
                  <c:v>22.58</c:v>
                </c:pt>
                <c:pt idx="79">
                  <c:v>21.61</c:v>
                </c:pt>
                <c:pt idx="80">
                  <c:v>19.29</c:v>
                </c:pt>
                <c:pt idx="81">
                  <c:v>15.2</c:v>
                </c:pt>
                <c:pt idx="82">
                  <c:v>16.29</c:v>
                </c:pt>
                <c:pt idx="83">
                  <c:v>13.44</c:v>
                </c:pt>
                <c:pt idx="84">
                  <c:v>7.95</c:v>
                </c:pt>
                <c:pt idx="85">
                  <c:v>7.62</c:v>
                </c:pt>
                <c:pt idx="86">
                  <c:v>7.07</c:v>
                </c:pt>
                <c:pt idx="87">
                  <c:v>12.81</c:v>
                </c:pt>
                <c:pt idx="88">
                  <c:v>15.54</c:v>
                </c:pt>
                <c:pt idx="89">
                  <c:v>13.29</c:v>
                </c:pt>
                <c:pt idx="90">
                  <c:v>25.25</c:v>
                </c:pt>
                <c:pt idx="91">
                  <c:v>16.920000000000002</c:v>
                </c:pt>
                <c:pt idx="92">
                  <c:v>12.4</c:v>
                </c:pt>
                <c:pt idx="93">
                  <c:v>11.09</c:v>
                </c:pt>
                <c:pt idx="94">
                  <c:v>12.78</c:v>
                </c:pt>
                <c:pt idx="95">
                  <c:v>14.9</c:v>
                </c:pt>
                <c:pt idx="96">
                  <c:v>9.06</c:v>
                </c:pt>
                <c:pt idx="97">
                  <c:v>10.41</c:v>
                </c:pt>
                <c:pt idx="98">
                  <c:v>14.98</c:v>
                </c:pt>
                <c:pt idx="99">
                  <c:v>21.91</c:v>
                </c:pt>
                <c:pt idx="100">
                  <c:v>22.52</c:v>
                </c:pt>
                <c:pt idx="101">
                  <c:v>19.829999999999998</c:v>
                </c:pt>
                <c:pt idx="102">
                  <c:v>19.170000000000002</c:v>
                </c:pt>
                <c:pt idx="103">
                  <c:v>16.559999999999999</c:v>
                </c:pt>
                <c:pt idx="104">
                  <c:v>15.3</c:v>
                </c:pt>
                <c:pt idx="105">
                  <c:v>14.18</c:v>
                </c:pt>
                <c:pt idx="106">
                  <c:v>20.55</c:v>
                </c:pt>
                <c:pt idx="107">
                  <c:v>17.350000000000001</c:v>
                </c:pt>
                <c:pt idx="108">
                  <c:v>14.9</c:v>
                </c:pt>
                <c:pt idx="109">
                  <c:v>14.82</c:v>
                </c:pt>
                <c:pt idx="110">
                  <c:v>18.32</c:v>
                </c:pt>
                <c:pt idx="111">
                  <c:v>26.43</c:v>
                </c:pt>
                <c:pt idx="112">
                  <c:v>29.9</c:v>
                </c:pt>
                <c:pt idx="113">
                  <c:v>25.03</c:v>
                </c:pt>
                <c:pt idx="114">
                  <c:v>23.75</c:v>
                </c:pt>
                <c:pt idx="115">
                  <c:v>17.100000000000001</c:v>
                </c:pt>
                <c:pt idx="116">
                  <c:v>14.5</c:v>
                </c:pt>
                <c:pt idx="117">
                  <c:v>17.36</c:v>
                </c:pt>
                <c:pt idx="118">
                  <c:v>19.88</c:v>
                </c:pt>
                <c:pt idx="119">
                  <c:v>13.72</c:v>
                </c:pt>
                <c:pt idx="120">
                  <c:v>8.3000000000000007</c:v>
                </c:pt>
                <c:pt idx="121">
                  <c:v>7.54</c:v>
                </c:pt>
                <c:pt idx="122">
                  <c:v>12.38</c:v>
                </c:pt>
                <c:pt idx="123">
                  <c:v>15.56</c:v>
                </c:pt>
                <c:pt idx="124">
                  <c:v>22.7</c:v>
                </c:pt>
                <c:pt idx="125">
                  <c:v>22</c:v>
                </c:pt>
                <c:pt idx="126">
                  <c:v>25.46</c:v>
                </c:pt>
                <c:pt idx="127">
                  <c:v>21.55</c:v>
                </c:pt>
                <c:pt idx="128">
                  <c:v>17.98</c:v>
                </c:pt>
                <c:pt idx="129">
                  <c:v>18.510000000000002</c:v>
                </c:pt>
                <c:pt idx="130">
                  <c:v>15.9</c:v>
                </c:pt>
                <c:pt idx="131">
                  <c:v>15.76</c:v>
                </c:pt>
                <c:pt idx="132">
                  <c:v>11.78</c:v>
                </c:pt>
                <c:pt idx="133">
                  <c:v>14.92</c:v>
                </c:pt>
                <c:pt idx="134">
                  <c:v>17.87</c:v>
                </c:pt>
                <c:pt idx="135">
                  <c:v>19.21</c:v>
                </c:pt>
                <c:pt idx="136">
                  <c:v>28.76</c:v>
                </c:pt>
                <c:pt idx="137">
                  <c:v>24.68</c:v>
                </c:pt>
                <c:pt idx="138">
                  <c:v>28.4</c:v>
                </c:pt>
                <c:pt idx="139">
                  <c:v>17.649999999999999</c:v>
                </c:pt>
                <c:pt idx="140">
                  <c:v>16.510000000000002</c:v>
                </c:pt>
                <c:pt idx="141">
                  <c:v>19.22</c:v>
                </c:pt>
                <c:pt idx="142">
                  <c:v>15.01</c:v>
                </c:pt>
                <c:pt idx="143">
                  <c:v>16.52</c:v>
                </c:pt>
                <c:pt idx="144">
                  <c:v>19.010000000000002</c:v>
                </c:pt>
                <c:pt idx="145">
                  <c:v>14.27</c:v>
                </c:pt>
                <c:pt idx="146">
                  <c:v>11.41</c:v>
                </c:pt>
                <c:pt idx="147">
                  <c:v>17.72</c:v>
                </c:pt>
                <c:pt idx="148">
                  <c:v>18.649999999999999</c:v>
                </c:pt>
                <c:pt idx="149">
                  <c:v>18.62</c:v>
                </c:pt>
                <c:pt idx="150">
                  <c:v>22.21</c:v>
                </c:pt>
                <c:pt idx="151">
                  <c:v>14.02</c:v>
                </c:pt>
                <c:pt idx="152">
                  <c:v>12.21</c:v>
                </c:pt>
                <c:pt idx="153">
                  <c:v>12.24</c:v>
                </c:pt>
                <c:pt idx="154">
                  <c:v>13.41</c:v>
                </c:pt>
                <c:pt idx="155">
                  <c:v>8.8699999999999992</c:v>
                </c:pt>
                <c:pt idx="156">
                  <c:v>6.56</c:v>
                </c:pt>
                <c:pt idx="157">
                  <c:v>8.59</c:v>
                </c:pt>
                <c:pt idx="158">
                  <c:v>11.43</c:v>
                </c:pt>
                <c:pt idx="159">
                  <c:v>24.15</c:v>
                </c:pt>
                <c:pt idx="160">
                  <c:v>23.65</c:v>
                </c:pt>
                <c:pt idx="161">
                  <c:v>29.03</c:v>
                </c:pt>
                <c:pt idx="162">
                  <c:v>27.22</c:v>
                </c:pt>
                <c:pt idx="163">
                  <c:v>18.28</c:v>
                </c:pt>
                <c:pt idx="164">
                  <c:v>16.96</c:v>
                </c:pt>
                <c:pt idx="165">
                  <c:v>21.87</c:v>
                </c:pt>
                <c:pt idx="166">
                  <c:v>19.809999999999999</c:v>
                </c:pt>
                <c:pt idx="167">
                  <c:v>19.239999999999998</c:v>
                </c:pt>
                <c:pt idx="168">
                  <c:v>21.99</c:v>
                </c:pt>
                <c:pt idx="169">
                  <c:v>31.78</c:v>
                </c:pt>
                <c:pt idx="170">
                  <c:v>25.58</c:v>
                </c:pt>
                <c:pt idx="171">
                  <c:v>34.99</c:v>
                </c:pt>
                <c:pt idx="172">
                  <c:v>29.92</c:v>
                </c:pt>
                <c:pt idx="173">
                  <c:v>29.83</c:v>
                </c:pt>
                <c:pt idx="174">
                  <c:v>24.03</c:v>
                </c:pt>
                <c:pt idx="175">
                  <c:v>24.07</c:v>
                </c:pt>
                <c:pt idx="176">
                  <c:v>23.62</c:v>
                </c:pt>
                <c:pt idx="177">
                  <c:v>31.6</c:v>
                </c:pt>
                <c:pt idx="178">
                  <c:v>26.26</c:v>
                </c:pt>
                <c:pt idx="179">
                  <c:v>30.4</c:v>
                </c:pt>
                <c:pt idx="180">
                  <c:v>18.61</c:v>
                </c:pt>
                <c:pt idx="181">
                  <c:v>21.53</c:v>
                </c:pt>
                <c:pt idx="182">
                  <c:v>23.89</c:v>
                </c:pt>
                <c:pt idx="183">
                  <c:v>23.09</c:v>
                </c:pt>
                <c:pt idx="184">
                  <c:v>38.159999999999997</c:v>
                </c:pt>
                <c:pt idx="185">
                  <c:v>30.89</c:v>
                </c:pt>
                <c:pt idx="186">
                  <c:v>22.53</c:v>
                </c:pt>
                <c:pt idx="187">
                  <c:v>23.53</c:v>
                </c:pt>
                <c:pt idx="188">
                  <c:v>26.69</c:v>
                </c:pt>
                <c:pt idx="189">
                  <c:v>25.2</c:v>
                </c:pt>
                <c:pt idx="190">
                  <c:v>26.08</c:v>
                </c:pt>
                <c:pt idx="191">
                  <c:v>15.79</c:v>
                </c:pt>
                <c:pt idx="192">
                  <c:v>11.53</c:v>
                </c:pt>
                <c:pt idx="193">
                  <c:v>10.1</c:v>
                </c:pt>
                <c:pt idx="194">
                  <c:v>16.309999999999999</c:v>
                </c:pt>
                <c:pt idx="195">
                  <c:v>15.51</c:v>
                </c:pt>
                <c:pt idx="196">
                  <c:v>21.27</c:v>
                </c:pt>
                <c:pt idx="197">
                  <c:v>23.26</c:v>
                </c:pt>
                <c:pt idx="198">
                  <c:v>21.74</c:v>
                </c:pt>
                <c:pt idx="199">
                  <c:v>16.809999999999999</c:v>
                </c:pt>
                <c:pt idx="200">
                  <c:v>20.5</c:v>
                </c:pt>
                <c:pt idx="201">
                  <c:v>12.63</c:v>
                </c:pt>
                <c:pt idx="202">
                  <c:v>16.71</c:v>
                </c:pt>
                <c:pt idx="203">
                  <c:v>16.29</c:v>
                </c:pt>
                <c:pt idx="204">
                  <c:v>9.4700000000000006</c:v>
                </c:pt>
                <c:pt idx="205">
                  <c:v>7.02</c:v>
                </c:pt>
                <c:pt idx="206">
                  <c:v>13.89</c:v>
                </c:pt>
                <c:pt idx="207">
                  <c:v>19.149999999999999</c:v>
                </c:pt>
                <c:pt idx="208">
                  <c:v>22.35</c:v>
                </c:pt>
                <c:pt idx="209">
                  <c:v>36.25</c:v>
                </c:pt>
                <c:pt idx="210">
                  <c:v>23.83</c:v>
                </c:pt>
                <c:pt idx="211">
                  <c:v>23.24</c:v>
                </c:pt>
                <c:pt idx="212">
                  <c:v>17.059999999999999</c:v>
                </c:pt>
                <c:pt idx="213">
                  <c:v>19.420000000000002</c:v>
                </c:pt>
                <c:pt idx="214">
                  <c:v>19.07</c:v>
                </c:pt>
                <c:pt idx="215">
                  <c:v>14.51</c:v>
                </c:pt>
                <c:pt idx="216">
                  <c:v>8.69</c:v>
                </c:pt>
                <c:pt idx="217">
                  <c:v>9.23</c:v>
                </c:pt>
                <c:pt idx="218">
                  <c:v>13.84</c:v>
                </c:pt>
                <c:pt idx="219">
                  <c:v>20.95</c:v>
                </c:pt>
                <c:pt idx="220">
                  <c:v>22.78</c:v>
                </c:pt>
                <c:pt idx="221">
                  <c:v>23.78</c:v>
                </c:pt>
                <c:pt idx="222">
                  <c:v>22.54</c:v>
                </c:pt>
                <c:pt idx="223">
                  <c:v>18.48</c:v>
                </c:pt>
                <c:pt idx="224">
                  <c:v>13.36</c:v>
                </c:pt>
                <c:pt idx="225">
                  <c:v>20.23</c:v>
                </c:pt>
                <c:pt idx="226">
                  <c:v>17.37</c:v>
                </c:pt>
                <c:pt idx="227">
                  <c:v>14.5</c:v>
                </c:pt>
                <c:pt idx="228">
                  <c:v>11.91</c:v>
                </c:pt>
                <c:pt idx="229">
                  <c:v>9</c:v>
                </c:pt>
                <c:pt idx="230">
                  <c:v>8.67</c:v>
                </c:pt>
                <c:pt idx="231">
                  <c:v>17.309999999999999</c:v>
                </c:pt>
                <c:pt idx="232">
                  <c:v>27.91</c:v>
                </c:pt>
                <c:pt idx="233">
                  <c:v>23.94</c:v>
                </c:pt>
                <c:pt idx="234">
                  <c:v>21.54</c:v>
                </c:pt>
                <c:pt idx="235">
                  <c:v>19.38</c:v>
                </c:pt>
                <c:pt idx="236">
                  <c:v>15.08</c:v>
                </c:pt>
                <c:pt idx="237">
                  <c:v>19.14</c:v>
                </c:pt>
                <c:pt idx="238">
                  <c:v>21.76</c:v>
                </c:pt>
                <c:pt idx="239">
                  <c:v>16.87</c:v>
                </c:pt>
                <c:pt idx="240">
                  <c:v>11.9</c:v>
                </c:pt>
                <c:pt idx="241">
                  <c:v>23.19</c:v>
                </c:pt>
                <c:pt idx="242">
                  <c:v>17.420000000000002</c:v>
                </c:pt>
                <c:pt idx="243">
                  <c:v>20.21</c:v>
                </c:pt>
                <c:pt idx="244">
                  <c:v>26.48</c:v>
                </c:pt>
                <c:pt idx="245">
                  <c:v>19.88</c:v>
                </c:pt>
                <c:pt idx="246">
                  <c:v>16.97</c:v>
                </c:pt>
                <c:pt idx="247">
                  <c:v>21.16</c:v>
                </c:pt>
                <c:pt idx="248">
                  <c:v>18.920000000000002</c:v>
                </c:pt>
                <c:pt idx="249">
                  <c:v>23.19</c:v>
                </c:pt>
                <c:pt idx="250">
                  <c:v>27.58</c:v>
                </c:pt>
                <c:pt idx="251">
                  <c:v>22.61</c:v>
                </c:pt>
                <c:pt idx="252">
                  <c:v>21.21</c:v>
                </c:pt>
                <c:pt idx="253">
                  <c:v>16.68</c:v>
                </c:pt>
                <c:pt idx="254">
                  <c:v>19.88</c:v>
                </c:pt>
                <c:pt idx="255">
                  <c:v>26.35</c:v>
                </c:pt>
                <c:pt idx="256">
                  <c:v>25.77</c:v>
                </c:pt>
                <c:pt idx="257">
                  <c:v>33.74</c:v>
                </c:pt>
                <c:pt idx="258">
                  <c:v>25.72</c:v>
                </c:pt>
                <c:pt idx="259">
                  <c:v>20.62</c:v>
                </c:pt>
                <c:pt idx="260">
                  <c:v>19.59</c:v>
                </c:pt>
                <c:pt idx="261">
                  <c:v>20.28</c:v>
                </c:pt>
                <c:pt idx="262">
                  <c:v>30.36</c:v>
                </c:pt>
                <c:pt idx="263">
                  <c:v>23.32</c:v>
                </c:pt>
                <c:pt idx="264">
                  <c:v>17.440000000000001</c:v>
                </c:pt>
                <c:pt idx="265">
                  <c:v>12.83</c:v>
                </c:pt>
                <c:pt idx="266">
                  <c:v>16.09</c:v>
                </c:pt>
                <c:pt idx="267">
                  <c:v>36.19</c:v>
                </c:pt>
                <c:pt idx="268">
                  <c:v>23.17</c:v>
                </c:pt>
                <c:pt idx="269">
                  <c:v>21.5</c:v>
                </c:pt>
                <c:pt idx="270">
                  <c:v>20.75</c:v>
                </c:pt>
                <c:pt idx="271">
                  <c:v>17.809999999999999</c:v>
                </c:pt>
                <c:pt idx="272">
                  <c:v>13.75</c:v>
                </c:pt>
                <c:pt idx="273">
                  <c:v>22.02</c:v>
                </c:pt>
                <c:pt idx="274">
                  <c:v>22.76</c:v>
                </c:pt>
                <c:pt idx="275">
                  <c:v>26</c:v>
                </c:pt>
                <c:pt idx="276">
                  <c:v>20.52</c:v>
                </c:pt>
                <c:pt idx="277">
                  <c:v>23.86</c:v>
                </c:pt>
                <c:pt idx="278">
                  <c:v>23.03</c:v>
                </c:pt>
                <c:pt idx="279">
                  <c:v>25.27</c:v>
                </c:pt>
                <c:pt idx="280">
                  <c:v>28.56</c:v>
                </c:pt>
                <c:pt idx="281">
                  <c:v>21.03</c:v>
                </c:pt>
                <c:pt idx="282">
                  <c:v>19.420000000000002</c:v>
                </c:pt>
                <c:pt idx="283">
                  <c:v>24.02</c:v>
                </c:pt>
                <c:pt idx="284">
                  <c:v>20.86</c:v>
                </c:pt>
                <c:pt idx="285">
                  <c:v>24.44</c:v>
                </c:pt>
                <c:pt idx="286">
                  <c:v>28.43</c:v>
                </c:pt>
                <c:pt idx="287">
                  <c:v>24.4</c:v>
                </c:pt>
                <c:pt idx="288">
                  <c:v>23.19</c:v>
                </c:pt>
                <c:pt idx="289">
                  <c:v>20.93</c:v>
                </c:pt>
                <c:pt idx="290">
                  <c:v>24.59</c:v>
                </c:pt>
                <c:pt idx="291">
                  <c:v>29.13</c:v>
                </c:pt>
                <c:pt idx="292">
                  <c:v>21.48</c:v>
                </c:pt>
                <c:pt idx="293">
                  <c:v>18.579999999999998</c:v>
                </c:pt>
                <c:pt idx="294">
                  <c:v>13.55</c:v>
                </c:pt>
                <c:pt idx="295">
                  <c:v>14.17</c:v>
                </c:pt>
                <c:pt idx="296">
                  <c:v>12.54</c:v>
                </c:pt>
                <c:pt idx="297">
                  <c:v>15.51</c:v>
                </c:pt>
                <c:pt idx="298">
                  <c:v>14.29</c:v>
                </c:pt>
                <c:pt idx="299">
                  <c:v>12.11</c:v>
                </c:pt>
                <c:pt idx="300">
                  <c:v>12.36</c:v>
                </c:pt>
                <c:pt idx="301">
                  <c:v>12.4</c:v>
                </c:pt>
                <c:pt idx="302">
                  <c:v>19.920000000000002</c:v>
                </c:pt>
                <c:pt idx="303">
                  <c:v>31.27</c:v>
                </c:pt>
                <c:pt idx="304">
                  <c:v>26.08</c:v>
                </c:pt>
                <c:pt idx="305">
                  <c:v>22.21</c:v>
                </c:pt>
                <c:pt idx="306">
                  <c:v>29.541</c:v>
                </c:pt>
                <c:pt idx="307">
                  <c:v>16.600000000000001</c:v>
                </c:pt>
                <c:pt idx="308">
                  <c:v>24.54</c:v>
                </c:pt>
                <c:pt idx="309">
                  <c:v>27.22</c:v>
                </c:pt>
                <c:pt idx="310">
                  <c:v>34.051000000000002</c:v>
                </c:pt>
                <c:pt idx="311">
                  <c:v>34.99</c:v>
                </c:pt>
                <c:pt idx="312">
                  <c:v>20.93</c:v>
                </c:pt>
                <c:pt idx="313">
                  <c:v>25.73</c:v>
                </c:pt>
                <c:pt idx="314">
                  <c:v>25.85</c:v>
                </c:pt>
                <c:pt idx="315">
                  <c:v>45.91</c:v>
                </c:pt>
                <c:pt idx="316">
                  <c:v>27.681000000000001</c:v>
                </c:pt>
                <c:pt idx="317">
                  <c:v>20.32</c:v>
                </c:pt>
                <c:pt idx="318">
                  <c:v>18.66</c:v>
                </c:pt>
                <c:pt idx="319">
                  <c:v>15.59</c:v>
                </c:pt>
                <c:pt idx="320">
                  <c:v>15.66</c:v>
                </c:pt>
                <c:pt idx="321">
                  <c:v>27.78</c:v>
                </c:pt>
                <c:pt idx="322">
                  <c:v>35.35</c:v>
                </c:pt>
                <c:pt idx="323">
                  <c:v>40.76</c:v>
                </c:pt>
                <c:pt idx="324">
                  <c:v>30.12</c:v>
                </c:pt>
                <c:pt idx="325">
                  <c:v>20.16</c:v>
                </c:pt>
                <c:pt idx="326">
                  <c:v>18.559999999999999</c:v>
                </c:pt>
                <c:pt idx="327">
                  <c:v>23.381</c:v>
                </c:pt>
                <c:pt idx="328">
                  <c:v>18.59</c:v>
                </c:pt>
                <c:pt idx="329">
                  <c:v>14.16</c:v>
                </c:pt>
                <c:pt idx="330">
                  <c:v>16.940000000000001</c:v>
                </c:pt>
                <c:pt idx="331">
                  <c:v>23.55</c:v>
                </c:pt>
                <c:pt idx="332">
                  <c:v>19.61</c:v>
                </c:pt>
                <c:pt idx="333">
                  <c:v>23.67</c:v>
                </c:pt>
                <c:pt idx="334">
                  <c:v>17.670000000000002</c:v>
                </c:pt>
                <c:pt idx="335">
                  <c:v>12.95</c:v>
                </c:pt>
                <c:pt idx="336">
                  <c:v>8.06</c:v>
                </c:pt>
                <c:pt idx="337">
                  <c:v>11.5</c:v>
                </c:pt>
                <c:pt idx="338">
                  <c:v>13.66</c:v>
                </c:pt>
                <c:pt idx="339">
                  <c:v>11.53</c:v>
                </c:pt>
                <c:pt idx="340">
                  <c:v>24.05</c:v>
                </c:pt>
                <c:pt idx="341">
                  <c:v>16.559999999999999</c:v>
                </c:pt>
                <c:pt idx="342">
                  <c:v>15.04</c:v>
                </c:pt>
                <c:pt idx="343">
                  <c:v>17.13</c:v>
                </c:pt>
                <c:pt idx="344">
                  <c:v>11.22</c:v>
                </c:pt>
                <c:pt idx="345">
                  <c:v>11.97</c:v>
                </c:pt>
                <c:pt idx="346">
                  <c:v>15.91</c:v>
                </c:pt>
                <c:pt idx="347">
                  <c:v>19.04</c:v>
                </c:pt>
                <c:pt idx="348">
                  <c:v>11.55</c:v>
                </c:pt>
                <c:pt idx="349">
                  <c:v>11.44</c:v>
                </c:pt>
                <c:pt idx="350">
                  <c:v>17.010000000000002</c:v>
                </c:pt>
                <c:pt idx="351">
                  <c:v>17.82</c:v>
                </c:pt>
                <c:pt idx="352">
                  <c:v>20.95</c:v>
                </c:pt>
                <c:pt idx="353">
                  <c:v>25.64</c:v>
                </c:pt>
                <c:pt idx="354">
                  <c:v>23.2</c:v>
                </c:pt>
                <c:pt idx="355">
                  <c:v>22.02</c:v>
                </c:pt>
                <c:pt idx="356">
                  <c:v>17.73</c:v>
                </c:pt>
                <c:pt idx="357">
                  <c:v>17.920000000000002</c:v>
                </c:pt>
                <c:pt idx="358">
                  <c:v>16.18</c:v>
                </c:pt>
                <c:pt idx="359">
                  <c:v>16.84</c:v>
                </c:pt>
                <c:pt idx="360">
                  <c:v>7.7</c:v>
                </c:pt>
                <c:pt idx="361">
                  <c:v>10.7</c:v>
                </c:pt>
                <c:pt idx="362">
                  <c:v>6.3</c:v>
                </c:pt>
                <c:pt idx="363">
                  <c:v>14.4</c:v>
                </c:pt>
                <c:pt idx="364">
                  <c:v>19</c:v>
                </c:pt>
                <c:pt idx="365">
                  <c:v>54.5</c:v>
                </c:pt>
                <c:pt idx="366">
                  <c:v>52.7</c:v>
                </c:pt>
                <c:pt idx="367">
                  <c:v>34.799999999999997</c:v>
                </c:pt>
                <c:pt idx="368">
                  <c:v>18.5</c:v>
                </c:pt>
                <c:pt idx="369">
                  <c:v>19.600000000000001</c:v>
                </c:pt>
                <c:pt idx="370">
                  <c:v>18.899999999999999</c:v>
                </c:pt>
                <c:pt idx="371">
                  <c:v>12.7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aportes!$R$1</c:f>
              <c:strCache>
                <c:ptCount val="1"/>
                <c:pt idx="0">
                  <c:v>APORTES AGREGADOS_REG1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aportes!$R$3:$R$374</c:f>
              <c:numCache>
                <c:formatCode>General</c:formatCode>
                <c:ptCount val="372"/>
                <c:pt idx="0">
                  <c:v>349.23</c:v>
                </c:pt>
                <c:pt idx="1">
                  <c:v>237.07</c:v>
                </c:pt>
                <c:pt idx="2">
                  <c:v>241.82</c:v>
                </c:pt>
                <c:pt idx="3">
                  <c:v>409.10999999999996</c:v>
                </c:pt>
                <c:pt idx="4">
                  <c:v>676.99999999999989</c:v>
                </c:pt>
                <c:pt idx="5">
                  <c:v>1170.75</c:v>
                </c:pt>
                <c:pt idx="6">
                  <c:v>978.3</c:v>
                </c:pt>
                <c:pt idx="7">
                  <c:v>904.36</c:v>
                </c:pt>
                <c:pt idx="8">
                  <c:v>627.24</c:v>
                </c:pt>
                <c:pt idx="9">
                  <c:v>571.4</c:v>
                </c:pt>
                <c:pt idx="10">
                  <c:v>547.69000000000005</c:v>
                </c:pt>
                <c:pt idx="11">
                  <c:v>422.26</c:v>
                </c:pt>
                <c:pt idx="12">
                  <c:v>330.91999999999996</c:v>
                </c:pt>
                <c:pt idx="13">
                  <c:v>487.54</c:v>
                </c:pt>
                <c:pt idx="14">
                  <c:v>687.8599999999999</c:v>
                </c:pt>
                <c:pt idx="15">
                  <c:v>623.78</c:v>
                </c:pt>
                <c:pt idx="16">
                  <c:v>613.62</c:v>
                </c:pt>
                <c:pt idx="17">
                  <c:v>1275.9799999999998</c:v>
                </c:pt>
                <c:pt idx="18">
                  <c:v>1609.17</c:v>
                </c:pt>
                <c:pt idx="19">
                  <c:v>797.5300000000002</c:v>
                </c:pt>
                <c:pt idx="20">
                  <c:v>587.97</c:v>
                </c:pt>
                <c:pt idx="21">
                  <c:v>1105.5509999999999</c:v>
                </c:pt>
                <c:pt idx="22">
                  <c:v>717.44</c:v>
                </c:pt>
                <c:pt idx="23">
                  <c:v>364.19</c:v>
                </c:pt>
                <c:pt idx="24">
                  <c:v>250.51000000000002</c:v>
                </c:pt>
                <c:pt idx="25">
                  <c:v>293.09999999999997</c:v>
                </c:pt>
                <c:pt idx="26">
                  <c:v>289.06</c:v>
                </c:pt>
                <c:pt idx="27">
                  <c:v>583.43000000000006</c:v>
                </c:pt>
                <c:pt idx="28">
                  <c:v>733.69999999999993</c:v>
                </c:pt>
                <c:pt idx="29">
                  <c:v>710.76</c:v>
                </c:pt>
                <c:pt idx="30">
                  <c:v>1012.37</c:v>
                </c:pt>
                <c:pt idx="31">
                  <c:v>1022.99</c:v>
                </c:pt>
                <c:pt idx="32">
                  <c:v>498.66999999999996</c:v>
                </c:pt>
                <c:pt idx="33">
                  <c:v>649.44100000000003</c:v>
                </c:pt>
                <c:pt idx="34">
                  <c:v>448.71</c:v>
                </c:pt>
                <c:pt idx="35">
                  <c:v>387.06</c:v>
                </c:pt>
                <c:pt idx="36">
                  <c:v>195.72000000000003</c:v>
                </c:pt>
                <c:pt idx="37">
                  <c:v>252.90999999999997</c:v>
                </c:pt>
                <c:pt idx="38">
                  <c:v>205.63</c:v>
                </c:pt>
                <c:pt idx="39">
                  <c:v>382.36</c:v>
                </c:pt>
                <c:pt idx="40">
                  <c:v>508.41999999999996</c:v>
                </c:pt>
                <c:pt idx="41">
                  <c:v>902.27</c:v>
                </c:pt>
                <c:pt idx="42">
                  <c:v>1210.8000000000002</c:v>
                </c:pt>
                <c:pt idx="43">
                  <c:v>562.71</c:v>
                </c:pt>
                <c:pt idx="44">
                  <c:v>492.46999999999997</c:v>
                </c:pt>
                <c:pt idx="45">
                  <c:v>539.85</c:v>
                </c:pt>
                <c:pt idx="46">
                  <c:v>884.50099999999998</c:v>
                </c:pt>
                <c:pt idx="47">
                  <c:v>607.31000000000006</c:v>
                </c:pt>
                <c:pt idx="48">
                  <c:v>425.85</c:v>
                </c:pt>
                <c:pt idx="49">
                  <c:v>412.21000000000004</c:v>
                </c:pt>
                <c:pt idx="50">
                  <c:v>716.93</c:v>
                </c:pt>
                <c:pt idx="51">
                  <c:v>493.65</c:v>
                </c:pt>
                <c:pt idx="52">
                  <c:v>936.31000000000017</c:v>
                </c:pt>
                <c:pt idx="53">
                  <c:v>981.05</c:v>
                </c:pt>
                <c:pt idx="54">
                  <c:v>1089.05</c:v>
                </c:pt>
                <c:pt idx="55">
                  <c:v>618.25</c:v>
                </c:pt>
                <c:pt idx="56">
                  <c:v>507.77000000000004</c:v>
                </c:pt>
                <c:pt idx="57">
                  <c:v>613.94000000000005</c:v>
                </c:pt>
                <c:pt idx="58">
                  <c:v>590.99</c:v>
                </c:pt>
                <c:pt idx="59">
                  <c:v>342.44000000000005</c:v>
                </c:pt>
                <c:pt idx="60">
                  <c:v>320.19</c:v>
                </c:pt>
                <c:pt idx="61">
                  <c:v>376.4</c:v>
                </c:pt>
                <c:pt idx="62">
                  <c:v>476.79</c:v>
                </c:pt>
                <c:pt idx="63">
                  <c:v>574.82000000000005</c:v>
                </c:pt>
                <c:pt idx="64">
                  <c:v>1074.46</c:v>
                </c:pt>
                <c:pt idx="65">
                  <c:v>1076.9100000000001</c:v>
                </c:pt>
                <c:pt idx="66">
                  <c:v>1003.2899999999998</c:v>
                </c:pt>
                <c:pt idx="67">
                  <c:v>812.70999999999992</c:v>
                </c:pt>
                <c:pt idx="68">
                  <c:v>480.96999999999997</c:v>
                </c:pt>
                <c:pt idx="69">
                  <c:v>479.11</c:v>
                </c:pt>
                <c:pt idx="70">
                  <c:v>464.31</c:v>
                </c:pt>
                <c:pt idx="71">
                  <c:v>481.26</c:v>
                </c:pt>
                <c:pt idx="72">
                  <c:v>240.68999999999997</c:v>
                </c:pt>
                <c:pt idx="73">
                  <c:v>232.76999999999998</c:v>
                </c:pt>
                <c:pt idx="74">
                  <c:v>368.65000000000003</c:v>
                </c:pt>
                <c:pt idx="75">
                  <c:v>460.65999999999997</c:v>
                </c:pt>
                <c:pt idx="76">
                  <c:v>589.83999999999992</c:v>
                </c:pt>
                <c:pt idx="77">
                  <c:v>729.9</c:v>
                </c:pt>
                <c:pt idx="78">
                  <c:v>1341.96</c:v>
                </c:pt>
                <c:pt idx="79">
                  <c:v>1166.5199999999998</c:v>
                </c:pt>
                <c:pt idx="80">
                  <c:v>768.43</c:v>
                </c:pt>
                <c:pt idx="81">
                  <c:v>457.23999999999995</c:v>
                </c:pt>
                <c:pt idx="82">
                  <c:v>569.3599999999999</c:v>
                </c:pt>
                <c:pt idx="83">
                  <c:v>406.17</c:v>
                </c:pt>
                <c:pt idx="84">
                  <c:v>253.97999999999996</c:v>
                </c:pt>
                <c:pt idx="85">
                  <c:v>239.41</c:v>
                </c:pt>
                <c:pt idx="86">
                  <c:v>221.58999999999997</c:v>
                </c:pt>
                <c:pt idx="87">
                  <c:v>426.97999999999996</c:v>
                </c:pt>
                <c:pt idx="88">
                  <c:v>376.5</c:v>
                </c:pt>
                <c:pt idx="89">
                  <c:v>594.36999999999989</c:v>
                </c:pt>
                <c:pt idx="90">
                  <c:v>1109.27</c:v>
                </c:pt>
                <c:pt idx="91">
                  <c:v>902.79000000000008</c:v>
                </c:pt>
                <c:pt idx="92">
                  <c:v>434.32000000000005</c:v>
                </c:pt>
                <c:pt idx="93">
                  <c:v>351.11999999999995</c:v>
                </c:pt>
                <c:pt idx="94">
                  <c:v>422.77</c:v>
                </c:pt>
                <c:pt idx="95">
                  <c:v>381.59000000000003</c:v>
                </c:pt>
                <c:pt idx="96">
                  <c:v>244.99</c:v>
                </c:pt>
                <c:pt idx="97">
                  <c:v>285.92</c:v>
                </c:pt>
                <c:pt idx="98">
                  <c:v>535.29999999999995</c:v>
                </c:pt>
                <c:pt idx="99">
                  <c:v>660.9</c:v>
                </c:pt>
                <c:pt idx="100">
                  <c:v>756.81000000000006</c:v>
                </c:pt>
                <c:pt idx="101">
                  <c:v>1042.1599999999999</c:v>
                </c:pt>
                <c:pt idx="102">
                  <c:v>1005.6899999999999</c:v>
                </c:pt>
                <c:pt idx="103">
                  <c:v>746.07999999999993</c:v>
                </c:pt>
                <c:pt idx="104">
                  <c:v>537.39999999999986</c:v>
                </c:pt>
                <c:pt idx="105">
                  <c:v>444.88</c:v>
                </c:pt>
                <c:pt idx="106">
                  <c:v>714.36</c:v>
                </c:pt>
                <c:pt idx="107">
                  <c:v>576.6</c:v>
                </c:pt>
                <c:pt idx="108">
                  <c:v>378.05</c:v>
                </c:pt>
                <c:pt idx="109">
                  <c:v>382.44</c:v>
                </c:pt>
                <c:pt idx="110">
                  <c:v>572.13</c:v>
                </c:pt>
                <c:pt idx="111">
                  <c:v>873.77999999999986</c:v>
                </c:pt>
                <c:pt idx="112">
                  <c:v>1107.3</c:v>
                </c:pt>
                <c:pt idx="113">
                  <c:v>1243.4399999999998</c:v>
                </c:pt>
                <c:pt idx="114">
                  <c:v>1243.93</c:v>
                </c:pt>
                <c:pt idx="115">
                  <c:v>1022.5499999999998</c:v>
                </c:pt>
                <c:pt idx="116">
                  <c:v>702.04</c:v>
                </c:pt>
                <c:pt idx="117">
                  <c:v>653.09</c:v>
                </c:pt>
                <c:pt idx="118">
                  <c:v>603.99</c:v>
                </c:pt>
                <c:pt idx="119">
                  <c:v>458.45000000000005</c:v>
                </c:pt>
                <c:pt idx="120">
                  <c:v>237.64</c:v>
                </c:pt>
                <c:pt idx="121">
                  <c:v>182.32</c:v>
                </c:pt>
                <c:pt idx="122">
                  <c:v>351.88</c:v>
                </c:pt>
                <c:pt idx="123">
                  <c:v>611.42999999999995</c:v>
                </c:pt>
                <c:pt idx="124">
                  <c:v>653.74</c:v>
                </c:pt>
                <c:pt idx="125">
                  <c:v>742.54000000000008</c:v>
                </c:pt>
                <c:pt idx="126">
                  <c:v>741.90000000000009</c:v>
                </c:pt>
                <c:pt idx="127">
                  <c:v>449.63</c:v>
                </c:pt>
                <c:pt idx="128">
                  <c:v>381.69000000000005</c:v>
                </c:pt>
                <c:pt idx="129">
                  <c:v>460.62</c:v>
                </c:pt>
                <c:pt idx="130">
                  <c:v>465.59000000000003</c:v>
                </c:pt>
                <c:pt idx="131">
                  <c:v>327.60000000000002</c:v>
                </c:pt>
                <c:pt idx="132">
                  <c:v>309.12</c:v>
                </c:pt>
                <c:pt idx="133">
                  <c:v>551.91</c:v>
                </c:pt>
                <c:pt idx="134">
                  <c:v>631.24</c:v>
                </c:pt>
                <c:pt idx="135">
                  <c:v>528.54000000000008</c:v>
                </c:pt>
                <c:pt idx="136">
                  <c:v>791.42</c:v>
                </c:pt>
                <c:pt idx="137">
                  <c:v>826.87</c:v>
                </c:pt>
                <c:pt idx="138">
                  <c:v>1179.69</c:v>
                </c:pt>
                <c:pt idx="139">
                  <c:v>656.46999999999991</c:v>
                </c:pt>
                <c:pt idx="140">
                  <c:v>469.72999999999996</c:v>
                </c:pt>
                <c:pt idx="141">
                  <c:v>679.2</c:v>
                </c:pt>
                <c:pt idx="142">
                  <c:v>409.38</c:v>
                </c:pt>
                <c:pt idx="143">
                  <c:v>473.53999999999996</c:v>
                </c:pt>
                <c:pt idx="144">
                  <c:v>517.51</c:v>
                </c:pt>
                <c:pt idx="145">
                  <c:v>433.31000000000006</c:v>
                </c:pt>
                <c:pt idx="146">
                  <c:v>339.13000000000005</c:v>
                </c:pt>
                <c:pt idx="147">
                  <c:v>451.52</c:v>
                </c:pt>
                <c:pt idx="148">
                  <c:v>916.63</c:v>
                </c:pt>
                <c:pt idx="149">
                  <c:v>599.85</c:v>
                </c:pt>
                <c:pt idx="150">
                  <c:v>1445.97</c:v>
                </c:pt>
                <c:pt idx="151">
                  <c:v>776.48</c:v>
                </c:pt>
                <c:pt idx="152">
                  <c:v>360.84</c:v>
                </c:pt>
                <c:pt idx="153">
                  <c:v>301.49</c:v>
                </c:pt>
                <c:pt idx="154">
                  <c:v>353.64000000000004</c:v>
                </c:pt>
                <c:pt idx="155">
                  <c:v>213.81</c:v>
                </c:pt>
                <c:pt idx="156">
                  <c:v>127.19999999999999</c:v>
                </c:pt>
                <c:pt idx="157">
                  <c:v>198.04999999999998</c:v>
                </c:pt>
                <c:pt idx="158">
                  <c:v>217.38</c:v>
                </c:pt>
                <c:pt idx="159">
                  <c:v>490.2</c:v>
                </c:pt>
                <c:pt idx="160">
                  <c:v>719.79</c:v>
                </c:pt>
                <c:pt idx="161">
                  <c:v>1199.3699999999999</c:v>
                </c:pt>
                <c:pt idx="162">
                  <c:v>1138.55</c:v>
                </c:pt>
                <c:pt idx="163">
                  <c:v>623.08000000000004</c:v>
                </c:pt>
                <c:pt idx="164">
                  <c:v>393.42999999999995</c:v>
                </c:pt>
                <c:pt idx="165">
                  <c:v>454.06000000000006</c:v>
                </c:pt>
                <c:pt idx="166">
                  <c:v>525.13</c:v>
                </c:pt>
                <c:pt idx="167">
                  <c:v>406</c:v>
                </c:pt>
                <c:pt idx="168">
                  <c:v>562.90000000000009</c:v>
                </c:pt>
                <c:pt idx="169">
                  <c:v>746.57999999999993</c:v>
                </c:pt>
                <c:pt idx="170">
                  <c:v>484.03</c:v>
                </c:pt>
                <c:pt idx="171">
                  <c:v>987.72</c:v>
                </c:pt>
                <c:pt idx="172">
                  <c:v>763.00999999999988</c:v>
                </c:pt>
                <c:pt idx="173">
                  <c:v>842.76</c:v>
                </c:pt>
                <c:pt idx="174">
                  <c:v>666.06</c:v>
                </c:pt>
                <c:pt idx="175">
                  <c:v>641.46000000000015</c:v>
                </c:pt>
                <c:pt idx="176">
                  <c:v>600.51</c:v>
                </c:pt>
                <c:pt idx="177">
                  <c:v>624.27</c:v>
                </c:pt>
                <c:pt idx="178">
                  <c:v>520.02</c:v>
                </c:pt>
                <c:pt idx="179">
                  <c:v>659.65</c:v>
                </c:pt>
                <c:pt idx="180">
                  <c:v>412.46000000000004</c:v>
                </c:pt>
                <c:pt idx="181">
                  <c:v>517.66</c:v>
                </c:pt>
                <c:pt idx="182">
                  <c:v>581.9</c:v>
                </c:pt>
                <c:pt idx="183">
                  <c:v>543.48</c:v>
                </c:pt>
                <c:pt idx="184">
                  <c:v>1163.8300000000002</c:v>
                </c:pt>
                <c:pt idx="185">
                  <c:v>822.57</c:v>
                </c:pt>
                <c:pt idx="186">
                  <c:v>729.51</c:v>
                </c:pt>
                <c:pt idx="187">
                  <c:v>899.43999999999983</c:v>
                </c:pt>
                <c:pt idx="188">
                  <c:v>627.68000000000006</c:v>
                </c:pt>
                <c:pt idx="189">
                  <c:v>525.32000000000005</c:v>
                </c:pt>
                <c:pt idx="190">
                  <c:v>566.54000000000008</c:v>
                </c:pt>
                <c:pt idx="191">
                  <c:v>386.51000000000005</c:v>
                </c:pt>
                <c:pt idx="192">
                  <c:v>263.91999999999996</c:v>
                </c:pt>
                <c:pt idx="193">
                  <c:v>243.70000000000002</c:v>
                </c:pt>
                <c:pt idx="194">
                  <c:v>387.03000000000003</c:v>
                </c:pt>
                <c:pt idx="195">
                  <c:v>443.8</c:v>
                </c:pt>
                <c:pt idx="196">
                  <c:v>635.95000000000005</c:v>
                </c:pt>
                <c:pt idx="197">
                  <c:v>976.51</c:v>
                </c:pt>
                <c:pt idx="198">
                  <c:v>733.5</c:v>
                </c:pt>
                <c:pt idx="199">
                  <c:v>913.17000000000007</c:v>
                </c:pt>
                <c:pt idx="200">
                  <c:v>632.24</c:v>
                </c:pt>
                <c:pt idx="201">
                  <c:v>364.46999999999997</c:v>
                </c:pt>
                <c:pt idx="202">
                  <c:v>489.65999999999991</c:v>
                </c:pt>
                <c:pt idx="203">
                  <c:v>514.05999999999995</c:v>
                </c:pt>
                <c:pt idx="204">
                  <c:v>230.02</c:v>
                </c:pt>
                <c:pt idx="205">
                  <c:v>182.8</c:v>
                </c:pt>
                <c:pt idx="206">
                  <c:v>400.48</c:v>
                </c:pt>
                <c:pt idx="207">
                  <c:v>603.06999999999994</c:v>
                </c:pt>
                <c:pt idx="208">
                  <c:v>838.6</c:v>
                </c:pt>
                <c:pt idx="209">
                  <c:v>1226.74</c:v>
                </c:pt>
                <c:pt idx="210">
                  <c:v>990.97000000000014</c:v>
                </c:pt>
                <c:pt idx="211">
                  <c:v>1030.8700000000001</c:v>
                </c:pt>
                <c:pt idx="212">
                  <c:v>517.53</c:v>
                </c:pt>
                <c:pt idx="213">
                  <c:v>451.69</c:v>
                </c:pt>
                <c:pt idx="214">
                  <c:v>463.47999999999996</c:v>
                </c:pt>
                <c:pt idx="215">
                  <c:v>346.41999999999996</c:v>
                </c:pt>
                <c:pt idx="216">
                  <c:v>186.29</c:v>
                </c:pt>
                <c:pt idx="217">
                  <c:v>215.47</c:v>
                </c:pt>
                <c:pt idx="218">
                  <c:v>322.51999999999992</c:v>
                </c:pt>
                <c:pt idx="219">
                  <c:v>484.24099999999993</c:v>
                </c:pt>
                <c:pt idx="220">
                  <c:v>806.69100000000003</c:v>
                </c:pt>
                <c:pt idx="221">
                  <c:v>621.36099999999999</c:v>
                </c:pt>
                <c:pt idx="222">
                  <c:v>874.47</c:v>
                </c:pt>
                <c:pt idx="223">
                  <c:v>665.77</c:v>
                </c:pt>
                <c:pt idx="224">
                  <c:v>521.7299999999999</c:v>
                </c:pt>
                <c:pt idx="225">
                  <c:v>587</c:v>
                </c:pt>
                <c:pt idx="226">
                  <c:v>517.98099999999999</c:v>
                </c:pt>
                <c:pt idx="227">
                  <c:v>441.87099999999998</c:v>
                </c:pt>
                <c:pt idx="228">
                  <c:v>302.92</c:v>
                </c:pt>
                <c:pt idx="229">
                  <c:v>205.64</c:v>
                </c:pt>
                <c:pt idx="230">
                  <c:v>304.25</c:v>
                </c:pt>
                <c:pt idx="231">
                  <c:v>580.91</c:v>
                </c:pt>
                <c:pt idx="232">
                  <c:v>833.56000000000006</c:v>
                </c:pt>
                <c:pt idx="233">
                  <c:v>1270.5200000000002</c:v>
                </c:pt>
                <c:pt idx="234">
                  <c:v>817.81</c:v>
                </c:pt>
                <c:pt idx="235">
                  <c:v>919.21000000000015</c:v>
                </c:pt>
                <c:pt idx="236">
                  <c:v>496.89</c:v>
                </c:pt>
                <c:pt idx="237">
                  <c:v>508.74</c:v>
                </c:pt>
                <c:pt idx="238">
                  <c:v>548.87100000000009</c:v>
                </c:pt>
                <c:pt idx="239">
                  <c:v>422.85</c:v>
                </c:pt>
                <c:pt idx="240">
                  <c:v>287.26</c:v>
                </c:pt>
                <c:pt idx="241">
                  <c:v>450.96999999999997</c:v>
                </c:pt>
                <c:pt idx="242">
                  <c:v>361.26000000000005</c:v>
                </c:pt>
                <c:pt idx="243">
                  <c:v>694.19</c:v>
                </c:pt>
                <c:pt idx="244">
                  <c:v>732.30100000000004</c:v>
                </c:pt>
                <c:pt idx="245">
                  <c:v>764.81</c:v>
                </c:pt>
                <c:pt idx="246">
                  <c:v>682.21</c:v>
                </c:pt>
                <c:pt idx="247">
                  <c:v>760.67000000000007</c:v>
                </c:pt>
                <c:pt idx="248">
                  <c:v>643.89</c:v>
                </c:pt>
                <c:pt idx="249">
                  <c:v>596.07100000000014</c:v>
                </c:pt>
                <c:pt idx="250">
                  <c:v>681.52100000000007</c:v>
                </c:pt>
                <c:pt idx="251">
                  <c:v>542.37099999999998</c:v>
                </c:pt>
                <c:pt idx="252">
                  <c:v>461.33099999999996</c:v>
                </c:pt>
                <c:pt idx="253">
                  <c:v>358.93</c:v>
                </c:pt>
                <c:pt idx="254">
                  <c:v>681.351</c:v>
                </c:pt>
                <c:pt idx="255">
                  <c:v>847.65099999999995</c:v>
                </c:pt>
                <c:pt idx="256">
                  <c:v>735.04100000000005</c:v>
                </c:pt>
                <c:pt idx="257">
                  <c:v>1127.671</c:v>
                </c:pt>
                <c:pt idx="258">
                  <c:v>1050.69</c:v>
                </c:pt>
                <c:pt idx="259">
                  <c:v>645.16</c:v>
                </c:pt>
                <c:pt idx="260">
                  <c:v>441.14999999999992</c:v>
                </c:pt>
                <c:pt idx="261">
                  <c:v>537.79999999999995</c:v>
                </c:pt>
                <c:pt idx="262">
                  <c:v>731.19100000000003</c:v>
                </c:pt>
                <c:pt idx="263">
                  <c:v>578.79100000000005</c:v>
                </c:pt>
                <c:pt idx="264">
                  <c:v>264.93</c:v>
                </c:pt>
                <c:pt idx="265">
                  <c:v>193.83</c:v>
                </c:pt>
                <c:pt idx="266">
                  <c:v>375.03999999999996</c:v>
                </c:pt>
                <c:pt idx="267">
                  <c:v>681.07100000000014</c:v>
                </c:pt>
                <c:pt idx="268">
                  <c:v>786.78099999999995</c:v>
                </c:pt>
                <c:pt idx="269">
                  <c:v>1417.7809999999999</c:v>
                </c:pt>
                <c:pt idx="270">
                  <c:v>681.18999999999994</c:v>
                </c:pt>
                <c:pt idx="271">
                  <c:v>701.9899999999999</c:v>
                </c:pt>
                <c:pt idx="272">
                  <c:v>496.76</c:v>
                </c:pt>
                <c:pt idx="273">
                  <c:v>712.14099999999996</c:v>
                </c:pt>
                <c:pt idx="274">
                  <c:v>695.63</c:v>
                </c:pt>
                <c:pt idx="275">
                  <c:v>605.74099999999999</c:v>
                </c:pt>
                <c:pt idx="276">
                  <c:v>399.59100000000001</c:v>
                </c:pt>
                <c:pt idx="277">
                  <c:v>485.65100000000001</c:v>
                </c:pt>
                <c:pt idx="278">
                  <c:v>498.32100000000003</c:v>
                </c:pt>
                <c:pt idx="279">
                  <c:v>513.56100000000004</c:v>
                </c:pt>
                <c:pt idx="280">
                  <c:v>753.14099999999996</c:v>
                </c:pt>
                <c:pt idx="281">
                  <c:v>1037.8310000000001</c:v>
                </c:pt>
                <c:pt idx="282">
                  <c:v>1209.3400000000001</c:v>
                </c:pt>
                <c:pt idx="283">
                  <c:v>663.05100000000004</c:v>
                </c:pt>
                <c:pt idx="284">
                  <c:v>568.78100000000006</c:v>
                </c:pt>
                <c:pt idx="285">
                  <c:v>553.13100000000009</c:v>
                </c:pt>
                <c:pt idx="286">
                  <c:v>820.20999999999992</c:v>
                </c:pt>
                <c:pt idx="287">
                  <c:v>670.76099999999997</c:v>
                </c:pt>
                <c:pt idx="288">
                  <c:v>578.10100000000011</c:v>
                </c:pt>
                <c:pt idx="289">
                  <c:v>540.30099999999993</c:v>
                </c:pt>
                <c:pt idx="290">
                  <c:v>619.971</c:v>
                </c:pt>
                <c:pt idx="291">
                  <c:v>618.17099999999994</c:v>
                </c:pt>
                <c:pt idx="292">
                  <c:v>523.88099999999997</c:v>
                </c:pt>
                <c:pt idx="293">
                  <c:v>770.09999999999991</c:v>
                </c:pt>
                <c:pt idx="294">
                  <c:v>911.38</c:v>
                </c:pt>
                <c:pt idx="295">
                  <c:v>749.7399999999999</c:v>
                </c:pt>
                <c:pt idx="296">
                  <c:v>441.59</c:v>
                </c:pt>
                <c:pt idx="297">
                  <c:v>420.39</c:v>
                </c:pt>
                <c:pt idx="298">
                  <c:v>335.92</c:v>
                </c:pt>
                <c:pt idx="299">
                  <c:v>224.15999999999997</c:v>
                </c:pt>
                <c:pt idx="300">
                  <c:v>146.91000000000003</c:v>
                </c:pt>
                <c:pt idx="301">
                  <c:v>191.04</c:v>
                </c:pt>
                <c:pt idx="302">
                  <c:v>253.31</c:v>
                </c:pt>
                <c:pt idx="303">
                  <c:v>635.37</c:v>
                </c:pt>
                <c:pt idx="304">
                  <c:v>727.77100000000007</c:v>
                </c:pt>
                <c:pt idx="305">
                  <c:v>749.04099999999994</c:v>
                </c:pt>
                <c:pt idx="306">
                  <c:v>885.572</c:v>
                </c:pt>
                <c:pt idx="307">
                  <c:v>521.69100000000003</c:v>
                </c:pt>
                <c:pt idx="308">
                  <c:v>365.23</c:v>
                </c:pt>
                <c:pt idx="309">
                  <c:v>395.42100000000005</c:v>
                </c:pt>
                <c:pt idx="310">
                  <c:v>769.06299999999999</c:v>
                </c:pt>
                <c:pt idx="311">
                  <c:v>582.46199999999999</c:v>
                </c:pt>
                <c:pt idx="312">
                  <c:v>330.43099999999998</c:v>
                </c:pt>
                <c:pt idx="313">
                  <c:v>372.971</c:v>
                </c:pt>
                <c:pt idx="314">
                  <c:v>598.16099999999994</c:v>
                </c:pt>
                <c:pt idx="315">
                  <c:v>1055.0920000000001</c:v>
                </c:pt>
                <c:pt idx="316">
                  <c:v>1203.943</c:v>
                </c:pt>
                <c:pt idx="317">
                  <c:v>998.25100000000009</c:v>
                </c:pt>
                <c:pt idx="318">
                  <c:v>947.92099999999994</c:v>
                </c:pt>
                <c:pt idx="319">
                  <c:v>535.71100000000001</c:v>
                </c:pt>
                <c:pt idx="320">
                  <c:v>595.79099999999994</c:v>
                </c:pt>
                <c:pt idx="321">
                  <c:v>605.99099999999999</c:v>
                </c:pt>
                <c:pt idx="322">
                  <c:v>847.00200000000007</c:v>
                </c:pt>
                <c:pt idx="323">
                  <c:v>1038.8209999999999</c:v>
                </c:pt>
                <c:pt idx="324">
                  <c:v>593.36099999999999</c:v>
                </c:pt>
                <c:pt idx="325">
                  <c:v>503.36100000000005</c:v>
                </c:pt>
                <c:pt idx="326">
                  <c:v>703.24099999999999</c:v>
                </c:pt>
                <c:pt idx="327">
                  <c:v>947.69099999999992</c:v>
                </c:pt>
                <c:pt idx="328">
                  <c:v>762.40099999999995</c:v>
                </c:pt>
                <c:pt idx="329">
                  <c:v>772.49</c:v>
                </c:pt>
                <c:pt idx="330">
                  <c:v>927.06</c:v>
                </c:pt>
                <c:pt idx="331">
                  <c:v>826.53</c:v>
                </c:pt>
                <c:pt idx="332">
                  <c:v>501.26</c:v>
                </c:pt>
                <c:pt idx="333">
                  <c:v>505.40000000000003</c:v>
                </c:pt>
                <c:pt idx="334">
                  <c:v>376.87</c:v>
                </c:pt>
                <c:pt idx="335">
                  <c:v>389.32</c:v>
                </c:pt>
                <c:pt idx="336">
                  <c:v>198.16</c:v>
                </c:pt>
                <c:pt idx="337">
                  <c:v>390.97</c:v>
                </c:pt>
                <c:pt idx="338">
                  <c:v>428.07</c:v>
                </c:pt>
                <c:pt idx="339">
                  <c:v>440.01</c:v>
                </c:pt>
                <c:pt idx="340">
                  <c:v>732.37099999999998</c:v>
                </c:pt>
                <c:pt idx="341">
                  <c:v>635.38099999999997</c:v>
                </c:pt>
                <c:pt idx="342">
                  <c:v>929.21</c:v>
                </c:pt>
                <c:pt idx="343">
                  <c:v>789.14</c:v>
                </c:pt>
                <c:pt idx="344">
                  <c:v>508.32000000000005</c:v>
                </c:pt>
                <c:pt idx="345">
                  <c:v>441.19000000000005</c:v>
                </c:pt>
                <c:pt idx="346">
                  <c:v>539.24099999999999</c:v>
                </c:pt>
                <c:pt idx="347">
                  <c:v>537.13099999999997</c:v>
                </c:pt>
                <c:pt idx="348">
                  <c:v>325.29000000000002</c:v>
                </c:pt>
                <c:pt idx="349">
                  <c:v>296.95</c:v>
                </c:pt>
                <c:pt idx="350">
                  <c:v>565.91</c:v>
                </c:pt>
                <c:pt idx="351">
                  <c:v>541.16</c:v>
                </c:pt>
                <c:pt idx="352">
                  <c:v>679.59</c:v>
                </c:pt>
                <c:pt idx="353">
                  <c:v>1075.8799999999999</c:v>
                </c:pt>
                <c:pt idx="354">
                  <c:v>1235.95</c:v>
                </c:pt>
                <c:pt idx="355">
                  <c:v>896.81</c:v>
                </c:pt>
                <c:pt idx="356">
                  <c:v>585.20000000000005</c:v>
                </c:pt>
                <c:pt idx="357">
                  <c:v>538.88</c:v>
                </c:pt>
                <c:pt idx="358">
                  <c:v>496.32</c:v>
                </c:pt>
                <c:pt idx="359">
                  <c:v>431.04999999999995</c:v>
                </c:pt>
                <c:pt idx="360">
                  <c:v>256.89999999999998</c:v>
                </c:pt>
                <c:pt idx="361">
                  <c:v>393.49999999999994</c:v>
                </c:pt>
                <c:pt idx="362">
                  <c:v>383.8</c:v>
                </c:pt>
                <c:pt idx="363">
                  <c:v>544.9</c:v>
                </c:pt>
                <c:pt idx="364">
                  <c:v>541.69999999999993</c:v>
                </c:pt>
                <c:pt idx="365">
                  <c:v>1480.1</c:v>
                </c:pt>
                <c:pt idx="366">
                  <c:v>1138.8</c:v>
                </c:pt>
                <c:pt idx="367">
                  <c:v>870.89999999999986</c:v>
                </c:pt>
                <c:pt idx="368">
                  <c:v>461.90000000000003</c:v>
                </c:pt>
                <c:pt idx="369">
                  <c:v>313.3</c:v>
                </c:pt>
                <c:pt idx="370">
                  <c:v>538.4</c:v>
                </c:pt>
                <c:pt idx="371">
                  <c:v>355.39999999999992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52288"/>
        <c:axId val="689774816"/>
      </c:scatterChart>
      <c:scatterChart>
        <c:scatterStyle val="lineMarker"/>
        <c:varyColors val="0"/>
        <c:ser>
          <c:idx val="14"/>
          <c:order val="14"/>
          <c:tx>
            <c:strRef>
              <c:f>aportes!$S$1</c:f>
              <c:strCache>
                <c:ptCount val="1"/>
                <c:pt idx="0">
                  <c:v>APORTES AGREGADOS_PAIS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aportes!$B$3:$B$374</c:f>
              <c:numCache>
                <c:formatCode>m/d/yyyy</c:formatCode>
                <c:ptCount val="372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</c:numCache>
            </c:numRef>
          </c:xVal>
          <c:yVal>
            <c:numRef>
              <c:f>aportes!$S$3:$S$374</c:f>
              <c:numCache>
                <c:formatCode>General</c:formatCode>
                <c:ptCount val="372"/>
                <c:pt idx="0">
                  <c:v>2398</c:v>
                </c:pt>
                <c:pt idx="1">
                  <c:v>1635.8</c:v>
                </c:pt>
                <c:pt idx="2">
                  <c:v>1663.8</c:v>
                </c:pt>
                <c:pt idx="3">
                  <c:v>2317.1</c:v>
                </c:pt>
                <c:pt idx="4">
                  <c:v>3042.1</c:v>
                </c:pt>
                <c:pt idx="5">
                  <c:v>3290</c:v>
                </c:pt>
                <c:pt idx="6">
                  <c:v>2629.4</c:v>
                </c:pt>
                <c:pt idx="7">
                  <c:v>3482.5</c:v>
                </c:pt>
                <c:pt idx="8">
                  <c:v>3265.9</c:v>
                </c:pt>
                <c:pt idx="9">
                  <c:v>3822.5</c:v>
                </c:pt>
                <c:pt idx="10">
                  <c:v>3856.8</c:v>
                </c:pt>
                <c:pt idx="11">
                  <c:v>2812.1</c:v>
                </c:pt>
                <c:pt idx="12">
                  <c:v>2136.1999999999998</c:v>
                </c:pt>
                <c:pt idx="13">
                  <c:v>2499.6999999999998</c:v>
                </c:pt>
                <c:pt idx="14">
                  <c:v>2780.3</c:v>
                </c:pt>
                <c:pt idx="15">
                  <c:v>4126.3</c:v>
                </c:pt>
                <c:pt idx="16">
                  <c:v>3744.8</c:v>
                </c:pt>
                <c:pt idx="17">
                  <c:v>4156.7</c:v>
                </c:pt>
                <c:pt idx="18">
                  <c:v>3762</c:v>
                </c:pt>
                <c:pt idx="19">
                  <c:v>2334.3000000000002</c:v>
                </c:pt>
                <c:pt idx="20">
                  <c:v>2369</c:v>
                </c:pt>
                <c:pt idx="21">
                  <c:v>4213.8999999999996</c:v>
                </c:pt>
                <c:pt idx="22">
                  <c:v>3961.2</c:v>
                </c:pt>
                <c:pt idx="23">
                  <c:v>2172.1999999999998</c:v>
                </c:pt>
                <c:pt idx="24">
                  <c:v>1505.6</c:v>
                </c:pt>
                <c:pt idx="25">
                  <c:v>1437</c:v>
                </c:pt>
                <c:pt idx="26">
                  <c:v>1361.6</c:v>
                </c:pt>
                <c:pt idx="27">
                  <c:v>2423.4</c:v>
                </c:pt>
                <c:pt idx="28">
                  <c:v>3839.1</c:v>
                </c:pt>
                <c:pt idx="29">
                  <c:v>2472.8000000000002</c:v>
                </c:pt>
                <c:pt idx="30">
                  <c:v>3209.9</c:v>
                </c:pt>
                <c:pt idx="31">
                  <c:v>3502.6</c:v>
                </c:pt>
                <c:pt idx="32">
                  <c:v>2643.6</c:v>
                </c:pt>
                <c:pt idx="33">
                  <c:v>3532.5</c:v>
                </c:pt>
                <c:pt idx="34">
                  <c:v>3545.1</c:v>
                </c:pt>
                <c:pt idx="35">
                  <c:v>2693.4</c:v>
                </c:pt>
                <c:pt idx="36">
                  <c:v>1436.3</c:v>
                </c:pt>
                <c:pt idx="37">
                  <c:v>1473</c:v>
                </c:pt>
                <c:pt idx="38">
                  <c:v>1234.8</c:v>
                </c:pt>
                <c:pt idx="39">
                  <c:v>2483.4</c:v>
                </c:pt>
                <c:pt idx="40">
                  <c:v>3153.9</c:v>
                </c:pt>
                <c:pt idx="41">
                  <c:v>3875</c:v>
                </c:pt>
                <c:pt idx="42">
                  <c:v>4497.8999999999996</c:v>
                </c:pt>
                <c:pt idx="43">
                  <c:v>4293</c:v>
                </c:pt>
                <c:pt idx="44">
                  <c:v>4561.5</c:v>
                </c:pt>
                <c:pt idx="45">
                  <c:v>4923.3</c:v>
                </c:pt>
                <c:pt idx="46">
                  <c:v>5399</c:v>
                </c:pt>
                <c:pt idx="47">
                  <c:v>5106.5</c:v>
                </c:pt>
                <c:pt idx="48">
                  <c:v>3747.6</c:v>
                </c:pt>
                <c:pt idx="49">
                  <c:v>3051.1</c:v>
                </c:pt>
                <c:pt idx="50">
                  <c:v>3661.7</c:v>
                </c:pt>
                <c:pt idx="51">
                  <c:v>2931.4</c:v>
                </c:pt>
                <c:pt idx="52">
                  <c:v>4331.2</c:v>
                </c:pt>
                <c:pt idx="53">
                  <c:v>3991.2</c:v>
                </c:pt>
                <c:pt idx="54">
                  <c:v>3472</c:v>
                </c:pt>
                <c:pt idx="55">
                  <c:v>3096.6</c:v>
                </c:pt>
                <c:pt idx="56">
                  <c:v>3804</c:v>
                </c:pt>
                <c:pt idx="57">
                  <c:v>4295.3</c:v>
                </c:pt>
                <c:pt idx="58">
                  <c:v>3877.3</c:v>
                </c:pt>
                <c:pt idx="59">
                  <c:v>2941.5</c:v>
                </c:pt>
                <c:pt idx="60">
                  <c:v>2195.9</c:v>
                </c:pt>
                <c:pt idx="61">
                  <c:v>2190.6</c:v>
                </c:pt>
                <c:pt idx="62">
                  <c:v>2233.5</c:v>
                </c:pt>
                <c:pt idx="63">
                  <c:v>3237.8</c:v>
                </c:pt>
                <c:pt idx="64">
                  <c:v>4341</c:v>
                </c:pt>
                <c:pt idx="65">
                  <c:v>3340.4</c:v>
                </c:pt>
                <c:pt idx="66">
                  <c:v>3103.1</c:v>
                </c:pt>
                <c:pt idx="67">
                  <c:v>2591.3000000000002</c:v>
                </c:pt>
                <c:pt idx="68">
                  <c:v>2380.1</c:v>
                </c:pt>
                <c:pt idx="69">
                  <c:v>4067.6</c:v>
                </c:pt>
                <c:pt idx="70">
                  <c:v>3844.3</c:v>
                </c:pt>
                <c:pt idx="71">
                  <c:v>3014.9</c:v>
                </c:pt>
                <c:pt idx="72">
                  <c:v>1919.9</c:v>
                </c:pt>
                <c:pt idx="73">
                  <c:v>1517.1</c:v>
                </c:pt>
                <c:pt idx="74">
                  <c:v>2225.6999999999998</c:v>
                </c:pt>
                <c:pt idx="75">
                  <c:v>2615.9</c:v>
                </c:pt>
                <c:pt idx="76">
                  <c:v>3777.2</c:v>
                </c:pt>
                <c:pt idx="77">
                  <c:v>3285.9</c:v>
                </c:pt>
                <c:pt idx="78">
                  <c:v>3370.3</c:v>
                </c:pt>
                <c:pt idx="79">
                  <c:v>2925.9</c:v>
                </c:pt>
                <c:pt idx="80">
                  <c:v>2627.6</c:v>
                </c:pt>
                <c:pt idx="81">
                  <c:v>2995.3</c:v>
                </c:pt>
                <c:pt idx="82">
                  <c:v>3768</c:v>
                </c:pt>
                <c:pt idx="83">
                  <c:v>3017.8</c:v>
                </c:pt>
                <c:pt idx="84">
                  <c:v>1771.1</c:v>
                </c:pt>
                <c:pt idx="85">
                  <c:v>1553.7</c:v>
                </c:pt>
                <c:pt idx="86">
                  <c:v>1457.8</c:v>
                </c:pt>
                <c:pt idx="87">
                  <c:v>1902.2</c:v>
                </c:pt>
                <c:pt idx="88">
                  <c:v>2711.9</c:v>
                </c:pt>
                <c:pt idx="89">
                  <c:v>2472.1999999999998</c:v>
                </c:pt>
                <c:pt idx="90">
                  <c:v>2752.9</c:v>
                </c:pt>
                <c:pt idx="91">
                  <c:v>2788</c:v>
                </c:pt>
                <c:pt idx="92">
                  <c:v>2544.4</c:v>
                </c:pt>
                <c:pt idx="93">
                  <c:v>2455.9</c:v>
                </c:pt>
                <c:pt idx="94">
                  <c:v>2781</c:v>
                </c:pt>
                <c:pt idx="95">
                  <c:v>3076.4</c:v>
                </c:pt>
                <c:pt idx="96">
                  <c:v>2231.8000000000002</c:v>
                </c:pt>
                <c:pt idx="97">
                  <c:v>1857.3</c:v>
                </c:pt>
                <c:pt idx="98">
                  <c:v>2275.4</c:v>
                </c:pt>
                <c:pt idx="99">
                  <c:v>3626.9</c:v>
                </c:pt>
                <c:pt idx="100">
                  <c:v>4848.2</c:v>
                </c:pt>
                <c:pt idx="101">
                  <c:v>3302.5</c:v>
                </c:pt>
                <c:pt idx="102">
                  <c:v>3161.5</c:v>
                </c:pt>
                <c:pt idx="103">
                  <c:v>2505.6999999999998</c:v>
                </c:pt>
                <c:pt idx="104">
                  <c:v>3330.3</c:v>
                </c:pt>
                <c:pt idx="105">
                  <c:v>3418.5</c:v>
                </c:pt>
                <c:pt idx="106">
                  <c:v>4736.3999999999996</c:v>
                </c:pt>
                <c:pt idx="107">
                  <c:v>4196.7</c:v>
                </c:pt>
                <c:pt idx="108">
                  <c:v>2678.2</c:v>
                </c:pt>
                <c:pt idx="109">
                  <c:v>2533.6</c:v>
                </c:pt>
                <c:pt idx="110">
                  <c:v>3223.4</c:v>
                </c:pt>
                <c:pt idx="111">
                  <c:v>4850.3</c:v>
                </c:pt>
                <c:pt idx="112">
                  <c:v>5121.8999999999996</c:v>
                </c:pt>
                <c:pt idx="113">
                  <c:v>4063.8</c:v>
                </c:pt>
                <c:pt idx="114">
                  <c:v>3451.5</c:v>
                </c:pt>
                <c:pt idx="115">
                  <c:v>3091.6</c:v>
                </c:pt>
                <c:pt idx="116">
                  <c:v>2894.8</c:v>
                </c:pt>
                <c:pt idx="117">
                  <c:v>3994.9</c:v>
                </c:pt>
                <c:pt idx="118">
                  <c:v>4660.7</c:v>
                </c:pt>
                <c:pt idx="119">
                  <c:v>3079.7</c:v>
                </c:pt>
                <c:pt idx="120">
                  <c:v>1552</c:v>
                </c:pt>
                <c:pt idx="121">
                  <c:v>1249.5999999999999</c:v>
                </c:pt>
                <c:pt idx="122">
                  <c:v>1939.2</c:v>
                </c:pt>
                <c:pt idx="123">
                  <c:v>3118.1</c:v>
                </c:pt>
                <c:pt idx="124">
                  <c:v>3922.5</c:v>
                </c:pt>
                <c:pt idx="125">
                  <c:v>4061.9</c:v>
                </c:pt>
                <c:pt idx="126">
                  <c:v>3752.9</c:v>
                </c:pt>
                <c:pt idx="127">
                  <c:v>3856.4</c:v>
                </c:pt>
                <c:pt idx="128">
                  <c:v>2990</c:v>
                </c:pt>
                <c:pt idx="129">
                  <c:v>4073.9</c:v>
                </c:pt>
                <c:pt idx="130">
                  <c:v>3888.8</c:v>
                </c:pt>
                <c:pt idx="131">
                  <c:v>3653.4</c:v>
                </c:pt>
                <c:pt idx="132">
                  <c:v>2593.6</c:v>
                </c:pt>
                <c:pt idx="133">
                  <c:v>2988.6</c:v>
                </c:pt>
                <c:pt idx="134">
                  <c:v>4384.3999999999996</c:v>
                </c:pt>
                <c:pt idx="135">
                  <c:v>3981.9</c:v>
                </c:pt>
                <c:pt idx="136">
                  <c:v>5293.2</c:v>
                </c:pt>
                <c:pt idx="137">
                  <c:v>4985.3999999999996</c:v>
                </c:pt>
                <c:pt idx="138">
                  <c:v>5193.3999999999996</c:v>
                </c:pt>
                <c:pt idx="139">
                  <c:v>3473.3</c:v>
                </c:pt>
                <c:pt idx="140">
                  <c:v>3143.9</c:v>
                </c:pt>
                <c:pt idx="141">
                  <c:v>4288.6000000000004</c:v>
                </c:pt>
                <c:pt idx="142">
                  <c:v>3434.9</c:v>
                </c:pt>
                <c:pt idx="143">
                  <c:v>2884.3</c:v>
                </c:pt>
                <c:pt idx="144">
                  <c:v>2931.8</c:v>
                </c:pt>
                <c:pt idx="145">
                  <c:v>3060.2</c:v>
                </c:pt>
                <c:pt idx="146">
                  <c:v>2377</c:v>
                </c:pt>
                <c:pt idx="147">
                  <c:v>3114.2</c:v>
                </c:pt>
                <c:pt idx="148">
                  <c:v>3467.1</c:v>
                </c:pt>
                <c:pt idx="149">
                  <c:v>3486.1</c:v>
                </c:pt>
                <c:pt idx="150">
                  <c:v>3214.4</c:v>
                </c:pt>
                <c:pt idx="151">
                  <c:v>2121.6999999999998</c:v>
                </c:pt>
                <c:pt idx="152">
                  <c:v>2141.3000000000002</c:v>
                </c:pt>
                <c:pt idx="153">
                  <c:v>2372</c:v>
                </c:pt>
                <c:pt idx="154">
                  <c:v>3153.2</c:v>
                </c:pt>
                <c:pt idx="155">
                  <c:v>1736.3</c:v>
                </c:pt>
                <c:pt idx="156">
                  <c:v>1211.4000000000001</c:v>
                </c:pt>
                <c:pt idx="157">
                  <c:v>1566.5</c:v>
                </c:pt>
                <c:pt idx="158">
                  <c:v>1604.7</c:v>
                </c:pt>
                <c:pt idx="159">
                  <c:v>3385.5</c:v>
                </c:pt>
                <c:pt idx="160">
                  <c:v>4310.3999999999996</c:v>
                </c:pt>
                <c:pt idx="161">
                  <c:v>4208.6000000000004</c:v>
                </c:pt>
                <c:pt idx="162">
                  <c:v>4162.6000000000004</c:v>
                </c:pt>
                <c:pt idx="163">
                  <c:v>3216.5</c:v>
                </c:pt>
                <c:pt idx="164">
                  <c:v>3609.3</c:v>
                </c:pt>
                <c:pt idx="165">
                  <c:v>4114.6000000000004</c:v>
                </c:pt>
                <c:pt idx="166">
                  <c:v>4869.8999999999996</c:v>
                </c:pt>
                <c:pt idx="167">
                  <c:v>4234.2</c:v>
                </c:pt>
                <c:pt idx="168">
                  <c:v>3691.9</c:v>
                </c:pt>
                <c:pt idx="169">
                  <c:v>4937</c:v>
                </c:pt>
                <c:pt idx="170">
                  <c:v>4568.1000000000004</c:v>
                </c:pt>
                <c:pt idx="171">
                  <c:v>5301.4</c:v>
                </c:pt>
                <c:pt idx="172">
                  <c:v>5022</c:v>
                </c:pt>
                <c:pt idx="173">
                  <c:v>4544.3999999999996</c:v>
                </c:pt>
                <c:pt idx="174">
                  <c:v>3447.1</c:v>
                </c:pt>
                <c:pt idx="175">
                  <c:v>3301.6</c:v>
                </c:pt>
                <c:pt idx="176">
                  <c:v>4345.2</c:v>
                </c:pt>
                <c:pt idx="177">
                  <c:v>5344.5</c:v>
                </c:pt>
                <c:pt idx="178">
                  <c:v>5616.5</c:v>
                </c:pt>
                <c:pt idx="179">
                  <c:v>5759.8</c:v>
                </c:pt>
                <c:pt idx="180">
                  <c:v>3324</c:v>
                </c:pt>
                <c:pt idx="181">
                  <c:v>3413.4</c:v>
                </c:pt>
                <c:pt idx="182">
                  <c:v>4041.9</c:v>
                </c:pt>
                <c:pt idx="183">
                  <c:v>3943.3</c:v>
                </c:pt>
                <c:pt idx="184">
                  <c:v>5570</c:v>
                </c:pt>
                <c:pt idx="185">
                  <c:v>5051.8</c:v>
                </c:pt>
                <c:pt idx="186">
                  <c:v>3899.3</c:v>
                </c:pt>
                <c:pt idx="187">
                  <c:v>3612.4</c:v>
                </c:pt>
                <c:pt idx="188">
                  <c:v>4318</c:v>
                </c:pt>
                <c:pt idx="189">
                  <c:v>4092.9</c:v>
                </c:pt>
                <c:pt idx="190">
                  <c:v>4256.8999999999996</c:v>
                </c:pt>
                <c:pt idx="191">
                  <c:v>2881.7</c:v>
                </c:pt>
                <c:pt idx="192">
                  <c:v>2086.9</c:v>
                </c:pt>
                <c:pt idx="193">
                  <c:v>1675.3</c:v>
                </c:pt>
                <c:pt idx="194">
                  <c:v>2505</c:v>
                </c:pt>
                <c:pt idx="195">
                  <c:v>2388.9</c:v>
                </c:pt>
                <c:pt idx="196">
                  <c:v>3537.1</c:v>
                </c:pt>
                <c:pt idx="197">
                  <c:v>3531</c:v>
                </c:pt>
                <c:pt idx="198">
                  <c:v>2841.7</c:v>
                </c:pt>
                <c:pt idx="199">
                  <c:v>2489.6</c:v>
                </c:pt>
                <c:pt idx="200">
                  <c:v>2882.2</c:v>
                </c:pt>
                <c:pt idx="201">
                  <c:v>3065.3</c:v>
                </c:pt>
                <c:pt idx="202">
                  <c:v>3841.1</c:v>
                </c:pt>
                <c:pt idx="203">
                  <c:v>3741.3</c:v>
                </c:pt>
                <c:pt idx="204">
                  <c:v>1936.9</c:v>
                </c:pt>
                <c:pt idx="205">
                  <c:v>1524.4</c:v>
                </c:pt>
                <c:pt idx="206">
                  <c:v>2049.9</c:v>
                </c:pt>
                <c:pt idx="207">
                  <c:v>4247.3999999999996</c:v>
                </c:pt>
                <c:pt idx="208">
                  <c:v>3949</c:v>
                </c:pt>
                <c:pt idx="209">
                  <c:v>4552.3</c:v>
                </c:pt>
                <c:pt idx="210">
                  <c:v>3004.9</c:v>
                </c:pt>
                <c:pt idx="211">
                  <c:v>2637.4</c:v>
                </c:pt>
                <c:pt idx="212">
                  <c:v>2387.6999999999998</c:v>
                </c:pt>
                <c:pt idx="213">
                  <c:v>2786</c:v>
                </c:pt>
                <c:pt idx="214">
                  <c:v>3189</c:v>
                </c:pt>
                <c:pt idx="215">
                  <c:v>2606.5</c:v>
                </c:pt>
                <c:pt idx="216">
                  <c:v>1630.7</c:v>
                </c:pt>
                <c:pt idx="217">
                  <c:v>1705.5</c:v>
                </c:pt>
                <c:pt idx="218">
                  <c:v>2102.6</c:v>
                </c:pt>
                <c:pt idx="219">
                  <c:v>2783.3</c:v>
                </c:pt>
                <c:pt idx="220">
                  <c:v>3197.4</c:v>
                </c:pt>
                <c:pt idx="221">
                  <c:v>3197.5</c:v>
                </c:pt>
                <c:pt idx="222">
                  <c:v>3401.3</c:v>
                </c:pt>
                <c:pt idx="223">
                  <c:v>2927.2</c:v>
                </c:pt>
                <c:pt idx="224">
                  <c:v>3139.5</c:v>
                </c:pt>
                <c:pt idx="225">
                  <c:v>4351.7</c:v>
                </c:pt>
                <c:pt idx="226">
                  <c:v>3551.2</c:v>
                </c:pt>
                <c:pt idx="227">
                  <c:v>2787.8</c:v>
                </c:pt>
                <c:pt idx="228">
                  <c:v>2646.6</c:v>
                </c:pt>
                <c:pt idx="229">
                  <c:v>1758.1</c:v>
                </c:pt>
                <c:pt idx="230">
                  <c:v>1834.5</c:v>
                </c:pt>
                <c:pt idx="231">
                  <c:v>3286.6</c:v>
                </c:pt>
                <c:pt idx="232">
                  <c:v>4276.3</c:v>
                </c:pt>
                <c:pt idx="233">
                  <c:v>3840.3</c:v>
                </c:pt>
                <c:pt idx="234">
                  <c:v>3187.6</c:v>
                </c:pt>
                <c:pt idx="235">
                  <c:v>2912.5</c:v>
                </c:pt>
                <c:pt idx="236">
                  <c:v>3190.1</c:v>
                </c:pt>
                <c:pt idx="237">
                  <c:v>3966.8</c:v>
                </c:pt>
                <c:pt idx="238">
                  <c:v>4015.2</c:v>
                </c:pt>
                <c:pt idx="239">
                  <c:v>3310.1</c:v>
                </c:pt>
                <c:pt idx="240">
                  <c:v>2446.3000000000002</c:v>
                </c:pt>
                <c:pt idx="241">
                  <c:v>2699.4</c:v>
                </c:pt>
                <c:pt idx="242">
                  <c:v>2420.6999999999998</c:v>
                </c:pt>
                <c:pt idx="243">
                  <c:v>3176.4</c:v>
                </c:pt>
                <c:pt idx="244">
                  <c:v>3495.6</c:v>
                </c:pt>
                <c:pt idx="245">
                  <c:v>3868.5</c:v>
                </c:pt>
                <c:pt idx="246">
                  <c:v>2868.8</c:v>
                </c:pt>
                <c:pt idx="247">
                  <c:v>2513.9</c:v>
                </c:pt>
                <c:pt idx="248">
                  <c:v>2822.6</c:v>
                </c:pt>
                <c:pt idx="249">
                  <c:v>3441.2</c:v>
                </c:pt>
                <c:pt idx="250">
                  <c:v>4337.8</c:v>
                </c:pt>
                <c:pt idx="251">
                  <c:v>2882.5</c:v>
                </c:pt>
                <c:pt idx="252">
                  <c:v>2114.6</c:v>
                </c:pt>
                <c:pt idx="253">
                  <c:v>2543.5</c:v>
                </c:pt>
                <c:pt idx="254">
                  <c:v>2681.3</c:v>
                </c:pt>
                <c:pt idx="255">
                  <c:v>3677.2</c:v>
                </c:pt>
                <c:pt idx="256">
                  <c:v>4475.3999999999996</c:v>
                </c:pt>
                <c:pt idx="257">
                  <c:v>4046.1</c:v>
                </c:pt>
                <c:pt idx="258">
                  <c:v>3372.1</c:v>
                </c:pt>
                <c:pt idx="259">
                  <c:v>2829.2</c:v>
                </c:pt>
                <c:pt idx="260">
                  <c:v>3030.8</c:v>
                </c:pt>
                <c:pt idx="261">
                  <c:v>3695.9</c:v>
                </c:pt>
                <c:pt idx="262">
                  <c:v>3735.4</c:v>
                </c:pt>
                <c:pt idx="263">
                  <c:v>3116</c:v>
                </c:pt>
                <c:pt idx="264">
                  <c:v>2601.6999999999998</c:v>
                </c:pt>
                <c:pt idx="265">
                  <c:v>1732.8</c:v>
                </c:pt>
                <c:pt idx="266">
                  <c:v>2541.1</c:v>
                </c:pt>
                <c:pt idx="267">
                  <c:v>3628.9</c:v>
                </c:pt>
                <c:pt idx="268">
                  <c:v>4207.3</c:v>
                </c:pt>
                <c:pt idx="269">
                  <c:v>4075.9</c:v>
                </c:pt>
                <c:pt idx="270">
                  <c:v>3443.7</c:v>
                </c:pt>
                <c:pt idx="271">
                  <c:v>3657.2</c:v>
                </c:pt>
                <c:pt idx="272">
                  <c:v>3445.1</c:v>
                </c:pt>
                <c:pt idx="273">
                  <c:v>4197.3999999999996</c:v>
                </c:pt>
                <c:pt idx="274">
                  <c:v>4814.8</c:v>
                </c:pt>
                <c:pt idx="275">
                  <c:v>3374.2</c:v>
                </c:pt>
                <c:pt idx="276">
                  <c:v>2186.6</c:v>
                </c:pt>
                <c:pt idx="277">
                  <c:v>2359.4</c:v>
                </c:pt>
                <c:pt idx="278">
                  <c:v>2718.1</c:v>
                </c:pt>
                <c:pt idx="279">
                  <c:v>2935.3</c:v>
                </c:pt>
                <c:pt idx="280">
                  <c:v>4429.8</c:v>
                </c:pt>
                <c:pt idx="281">
                  <c:v>4016.2</c:v>
                </c:pt>
                <c:pt idx="282">
                  <c:v>4781.2</c:v>
                </c:pt>
                <c:pt idx="283">
                  <c:v>2994.7</c:v>
                </c:pt>
                <c:pt idx="284">
                  <c:v>2858.5</c:v>
                </c:pt>
                <c:pt idx="285">
                  <c:v>3434.8</c:v>
                </c:pt>
                <c:pt idx="286">
                  <c:v>5631.5</c:v>
                </c:pt>
                <c:pt idx="287">
                  <c:v>3431.1</c:v>
                </c:pt>
                <c:pt idx="288">
                  <c:v>2652.3</c:v>
                </c:pt>
                <c:pt idx="289">
                  <c:v>2406.4</c:v>
                </c:pt>
                <c:pt idx="290">
                  <c:v>3063.8</c:v>
                </c:pt>
                <c:pt idx="291">
                  <c:v>2983</c:v>
                </c:pt>
                <c:pt idx="292">
                  <c:v>2824.1</c:v>
                </c:pt>
                <c:pt idx="293">
                  <c:v>3719.3</c:v>
                </c:pt>
                <c:pt idx="294">
                  <c:v>3255.7</c:v>
                </c:pt>
                <c:pt idx="295">
                  <c:v>2964.2</c:v>
                </c:pt>
                <c:pt idx="296">
                  <c:v>2199.8000000000002</c:v>
                </c:pt>
                <c:pt idx="297">
                  <c:v>2555.8000000000002</c:v>
                </c:pt>
                <c:pt idx="298">
                  <c:v>3424.9</c:v>
                </c:pt>
                <c:pt idx="299">
                  <c:v>2113.6</c:v>
                </c:pt>
                <c:pt idx="300">
                  <c:v>1270.5</c:v>
                </c:pt>
                <c:pt idx="301">
                  <c:v>1241</c:v>
                </c:pt>
                <c:pt idx="302">
                  <c:v>1534.7</c:v>
                </c:pt>
                <c:pt idx="303">
                  <c:v>2916.3</c:v>
                </c:pt>
                <c:pt idx="304">
                  <c:v>2977.9</c:v>
                </c:pt>
                <c:pt idx="305">
                  <c:v>3129.8</c:v>
                </c:pt>
                <c:pt idx="306">
                  <c:v>3161.5</c:v>
                </c:pt>
                <c:pt idx="307">
                  <c:v>2952.6</c:v>
                </c:pt>
                <c:pt idx="308">
                  <c:v>4198.5</c:v>
                </c:pt>
                <c:pt idx="309">
                  <c:v>3207</c:v>
                </c:pt>
                <c:pt idx="310">
                  <c:v>4278.3999999999996</c:v>
                </c:pt>
                <c:pt idx="311">
                  <c:v>3891.3</c:v>
                </c:pt>
                <c:pt idx="312">
                  <c:v>2508.6999999999998</c:v>
                </c:pt>
                <c:pt idx="313">
                  <c:v>2220.5</c:v>
                </c:pt>
                <c:pt idx="314">
                  <c:v>3628.6</c:v>
                </c:pt>
                <c:pt idx="315">
                  <c:v>5858.1</c:v>
                </c:pt>
                <c:pt idx="316">
                  <c:v>3519.6</c:v>
                </c:pt>
                <c:pt idx="317">
                  <c:v>3795.1</c:v>
                </c:pt>
                <c:pt idx="318">
                  <c:v>3122.6</c:v>
                </c:pt>
                <c:pt idx="319">
                  <c:v>2487.5</c:v>
                </c:pt>
                <c:pt idx="320">
                  <c:v>2638.3</c:v>
                </c:pt>
                <c:pt idx="321">
                  <c:v>4297.5</c:v>
                </c:pt>
                <c:pt idx="322">
                  <c:v>4336</c:v>
                </c:pt>
                <c:pt idx="323">
                  <c:v>5212.5</c:v>
                </c:pt>
                <c:pt idx="324">
                  <c:v>3229.9</c:v>
                </c:pt>
                <c:pt idx="325">
                  <c:v>2412</c:v>
                </c:pt>
                <c:pt idx="326">
                  <c:v>2484.1</c:v>
                </c:pt>
                <c:pt idx="327">
                  <c:v>4954.8999999999996</c:v>
                </c:pt>
                <c:pt idx="328">
                  <c:v>4504.7</c:v>
                </c:pt>
                <c:pt idx="329">
                  <c:v>3408.5</c:v>
                </c:pt>
                <c:pt idx="330">
                  <c:v>3367.6</c:v>
                </c:pt>
                <c:pt idx="331">
                  <c:v>3246.7</c:v>
                </c:pt>
                <c:pt idx="332">
                  <c:v>2373.1</c:v>
                </c:pt>
                <c:pt idx="333">
                  <c:v>3227.7</c:v>
                </c:pt>
                <c:pt idx="334">
                  <c:v>3032.6</c:v>
                </c:pt>
                <c:pt idx="335">
                  <c:v>2798.5</c:v>
                </c:pt>
                <c:pt idx="336">
                  <c:v>1486.9</c:v>
                </c:pt>
                <c:pt idx="337">
                  <c:v>2456.6</c:v>
                </c:pt>
                <c:pt idx="338">
                  <c:v>2991.4</c:v>
                </c:pt>
                <c:pt idx="339">
                  <c:v>2834.6</c:v>
                </c:pt>
                <c:pt idx="340">
                  <c:v>4075.3</c:v>
                </c:pt>
                <c:pt idx="341">
                  <c:v>2382.8000000000002</c:v>
                </c:pt>
                <c:pt idx="342">
                  <c:v>2905.9</c:v>
                </c:pt>
                <c:pt idx="343">
                  <c:v>3472.3</c:v>
                </c:pt>
                <c:pt idx="344">
                  <c:v>3221.3</c:v>
                </c:pt>
                <c:pt idx="345">
                  <c:v>3258.1</c:v>
                </c:pt>
                <c:pt idx="346">
                  <c:v>3110.7</c:v>
                </c:pt>
                <c:pt idx="347">
                  <c:v>3499.3</c:v>
                </c:pt>
                <c:pt idx="348">
                  <c:v>2414.5</c:v>
                </c:pt>
                <c:pt idx="349">
                  <c:v>2290.6</c:v>
                </c:pt>
                <c:pt idx="350">
                  <c:v>2785.1</c:v>
                </c:pt>
                <c:pt idx="351">
                  <c:v>2931</c:v>
                </c:pt>
                <c:pt idx="352">
                  <c:v>4034.9</c:v>
                </c:pt>
                <c:pt idx="353">
                  <c:v>3735.3</c:v>
                </c:pt>
                <c:pt idx="354">
                  <c:v>3227.2</c:v>
                </c:pt>
                <c:pt idx="355">
                  <c:v>2919.8</c:v>
                </c:pt>
                <c:pt idx="356">
                  <c:v>2940.9</c:v>
                </c:pt>
                <c:pt idx="357">
                  <c:v>3690.3</c:v>
                </c:pt>
                <c:pt idx="358">
                  <c:v>4259.8999999999996</c:v>
                </c:pt>
                <c:pt idx="359">
                  <c:v>3468.9</c:v>
                </c:pt>
                <c:pt idx="360">
                  <c:v>2074.4</c:v>
                </c:pt>
                <c:pt idx="361">
                  <c:v>2362.5</c:v>
                </c:pt>
                <c:pt idx="362">
                  <c:v>2465.8000000000002</c:v>
                </c:pt>
                <c:pt idx="363">
                  <c:v>3558.5</c:v>
                </c:pt>
                <c:pt idx="364">
                  <c:v>3404.7</c:v>
                </c:pt>
                <c:pt idx="365">
                  <c:v>4116.3999999999996</c:v>
                </c:pt>
                <c:pt idx="366">
                  <c:v>3241.7</c:v>
                </c:pt>
                <c:pt idx="367">
                  <c:v>2898</c:v>
                </c:pt>
                <c:pt idx="368">
                  <c:v>2457.1</c:v>
                </c:pt>
                <c:pt idx="369">
                  <c:v>2852.1</c:v>
                </c:pt>
                <c:pt idx="370">
                  <c:v>3653</c:v>
                </c:pt>
                <c:pt idx="371">
                  <c:v>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8224"/>
        <c:axId val="838177104"/>
      </c:scatterChart>
      <c:valAx>
        <c:axId val="605852288"/>
        <c:scaling>
          <c:orientation val="minMax"/>
          <c:max val="42339"/>
          <c:min val="310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774816"/>
        <c:crosses val="autoZero"/>
        <c:crossBetween val="midCat"/>
      </c:valAx>
      <c:valAx>
        <c:axId val="689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5852288"/>
        <c:crosses val="autoZero"/>
        <c:crossBetween val="midCat"/>
      </c:valAx>
      <c:valAx>
        <c:axId val="83817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178224"/>
        <c:crosses val="max"/>
        <c:crossBetween val="midCat"/>
      </c:valAx>
      <c:valAx>
        <c:axId val="838178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3817710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TMY!$C$5</c:f>
              <c:strCache>
                <c:ptCount val="1"/>
                <c:pt idx="0">
                  <c:v>BATA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TMY!$C$7:$C$18</c:f>
              <c:numCache>
                <c:formatCode>0.00</c:formatCode>
                <c:ptCount val="12"/>
                <c:pt idx="0">
                  <c:v>11.490967741935483</c:v>
                </c:pt>
                <c:pt idx="1">
                  <c:v>10.557419354838711</c:v>
                </c:pt>
                <c:pt idx="2">
                  <c:v>16.010967741935481</c:v>
                </c:pt>
                <c:pt idx="3">
                  <c:v>36.414193548387104</c:v>
                </c:pt>
                <c:pt idx="4">
                  <c:v>71.337741935483876</c:v>
                </c:pt>
                <c:pt idx="5">
                  <c:v>113.18193548387097</c:v>
                </c:pt>
                <c:pt idx="6">
                  <c:v>138.45870967741936</c:v>
                </c:pt>
                <c:pt idx="7">
                  <c:v>114.11645161290325</c:v>
                </c:pt>
                <c:pt idx="8">
                  <c:v>66.962580645161296</c:v>
                </c:pt>
                <c:pt idx="9">
                  <c:v>57.539032258064516</c:v>
                </c:pt>
                <c:pt idx="10">
                  <c:v>52.270645161290318</c:v>
                </c:pt>
                <c:pt idx="11">
                  <c:v>28.250645161290322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TMY!$D$5</c:f>
              <c:strCache>
                <c:ptCount val="1"/>
                <c:pt idx="0">
                  <c:v>CHUZA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TMY!$D$7:$D$18</c:f>
              <c:numCache>
                <c:formatCode>0.00</c:formatCode>
                <c:ptCount val="12"/>
                <c:pt idx="0">
                  <c:v>2.3138709677419356</c:v>
                </c:pt>
                <c:pt idx="1">
                  <c:v>3.446774193548388</c:v>
                </c:pt>
                <c:pt idx="2">
                  <c:v>5.7812903225806442</c:v>
                </c:pt>
                <c:pt idx="3">
                  <c:v>11.896451612903226</c:v>
                </c:pt>
                <c:pt idx="4">
                  <c:v>17.340000000000003</c:v>
                </c:pt>
                <c:pt idx="5">
                  <c:v>22.448387096774198</c:v>
                </c:pt>
                <c:pt idx="6">
                  <c:v>23.317096774193555</c:v>
                </c:pt>
                <c:pt idx="7">
                  <c:v>15.747419354838705</c:v>
                </c:pt>
                <c:pt idx="8">
                  <c:v>11.277096774193547</c:v>
                </c:pt>
                <c:pt idx="9">
                  <c:v>9.8809677419354855</c:v>
                </c:pt>
                <c:pt idx="10">
                  <c:v>8.8858064516129023</c:v>
                </c:pt>
                <c:pt idx="11">
                  <c:v>4.7599999999999989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TMY!$E$5</c:f>
              <c:strCache>
                <c:ptCount val="1"/>
                <c:pt idx="0">
                  <c:v>GUAVIO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TMY!$E$7:$E$18</c:f>
              <c:numCache>
                <c:formatCode>0.00</c:formatCode>
                <c:ptCount val="12"/>
                <c:pt idx="0">
                  <c:v>15.969032258064521</c:v>
                </c:pt>
                <c:pt idx="1">
                  <c:v>19.03161290322581</c:v>
                </c:pt>
                <c:pt idx="2">
                  <c:v>32.124838709677412</c:v>
                </c:pt>
                <c:pt idx="3">
                  <c:v>66.62483870967742</c:v>
                </c:pt>
                <c:pt idx="4">
                  <c:v>109.34225806451614</c:v>
                </c:pt>
                <c:pt idx="5">
                  <c:v>139.15387096774191</c:v>
                </c:pt>
                <c:pt idx="6">
                  <c:v>148.70483870967743</c:v>
                </c:pt>
                <c:pt idx="7">
                  <c:v>107.60741935483871</c:v>
                </c:pt>
                <c:pt idx="8">
                  <c:v>69.857419354838726</c:v>
                </c:pt>
                <c:pt idx="9">
                  <c:v>59.615161290322554</c:v>
                </c:pt>
                <c:pt idx="10">
                  <c:v>52.712580645161289</c:v>
                </c:pt>
                <c:pt idx="11">
                  <c:v>31.186451612903223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TMY!$F$5</c:f>
              <c:strCache>
                <c:ptCount val="1"/>
                <c:pt idx="0">
                  <c:v>RUCIO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TMY!$F$7:$F$18</c:f>
              <c:numCache>
                <c:formatCode>0.00</c:formatCode>
                <c:ptCount val="12"/>
                <c:pt idx="0">
                  <c:v>0.67225806451612924</c:v>
                </c:pt>
                <c:pt idx="1">
                  <c:v>0.74064516129032254</c:v>
                </c:pt>
                <c:pt idx="2">
                  <c:v>1.1470967741935485</c:v>
                </c:pt>
                <c:pt idx="3">
                  <c:v>2.395483870967742</c:v>
                </c:pt>
                <c:pt idx="4">
                  <c:v>3.7890322580645153</c:v>
                </c:pt>
                <c:pt idx="5">
                  <c:v>4.9829032258064521</c:v>
                </c:pt>
                <c:pt idx="6">
                  <c:v>5.4206451612903219</c:v>
                </c:pt>
                <c:pt idx="7">
                  <c:v>4.5164516129032259</c:v>
                </c:pt>
                <c:pt idx="8">
                  <c:v>2.7948387096774199</c:v>
                </c:pt>
                <c:pt idx="9">
                  <c:v>2.1470967741935483</c:v>
                </c:pt>
                <c:pt idx="10">
                  <c:v>1.8035483870967741</c:v>
                </c:pt>
                <c:pt idx="11">
                  <c:v>1.1351612903225807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TMY!$G$5</c:f>
              <c:strCache>
                <c:ptCount val="1"/>
                <c:pt idx="0">
                  <c:v>NEGRO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TMY!$G$7:$G$18</c:f>
              <c:numCache>
                <c:formatCode>0.00</c:formatCode>
                <c:ptCount val="12"/>
                <c:pt idx="0">
                  <c:v>1.1812903225806453</c:v>
                </c:pt>
                <c:pt idx="1">
                  <c:v>1.3490322580645162</c:v>
                </c:pt>
                <c:pt idx="2">
                  <c:v>2.0812903225806445</c:v>
                </c:pt>
                <c:pt idx="3">
                  <c:v>4.3183870967741935</c:v>
                </c:pt>
                <c:pt idx="4">
                  <c:v>7.2919354838709687</c:v>
                </c:pt>
                <c:pt idx="5">
                  <c:v>10.213548387096772</c:v>
                </c:pt>
                <c:pt idx="6">
                  <c:v>11.30935483870968</c:v>
                </c:pt>
                <c:pt idx="7">
                  <c:v>8.517096774193547</c:v>
                </c:pt>
                <c:pt idx="8">
                  <c:v>5.0796774193548382</c:v>
                </c:pt>
                <c:pt idx="9">
                  <c:v>3.7264516129032255</c:v>
                </c:pt>
                <c:pt idx="10">
                  <c:v>3.1841935483870971</c:v>
                </c:pt>
                <c:pt idx="11">
                  <c:v>1.9680645161290324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TMY!$H$5</c:f>
              <c:strCache>
                <c:ptCount val="1"/>
                <c:pt idx="0">
                  <c:v>TUNJITA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TMY!$H$7:$H$18</c:f>
              <c:numCache>
                <c:formatCode>0.00</c:formatCode>
                <c:ptCount val="12"/>
                <c:pt idx="0">
                  <c:v>1.8406451612903227</c:v>
                </c:pt>
                <c:pt idx="1">
                  <c:v>2.1512903225806452</c:v>
                </c:pt>
                <c:pt idx="2">
                  <c:v>3.9545161290322572</c:v>
                </c:pt>
                <c:pt idx="3">
                  <c:v>8.8906451612903208</c:v>
                </c:pt>
                <c:pt idx="4">
                  <c:v>16.695161290322584</c:v>
                </c:pt>
                <c:pt idx="5">
                  <c:v>22.31677419354838</c:v>
                </c:pt>
                <c:pt idx="6">
                  <c:v>22.850645161290327</c:v>
                </c:pt>
                <c:pt idx="7">
                  <c:v>20.031612903225806</c:v>
                </c:pt>
                <c:pt idx="8">
                  <c:v>13.609032258064518</c:v>
                </c:pt>
                <c:pt idx="9">
                  <c:v>11.508064516129032</c:v>
                </c:pt>
                <c:pt idx="10">
                  <c:v>10.574193548387099</c:v>
                </c:pt>
                <c:pt idx="11">
                  <c:v>4.7948387096774194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TMY!$I$5</c:f>
              <c:strCache>
                <c:ptCount val="1"/>
                <c:pt idx="0">
                  <c:v>TOMINE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TMY!$I$7:$I$18</c:f>
              <c:numCache>
                <c:formatCode>0.00</c:formatCode>
                <c:ptCount val="12"/>
                <c:pt idx="0">
                  <c:v>0.83064516129032262</c:v>
                </c:pt>
                <c:pt idx="1">
                  <c:v>1.0358064516129033</c:v>
                </c:pt>
                <c:pt idx="2">
                  <c:v>1.8993548387096775</c:v>
                </c:pt>
                <c:pt idx="3">
                  <c:v>3.2241935483870967</c:v>
                </c:pt>
                <c:pt idx="4">
                  <c:v>5.1338709677419345</c:v>
                </c:pt>
                <c:pt idx="5">
                  <c:v>7.1887096774193546</c:v>
                </c:pt>
                <c:pt idx="6">
                  <c:v>8.7680645161290318</c:v>
                </c:pt>
                <c:pt idx="7">
                  <c:v>5.6464516129032267</c:v>
                </c:pt>
                <c:pt idx="8">
                  <c:v>3.1103225806451613</c:v>
                </c:pt>
                <c:pt idx="9">
                  <c:v>3.7745161290322593</c:v>
                </c:pt>
                <c:pt idx="10">
                  <c:v>4.1354838709677413</c:v>
                </c:pt>
                <c:pt idx="11">
                  <c:v>1.8409677419354837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TMY!$J$5</c:f>
              <c:strCache>
                <c:ptCount val="1"/>
                <c:pt idx="0">
                  <c:v>SISGA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TMY!$J$7:$J$18</c:f>
              <c:numCache>
                <c:formatCode>0.00</c:formatCode>
                <c:ptCount val="12"/>
                <c:pt idx="0">
                  <c:v>0.33064516129032256</c:v>
                </c:pt>
                <c:pt idx="1">
                  <c:v>0.32741935483870971</c:v>
                </c:pt>
                <c:pt idx="2">
                  <c:v>0.62451612903225806</c:v>
                </c:pt>
                <c:pt idx="3">
                  <c:v>1.4219354838709679</c:v>
                </c:pt>
                <c:pt idx="4">
                  <c:v>2.8503225806451615</c:v>
                </c:pt>
                <c:pt idx="5">
                  <c:v>4.7183870967741939</c:v>
                </c:pt>
                <c:pt idx="6">
                  <c:v>6.2358064516129028</c:v>
                </c:pt>
                <c:pt idx="7">
                  <c:v>4.0551612903225811</c:v>
                </c:pt>
                <c:pt idx="8">
                  <c:v>1.8729032258064517</c:v>
                </c:pt>
                <c:pt idx="9">
                  <c:v>1.7561290322580643</c:v>
                </c:pt>
                <c:pt idx="10">
                  <c:v>1.7274193548387098</c:v>
                </c:pt>
                <c:pt idx="11">
                  <c:v>0.83741935483870966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TMY!$K$5</c:f>
              <c:strCache>
                <c:ptCount val="1"/>
                <c:pt idx="0">
                  <c:v>BARAYA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TMY!$K$7:$K$18</c:f>
              <c:numCache>
                <c:formatCode>0.00</c:formatCode>
                <c:ptCount val="12"/>
                <c:pt idx="0">
                  <c:v>0.82451612903225813</c:v>
                </c:pt>
                <c:pt idx="1">
                  <c:v>0.80870967741935473</c:v>
                </c:pt>
                <c:pt idx="2">
                  <c:v>1.2867741935483867</c:v>
                </c:pt>
                <c:pt idx="3">
                  <c:v>2.3564516129032258</c:v>
                </c:pt>
                <c:pt idx="4">
                  <c:v>3.6422580645161289</c:v>
                </c:pt>
                <c:pt idx="5">
                  <c:v>5.8132258064516122</c:v>
                </c:pt>
                <c:pt idx="6">
                  <c:v>8.3925806451612885</c:v>
                </c:pt>
                <c:pt idx="7">
                  <c:v>5.7480645161290331</c:v>
                </c:pt>
                <c:pt idx="8">
                  <c:v>2.935483870967742</c:v>
                </c:pt>
                <c:pt idx="9">
                  <c:v>3.0322580645161286</c:v>
                </c:pt>
                <c:pt idx="10">
                  <c:v>3.4458064516129046</c:v>
                </c:pt>
                <c:pt idx="11">
                  <c:v>2.0496774193548388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TMY!$L$5</c:f>
              <c:strCache>
                <c:ptCount val="1"/>
                <c:pt idx="0">
                  <c:v>TEUSACA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TMY!$L$7:$L$18</c:f>
              <c:numCache>
                <c:formatCode>0.00</c:formatCode>
                <c:ptCount val="12"/>
                <c:pt idx="0">
                  <c:v>1.2338709677419355</c:v>
                </c:pt>
                <c:pt idx="1">
                  <c:v>1.1648387096774195</c:v>
                </c:pt>
                <c:pt idx="2">
                  <c:v>1.539677419354839</c:v>
                </c:pt>
                <c:pt idx="3">
                  <c:v>2.2267741935483878</c:v>
                </c:pt>
                <c:pt idx="4">
                  <c:v>2.9974193548387098</c:v>
                </c:pt>
                <c:pt idx="5">
                  <c:v>3.9467741935483875</c:v>
                </c:pt>
                <c:pt idx="6">
                  <c:v>4.9393548387096775</c:v>
                </c:pt>
                <c:pt idx="7">
                  <c:v>3.8570967741935478</c:v>
                </c:pt>
                <c:pt idx="8">
                  <c:v>2.2435483870967738</c:v>
                </c:pt>
                <c:pt idx="9">
                  <c:v>2.7483870967741941</c:v>
                </c:pt>
                <c:pt idx="10">
                  <c:v>3.5054838709677414</c:v>
                </c:pt>
                <c:pt idx="11">
                  <c:v>2.577419354838709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TMY!$M$5</c:f>
              <c:strCache>
                <c:ptCount val="1"/>
                <c:pt idx="0">
                  <c:v>BETANIA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TMY!$M$7:$M$18</c:f>
              <c:numCache>
                <c:formatCode>0.00</c:formatCode>
                <c:ptCount val="12"/>
                <c:pt idx="0">
                  <c:v>131.09516129032258</c:v>
                </c:pt>
                <c:pt idx="1">
                  <c:v>136.65258064516129</c:v>
                </c:pt>
                <c:pt idx="2">
                  <c:v>178.08935483870965</c:v>
                </c:pt>
                <c:pt idx="3">
                  <c:v>214.38838709677415</c:v>
                </c:pt>
                <c:pt idx="4">
                  <c:v>227.53516129032255</c:v>
                </c:pt>
                <c:pt idx="5">
                  <c:v>243.40967741935484</c:v>
                </c:pt>
                <c:pt idx="6">
                  <c:v>244.37322580645161</c:v>
                </c:pt>
                <c:pt idx="7">
                  <c:v>179.73967741935485</c:v>
                </c:pt>
                <c:pt idx="8">
                  <c:v>121.68387096774194</c:v>
                </c:pt>
                <c:pt idx="9">
                  <c:v>157.83903225806452</c:v>
                </c:pt>
                <c:pt idx="10">
                  <c:v>202.758064516129</c:v>
                </c:pt>
                <c:pt idx="11">
                  <c:v>192.97483870967736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TMY!$N$5</c:f>
              <c:strCache>
                <c:ptCount val="1"/>
                <c:pt idx="0">
                  <c:v>EL QUIMBO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TMY!$N$7:$N$18</c:f>
              <c:numCache>
                <c:formatCode>0.00</c:formatCode>
                <c:ptCount val="12"/>
                <c:pt idx="0">
                  <c:v>140.28370967741938</c:v>
                </c:pt>
                <c:pt idx="1">
                  <c:v>158.58141935483866</c:v>
                </c:pt>
                <c:pt idx="2">
                  <c:v>184.5314516129032</c:v>
                </c:pt>
                <c:pt idx="3">
                  <c:v>228.91893548387097</c:v>
                </c:pt>
                <c:pt idx="4">
                  <c:v>272.42745161290321</c:v>
                </c:pt>
                <c:pt idx="5">
                  <c:v>356.31764516129027</c:v>
                </c:pt>
                <c:pt idx="6">
                  <c:v>370.94329032258059</c:v>
                </c:pt>
                <c:pt idx="7">
                  <c:v>287.94719354838708</c:v>
                </c:pt>
                <c:pt idx="8">
                  <c:v>206.08038709677419</c:v>
                </c:pt>
                <c:pt idx="9">
                  <c:v>196.8733870967742</c:v>
                </c:pt>
                <c:pt idx="10">
                  <c:v>204.20641935483869</c:v>
                </c:pt>
                <c:pt idx="11">
                  <c:v>179.39448387096772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TMY!$O$5</c:f>
              <c:strCache>
                <c:ptCount val="1"/>
                <c:pt idx="0">
                  <c:v>AMOYA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TMY!$O$7:$O$18</c:f>
              <c:numCache>
                <c:formatCode>0.00</c:formatCode>
                <c:ptCount val="12"/>
                <c:pt idx="0">
                  <c:v>13.945483870967742</c:v>
                </c:pt>
                <c:pt idx="1">
                  <c:v>14.335806451612903</c:v>
                </c:pt>
                <c:pt idx="2">
                  <c:v>16.22032258064516</c:v>
                </c:pt>
                <c:pt idx="3">
                  <c:v>21.221645161290319</c:v>
                </c:pt>
                <c:pt idx="4">
                  <c:v>23.362612903225809</c:v>
                </c:pt>
                <c:pt idx="5">
                  <c:v>23.921612903225803</c:v>
                </c:pt>
                <c:pt idx="6">
                  <c:v>23.111645161290323</c:v>
                </c:pt>
                <c:pt idx="7">
                  <c:v>19.678387096774191</c:v>
                </c:pt>
                <c:pt idx="8">
                  <c:v>16.667741935483875</c:v>
                </c:pt>
                <c:pt idx="9">
                  <c:v>19.952967741935481</c:v>
                </c:pt>
                <c:pt idx="10">
                  <c:v>20.331677419354833</c:v>
                </c:pt>
                <c:pt idx="11">
                  <c:v>18.412258064516131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TMY!$P$5</c:f>
              <c:strCache>
                <c:ptCount val="1"/>
                <c:pt idx="0">
                  <c:v>APORTES AGREGADOS_REG1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TMY!$P$7:$P$18</c:f>
              <c:numCache>
                <c:formatCode>0.00</c:formatCode>
                <c:ptCount val="12"/>
                <c:pt idx="0">
                  <c:v>322.01209677419365</c:v>
                </c:pt>
                <c:pt idx="1">
                  <c:v>350.18335483870976</c:v>
                </c:pt>
                <c:pt idx="2">
                  <c:v>445.29145161290319</c:v>
                </c:pt>
                <c:pt idx="3">
                  <c:v>604.29832258064516</c:v>
                </c:pt>
                <c:pt idx="4">
                  <c:v>763.74522580645169</c:v>
                </c:pt>
                <c:pt idx="5">
                  <c:v>957.61345161290342</c:v>
                </c:pt>
                <c:pt idx="6">
                  <c:v>1016.8252580645161</c:v>
                </c:pt>
                <c:pt idx="7">
                  <c:v>777.20848387096783</c:v>
                </c:pt>
                <c:pt idx="8">
                  <c:v>524.17490322580636</c:v>
                </c:pt>
                <c:pt idx="9">
                  <c:v>530.39345161290316</c:v>
                </c:pt>
                <c:pt idx="10">
                  <c:v>569.54132258064521</c:v>
                </c:pt>
                <c:pt idx="11">
                  <c:v>470.18222580645153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72064"/>
        <c:axId val="838175984"/>
      </c:scatterChart>
      <c:scatterChart>
        <c:scatterStyle val="lineMarker"/>
        <c:varyColors val="0"/>
        <c:ser>
          <c:idx val="14"/>
          <c:order val="14"/>
          <c:tx>
            <c:strRef>
              <c:f>TMY!$Q$5</c:f>
              <c:strCache>
                <c:ptCount val="1"/>
                <c:pt idx="0">
                  <c:v>APORTES AGREGADOS_PAIS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TMY!$B$7:$B$18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TMY!$Q$7:$Q$18</c:f>
              <c:numCache>
                <c:formatCode>0.00</c:formatCode>
                <c:ptCount val="12"/>
                <c:pt idx="0">
                  <c:v>2277.8322580645158</c:v>
                </c:pt>
                <c:pt idx="1">
                  <c:v>2204.9096774193554</c:v>
                </c:pt>
                <c:pt idx="2">
                  <c:v>2543.2258064516132</c:v>
                </c:pt>
                <c:pt idx="3">
                  <c:v>3403.854838709678</c:v>
                </c:pt>
                <c:pt idx="4">
                  <c:v>3980.8258064516131</c:v>
                </c:pt>
                <c:pt idx="5">
                  <c:v>3742.0548387096783</c:v>
                </c:pt>
                <c:pt idx="6">
                  <c:v>3427.8612903225812</c:v>
                </c:pt>
                <c:pt idx="7">
                  <c:v>3035.3612903225808</c:v>
                </c:pt>
                <c:pt idx="8">
                  <c:v>3056.5935483870971</c:v>
                </c:pt>
                <c:pt idx="9">
                  <c:v>3678.5096774193548</c:v>
                </c:pt>
                <c:pt idx="10">
                  <c:v>4027.7903225806449</c:v>
                </c:pt>
                <c:pt idx="11">
                  <c:v>3285.5967741935488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81856"/>
        <c:axId val="838172624"/>
      </c:scatterChart>
      <c:valAx>
        <c:axId val="838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175984"/>
        <c:crosses val="autoZero"/>
        <c:crossBetween val="midCat"/>
      </c:valAx>
      <c:valAx>
        <c:axId val="8381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172064"/>
        <c:crosses val="autoZero"/>
        <c:crossBetween val="midCat"/>
      </c:valAx>
      <c:valAx>
        <c:axId val="838172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81856"/>
        <c:crosses val="max"/>
        <c:crossBetween val="midCat"/>
      </c:valAx>
      <c:valAx>
        <c:axId val="68108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8381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TMY!$C$5</c:f>
              <c:strCache>
                <c:ptCount val="1"/>
                <c:pt idx="0">
                  <c:v>BATA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TMY!$C$21:$C$32</c:f>
              <c:numCache>
                <c:formatCode>0.00</c:formatCode>
                <c:ptCount val="12"/>
                <c:pt idx="0">
                  <c:v>0.1924271404989483</c:v>
                </c:pt>
                <c:pt idx="1">
                  <c:v>0.17679398838497504</c:v>
                </c:pt>
                <c:pt idx="2">
                  <c:v>0.26811882239977536</c:v>
                </c:pt>
                <c:pt idx="3">
                  <c:v>0.60979016697780264</c:v>
                </c:pt>
                <c:pt idx="4">
                  <c:v>1.1946180686070667</c:v>
                </c:pt>
                <c:pt idx="5">
                  <c:v>1.8953387295498008</c:v>
                </c:pt>
                <c:pt idx="6">
                  <c:v>2.3186222586951772</c:v>
                </c:pt>
                <c:pt idx="7">
                  <c:v>1.9109880874192484</c:v>
                </c:pt>
                <c:pt idx="8">
                  <c:v>1.1213518481088565</c:v>
                </c:pt>
                <c:pt idx="9">
                  <c:v>0.96354560322098448</c:v>
                </c:pt>
                <c:pt idx="10">
                  <c:v>0.87532147042022013</c:v>
                </c:pt>
                <c:pt idx="11">
                  <c:v>0.47308381571715219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TMY!$D$5</c:f>
              <c:strCache>
                <c:ptCount val="1"/>
                <c:pt idx="0">
                  <c:v>CHUZA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TMY!$D$21:$D$32</c:f>
              <c:numCache>
                <c:formatCode>0.00</c:formatCode>
                <c:ptCount val="12"/>
                <c:pt idx="0">
                  <c:v>0.20253414746055837</c:v>
                </c:pt>
                <c:pt idx="1">
                  <c:v>0.30169766703137696</c:v>
                </c:pt>
                <c:pt idx="2">
                  <c:v>0.50603889457523021</c:v>
                </c:pt>
                <c:pt idx="3">
                  <c:v>1.0413016623724987</c:v>
                </c:pt>
                <c:pt idx="4">
                  <c:v>1.5177778562100734</c:v>
                </c:pt>
                <c:pt idx="5">
                  <c:v>1.9649172343204042</c:v>
                </c:pt>
                <c:pt idx="6">
                  <c:v>2.0409557759503061</c:v>
                </c:pt>
                <c:pt idx="7">
                  <c:v>1.3783785691596369</c:v>
                </c:pt>
                <c:pt idx="8">
                  <c:v>0.98708925987364549</c:v>
                </c:pt>
                <c:pt idx="9">
                  <c:v>0.86488546924081477</c:v>
                </c:pt>
                <c:pt idx="10">
                  <c:v>0.7777785621007306</c:v>
                </c:pt>
                <c:pt idx="11">
                  <c:v>0.41664490170472585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TMY!$E$5</c:f>
              <c:strCache>
                <c:ptCount val="1"/>
                <c:pt idx="0">
                  <c:v>GUAVIO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TMY!$E$21:$E$32</c:f>
              <c:numCache>
                <c:formatCode>0.00</c:formatCode>
                <c:ptCount val="12"/>
                <c:pt idx="0">
                  <c:v>0.22493434265410181</c:v>
                </c:pt>
                <c:pt idx="1">
                  <c:v>0.26807280922565241</c:v>
                </c:pt>
                <c:pt idx="2">
                  <c:v>0.45249952290509904</c:v>
                </c:pt>
                <c:pt idx="3">
                  <c:v>0.93845475777210341</c:v>
                </c:pt>
                <c:pt idx="4">
                  <c:v>1.5401577593805953</c:v>
                </c:pt>
                <c:pt idx="5">
                  <c:v>1.9600739724284588</c:v>
                </c:pt>
                <c:pt idx="6">
                  <c:v>2.0946056469861243</c:v>
                </c:pt>
                <c:pt idx="7">
                  <c:v>1.5157214129279093</c:v>
                </c:pt>
                <c:pt idx="8">
                  <c:v>0.98398778637053519</c:v>
                </c:pt>
                <c:pt idx="9">
                  <c:v>0.8397188320716823</c:v>
                </c:pt>
                <c:pt idx="10">
                  <c:v>0.74249143501058723</c:v>
                </c:pt>
                <c:pt idx="11">
                  <c:v>0.43928172226715506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TMY!$F$5</c:f>
              <c:strCache>
                <c:ptCount val="1"/>
                <c:pt idx="0">
                  <c:v>RUCIO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TMY!$F$21:$F$32</c:f>
              <c:numCache>
                <c:formatCode>0.00</c:formatCode>
                <c:ptCount val="12"/>
                <c:pt idx="0">
                  <c:v>0.25573166990489843</c:v>
                </c:pt>
                <c:pt idx="1">
                  <c:v>0.28174659985683614</c:v>
                </c:pt>
                <c:pt idx="2">
                  <c:v>0.43636363636363651</c:v>
                </c:pt>
                <c:pt idx="3">
                  <c:v>0.9112588199202375</c:v>
                </c:pt>
                <c:pt idx="4">
                  <c:v>1.4413743736578384</c:v>
                </c:pt>
                <c:pt idx="5">
                  <c:v>1.8955312404131308</c:v>
                </c:pt>
                <c:pt idx="6">
                  <c:v>2.0620513344922795</c:v>
                </c:pt>
                <c:pt idx="7">
                  <c:v>1.718089784231517</c:v>
                </c:pt>
                <c:pt idx="8">
                  <c:v>1.0631761938848558</c:v>
                </c:pt>
                <c:pt idx="9">
                  <c:v>0.81677063094385949</c:v>
                </c:pt>
                <c:pt idx="10">
                  <c:v>0.68608242151549259</c:v>
                </c:pt>
                <c:pt idx="11">
                  <c:v>0.43182329481542098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TMY!$G$5</c:f>
              <c:strCache>
                <c:ptCount val="1"/>
                <c:pt idx="0">
                  <c:v>NEGRO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TMY!$G$21:$G$32</c:f>
              <c:numCache>
                <c:formatCode>0.00</c:formatCode>
                <c:ptCount val="12"/>
                <c:pt idx="0">
                  <c:v>0.23539368876651898</c:v>
                </c:pt>
                <c:pt idx="1">
                  <c:v>0.26881933545100556</c:v>
                </c:pt>
                <c:pt idx="2">
                  <c:v>0.41473513924674493</c:v>
                </c:pt>
                <c:pt idx="3">
                  <c:v>0.86051756185619588</c:v>
                </c:pt>
                <c:pt idx="4">
                  <c:v>1.4530514294284986</c:v>
                </c:pt>
                <c:pt idx="5">
                  <c:v>2.0352362025465651</c:v>
                </c:pt>
                <c:pt idx="6">
                  <c:v>2.2535956675219526</c:v>
                </c:pt>
                <c:pt idx="7">
                  <c:v>1.697187210404806</c:v>
                </c:pt>
                <c:pt idx="8">
                  <c:v>1.0122185737319427</c:v>
                </c:pt>
                <c:pt idx="9">
                  <c:v>0.74256359711382491</c:v>
                </c:pt>
                <c:pt idx="10">
                  <c:v>0.63450876619724439</c:v>
                </c:pt>
                <c:pt idx="11">
                  <c:v>0.39217282773471662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TMY!$H$5</c:f>
              <c:strCache>
                <c:ptCount val="1"/>
                <c:pt idx="0">
                  <c:v>TUNJITA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TMY!$H$21:$H$32</c:f>
              <c:numCache>
                <c:formatCode>0.00</c:formatCode>
                <c:ptCount val="12"/>
                <c:pt idx="0">
                  <c:v>0.15865645289104521</c:v>
                </c:pt>
                <c:pt idx="1">
                  <c:v>0.18543285740104809</c:v>
                </c:pt>
                <c:pt idx="2">
                  <c:v>0.34086390746430467</c:v>
                </c:pt>
                <c:pt idx="3">
                  <c:v>0.76633902876447524</c:v>
                </c:pt>
                <c:pt idx="4">
                  <c:v>1.4390579599327105</c:v>
                </c:pt>
                <c:pt idx="5">
                  <c:v>1.9236191244143506</c:v>
                </c:pt>
                <c:pt idx="6">
                  <c:v>1.9696367251039204</c:v>
                </c:pt>
                <c:pt idx="7">
                  <c:v>1.7266471103449219</c:v>
                </c:pt>
                <c:pt idx="8">
                  <c:v>1.173045642230532</c:v>
                </c:pt>
                <c:pt idx="9">
                  <c:v>0.99195039552892339</c:v>
                </c:pt>
                <c:pt idx="10">
                  <c:v>0.91145435081816728</c:v>
                </c:pt>
                <c:pt idx="11">
                  <c:v>0.41329644510558988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TMY!$I$5</c:f>
              <c:strCache>
                <c:ptCount val="1"/>
                <c:pt idx="0">
                  <c:v>TOMINE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TMY!$I$21:$I$32</c:f>
              <c:numCache>
                <c:formatCode>0.00</c:formatCode>
                <c:ptCount val="12"/>
                <c:pt idx="0">
                  <c:v>0.21395335955242908</c:v>
                </c:pt>
                <c:pt idx="1">
                  <c:v>0.26679776214479606</c:v>
                </c:pt>
                <c:pt idx="2">
                  <c:v>0.48922616739600094</c:v>
                </c:pt>
                <c:pt idx="3">
                  <c:v>0.8304713897967102</c:v>
                </c:pt>
                <c:pt idx="4">
                  <c:v>1.3223563950589934</c:v>
                </c:pt>
                <c:pt idx="5">
                  <c:v>1.8516313078158766</c:v>
                </c:pt>
                <c:pt idx="6">
                  <c:v>2.2584335013571164</c:v>
                </c:pt>
                <c:pt idx="7">
                  <c:v>1.4543843128565901</c:v>
                </c:pt>
                <c:pt idx="8">
                  <c:v>0.80114108458428013</c:v>
                </c:pt>
                <c:pt idx="9">
                  <c:v>0.97222068354290236</c:v>
                </c:pt>
                <c:pt idx="10">
                  <c:v>1.065196920179472</c:v>
                </c:pt>
                <c:pt idx="11">
                  <c:v>0.4741871157148399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TMY!$J$5</c:f>
              <c:strCache>
                <c:ptCount val="1"/>
                <c:pt idx="0">
                  <c:v>SISGA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TMY!$J$21:$J$32</c:f>
              <c:numCache>
                <c:formatCode>0.00</c:formatCode>
                <c:ptCount val="12"/>
                <c:pt idx="0">
                  <c:v>0.14828209764918626</c:v>
                </c:pt>
                <c:pt idx="1">
                  <c:v>0.14683544303797472</c:v>
                </c:pt>
                <c:pt idx="2">
                  <c:v>0.28007233273056059</c:v>
                </c:pt>
                <c:pt idx="3">
                  <c:v>0.63768535262206161</c:v>
                </c:pt>
                <c:pt idx="4">
                  <c:v>1.2782640144665465</c:v>
                </c:pt>
                <c:pt idx="5">
                  <c:v>2.1160216998191688</c:v>
                </c:pt>
                <c:pt idx="6">
                  <c:v>2.7965280289330923</c:v>
                </c:pt>
                <c:pt idx="7">
                  <c:v>1.8185895117540691</c:v>
                </c:pt>
                <c:pt idx="8">
                  <c:v>0.83992766726943957</c:v>
                </c:pt>
                <c:pt idx="9">
                  <c:v>0.78755877034358046</c:v>
                </c:pt>
                <c:pt idx="10">
                  <c:v>0.7746835443037976</c:v>
                </c:pt>
                <c:pt idx="11">
                  <c:v>0.37555153707052447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TMY!$K$5</c:f>
              <c:strCache>
                <c:ptCount val="1"/>
                <c:pt idx="0">
                  <c:v>BARAYA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TMY!$K$21:$K$32</c:f>
              <c:numCache>
                <c:formatCode>0.00</c:formatCode>
                <c:ptCount val="12"/>
                <c:pt idx="0">
                  <c:v>0.24529554306187565</c:v>
                </c:pt>
                <c:pt idx="1">
                  <c:v>0.2405930854679664</c:v>
                </c:pt>
                <c:pt idx="2">
                  <c:v>0.38281843555313838</c:v>
                </c:pt>
                <c:pt idx="3">
                  <c:v>0.70105005558176903</c:v>
                </c:pt>
                <c:pt idx="4">
                  <c:v>1.0835805855679335</c:v>
                </c:pt>
                <c:pt idx="5">
                  <c:v>1.7294487408130126</c:v>
                </c:pt>
                <c:pt idx="6">
                  <c:v>2.4968130453211335</c:v>
                </c:pt>
                <c:pt idx="7">
                  <c:v>1.7100630993034283</c:v>
                </c:pt>
                <c:pt idx="8">
                  <c:v>0.87331355315456505</c:v>
                </c:pt>
                <c:pt idx="9">
                  <c:v>0.90210410985196821</c:v>
                </c:pt>
                <c:pt idx="10">
                  <c:v>1.0251357554722051</c:v>
                </c:pt>
                <c:pt idx="11">
                  <c:v>0.60978399085100077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TMY!$L$5</c:f>
              <c:strCache>
                <c:ptCount val="1"/>
                <c:pt idx="0">
                  <c:v>TEUSACA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TMY!$L$21:$L$32</c:f>
              <c:numCache>
                <c:formatCode>0.00</c:formatCode>
                <c:ptCount val="12"/>
                <c:pt idx="0">
                  <c:v>0.44894366197183083</c:v>
                </c:pt>
                <c:pt idx="1">
                  <c:v>0.42382629107981212</c:v>
                </c:pt>
                <c:pt idx="2">
                  <c:v>0.56021126760563367</c:v>
                </c:pt>
                <c:pt idx="3">
                  <c:v>0.81021126760563378</c:v>
                </c:pt>
                <c:pt idx="4">
                  <c:v>1.0906103286384974</c:v>
                </c:pt>
                <c:pt idx="5">
                  <c:v>1.4360328638497648</c:v>
                </c:pt>
                <c:pt idx="6">
                  <c:v>1.7971830985915487</c:v>
                </c:pt>
                <c:pt idx="7">
                  <c:v>1.4034037558685439</c:v>
                </c:pt>
                <c:pt idx="8">
                  <c:v>0.81631455399060993</c:v>
                </c:pt>
                <c:pt idx="9">
                  <c:v>0.99999999999999989</c:v>
                </c:pt>
                <c:pt idx="10">
                  <c:v>1.2754694835680744</c:v>
                </c:pt>
                <c:pt idx="11">
                  <c:v>0.93779342723004633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TMY!$M$5</c:f>
              <c:strCache>
                <c:ptCount val="1"/>
                <c:pt idx="0">
                  <c:v>BETANIA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TMY!$M$21:$M$32</c:f>
              <c:numCache>
                <c:formatCode>0.00</c:formatCode>
                <c:ptCount val="12"/>
                <c:pt idx="0">
                  <c:v>0.70527433626270875</c:v>
                </c:pt>
                <c:pt idx="1">
                  <c:v>0.73517250495359809</c:v>
                </c:pt>
                <c:pt idx="2">
                  <c:v>0.95809677712793573</c:v>
                </c:pt>
                <c:pt idx="3">
                  <c:v>1.1533806886835252</c:v>
                </c:pt>
                <c:pt idx="4">
                  <c:v>1.2241085656859163</c:v>
                </c:pt>
                <c:pt idx="5">
                  <c:v>1.3095113274369816</c:v>
                </c:pt>
                <c:pt idx="6">
                  <c:v>1.314695088168331</c:v>
                </c:pt>
                <c:pt idx="7">
                  <c:v>0.9669752906537421</c:v>
                </c:pt>
                <c:pt idx="8">
                  <c:v>0.65464286008690808</c:v>
                </c:pt>
                <c:pt idx="9">
                  <c:v>0.84915276518579141</c:v>
                </c:pt>
                <c:pt idx="10">
                  <c:v>1.0908111174052966</c:v>
                </c:pt>
                <c:pt idx="11">
                  <c:v>1.0381786783492661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TMY!$N$5</c:f>
              <c:strCache>
                <c:ptCount val="1"/>
                <c:pt idx="0">
                  <c:v>EL QUIMBO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TMY!$N$21:$N$32</c:f>
              <c:numCache>
                <c:formatCode>0.00</c:formatCode>
                <c:ptCount val="12"/>
                <c:pt idx="0">
                  <c:v>0.60412740993376612</c:v>
                </c:pt>
                <c:pt idx="1">
                  <c:v>0.68292592460491497</c:v>
                </c:pt>
                <c:pt idx="2">
                  <c:v>0.79467892722946465</c:v>
                </c:pt>
                <c:pt idx="3">
                  <c:v>0.98583223880147064</c:v>
                </c:pt>
                <c:pt idx="4">
                  <c:v>1.1732003032726415</c:v>
                </c:pt>
                <c:pt idx="5">
                  <c:v>1.5344707990683992</c:v>
                </c:pt>
                <c:pt idx="6">
                  <c:v>1.5974556827032727</c:v>
                </c:pt>
                <c:pt idx="7">
                  <c:v>1.2400355867127792</c:v>
                </c:pt>
                <c:pt idx="8">
                  <c:v>0.88747874419065165</c:v>
                </c:pt>
                <c:pt idx="9">
                  <c:v>0.8478290865358149</c:v>
                </c:pt>
                <c:pt idx="10">
                  <c:v>0.87940856069722817</c:v>
                </c:pt>
                <c:pt idx="11">
                  <c:v>0.77255673624959265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TMY!$O$5</c:f>
              <c:strCache>
                <c:ptCount val="1"/>
                <c:pt idx="0">
                  <c:v>AMOYA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TMY!$O$21:$O$32</c:f>
              <c:numCache>
                <c:formatCode>0.00</c:formatCode>
                <c:ptCount val="12"/>
                <c:pt idx="0">
                  <c:v>0.72393252216325721</c:v>
                </c:pt>
                <c:pt idx="1">
                  <c:v>0.74419479580526282</c:v>
                </c:pt>
                <c:pt idx="2">
                  <c:v>0.84202306243054892</c:v>
                </c:pt>
                <c:pt idx="3">
                  <c:v>1.1016497705074233</c:v>
                </c:pt>
                <c:pt idx="4">
                  <c:v>1.2127908532859282</c:v>
                </c:pt>
                <c:pt idx="5">
                  <c:v>1.2418094433638052</c:v>
                </c:pt>
                <c:pt idx="6">
                  <c:v>1.1997627137045395</c:v>
                </c:pt>
                <c:pt idx="7">
                  <c:v>1.0215367594903004</c:v>
                </c:pt>
                <c:pt idx="8">
                  <c:v>0.86524932155572409</c:v>
                </c:pt>
                <c:pt idx="9">
                  <c:v>1.035790682898627</c:v>
                </c:pt>
                <c:pt idx="10">
                  <c:v>1.0554501120355808</c:v>
                </c:pt>
                <c:pt idx="11">
                  <c:v>0.95580996275900165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TMY!$P$5</c:f>
              <c:strCache>
                <c:ptCount val="1"/>
                <c:pt idx="0">
                  <c:v>APORTES AGREGADOS_REG1</c:v>
                </c:pt>
              </c:strCache>
            </c:strRef>
          </c:tx>
          <c:spPr>
            <a:ln w="603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TMY!$P$21:$P$32</c:f>
              <c:numCache>
                <c:formatCode>0.00</c:formatCode>
                <c:ptCount val="12"/>
                <c:pt idx="0">
                  <c:v>0.52706283996506853</c:v>
                </c:pt>
                <c:pt idx="1">
                  <c:v>0.57317298125980587</c:v>
                </c:pt>
                <c:pt idx="2">
                  <c:v>0.72884397651633026</c:v>
                </c:pt>
                <c:pt idx="3">
                  <c:v>0.98910318362613481</c:v>
                </c:pt>
                <c:pt idx="4">
                  <c:v>1.2500826265715961</c:v>
                </c:pt>
                <c:pt idx="5">
                  <c:v>1.5674021890853933</c:v>
                </c:pt>
                <c:pt idx="6">
                  <c:v>1.6643188676216452</c:v>
                </c:pt>
                <c:pt idx="7">
                  <c:v>1.2721190130979148</c:v>
                </c:pt>
                <c:pt idx="8">
                  <c:v>0.85795880310155248</c:v>
                </c:pt>
                <c:pt idx="9">
                  <c:v>0.868137196417198</c:v>
                </c:pt>
                <c:pt idx="10">
                  <c:v>0.93221363409622415</c:v>
                </c:pt>
                <c:pt idx="11">
                  <c:v>0.76958468864113072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94064"/>
        <c:axId val="837606384"/>
      </c:scatterChart>
      <c:scatterChart>
        <c:scatterStyle val="lineMarker"/>
        <c:varyColors val="0"/>
        <c:ser>
          <c:idx val="14"/>
          <c:order val="14"/>
          <c:tx>
            <c:strRef>
              <c:f>TMY!$Q$5</c:f>
              <c:strCache>
                <c:ptCount val="1"/>
                <c:pt idx="0">
                  <c:v>APORTES AGREGADOS_PAIS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TMY!$B$21:$B$32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TMY!$Q$21:$Q$32</c:f>
              <c:numCache>
                <c:formatCode>0.00</c:formatCode>
                <c:ptCount val="12"/>
                <c:pt idx="0">
                  <c:v>0.70695460667385279</c:v>
                </c:pt>
                <c:pt idx="1">
                  <c:v>0.6843221436664817</c:v>
                </c:pt>
                <c:pt idx="2">
                  <c:v>0.78932291581932124</c:v>
                </c:pt>
                <c:pt idx="3">
                  <c:v>1.0564302310476519</c:v>
                </c:pt>
                <c:pt idx="4">
                  <c:v>1.2355006090871743</c:v>
                </c:pt>
                <c:pt idx="5">
                  <c:v>1.1613949610582168</c:v>
                </c:pt>
                <c:pt idx="6">
                  <c:v>1.0638809427923595</c:v>
                </c:pt>
                <c:pt idx="7">
                  <c:v>0.94206350775644354</c:v>
                </c:pt>
                <c:pt idx="8">
                  <c:v>0.94865321276902959</c:v>
                </c:pt>
                <c:pt idx="9">
                  <c:v>1.1416729010395397</c:v>
                </c:pt>
                <c:pt idx="10">
                  <c:v>1.2500766521254967</c:v>
                </c:pt>
                <c:pt idx="11">
                  <c:v>1.0197273161644247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95184"/>
        <c:axId val="837605824"/>
      </c:scatterChart>
      <c:valAx>
        <c:axId val="8375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606384"/>
        <c:crosses val="autoZero"/>
        <c:crossBetween val="midCat"/>
      </c:valAx>
      <c:valAx>
        <c:axId val="837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594064"/>
        <c:crosses val="autoZero"/>
        <c:crossBetween val="midCat"/>
      </c:valAx>
      <c:valAx>
        <c:axId val="837605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595184"/>
        <c:crosses val="max"/>
        <c:crossBetween val="midCat"/>
      </c:valAx>
      <c:valAx>
        <c:axId val="83759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8376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152401</xdr:colOff>
      <xdr:row>1</xdr:row>
      <xdr:rowOff>185737</xdr:rowOff>
    </xdr:from>
    <xdr:to>
      <xdr:col>34</xdr:col>
      <xdr:colOff>581025</xdr:colOff>
      <xdr:row>15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24</xdr:col>
      <xdr:colOff>0</xdr:colOff>
      <xdr:row>18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24</xdr:col>
      <xdr:colOff>0</xdr:colOff>
      <xdr:row>34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" sqref="E2:E1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1412008</v>
      </c>
      <c r="B2">
        <v>1</v>
      </c>
      <c r="C2">
        <v>4</v>
      </c>
      <c r="D2">
        <v>12</v>
      </c>
      <c r="E2" t="s">
        <v>7</v>
      </c>
      <c r="F2">
        <v>1000</v>
      </c>
      <c r="G2">
        <v>7.0110000000000001</v>
      </c>
    </row>
    <row r="3" spans="1:7" x14ac:dyDescent="0.25">
      <c r="A3">
        <v>1412011</v>
      </c>
      <c r="B3">
        <v>1</v>
      </c>
      <c r="C3">
        <v>4</v>
      </c>
      <c r="D3">
        <v>12</v>
      </c>
      <c r="E3" t="s">
        <v>8</v>
      </c>
      <c r="F3">
        <v>35</v>
      </c>
      <c r="G3">
        <v>3.8094999999999999</v>
      </c>
    </row>
    <row r="4" spans="1:7" x14ac:dyDescent="0.25">
      <c r="A4">
        <v>1412017</v>
      </c>
      <c r="B4">
        <v>1</v>
      </c>
      <c r="C4">
        <v>4</v>
      </c>
      <c r="D4">
        <v>12</v>
      </c>
      <c r="E4" t="s">
        <v>9</v>
      </c>
      <c r="F4">
        <v>1200</v>
      </c>
      <c r="G4">
        <v>9.7417999999999996</v>
      </c>
    </row>
    <row r="5" spans="1:7" x14ac:dyDescent="0.25">
      <c r="A5">
        <v>1412032</v>
      </c>
      <c r="B5">
        <v>1</v>
      </c>
      <c r="C5">
        <v>4</v>
      </c>
      <c r="D5">
        <v>12</v>
      </c>
      <c r="E5" t="s">
        <v>10</v>
      </c>
      <c r="F5">
        <v>1000</v>
      </c>
      <c r="G5">
        <v>7.0110000000000001</v>
      </c>
    </row>
    <row r="6" spans="1:7" x14ac:dyDescent="0.25">
      <c r="A6">
        <v>1412033</v>
      </c>
      <c r="B6">
        <v>1</v>
      </c>
      <c r="C6">
        <v>4</v>
      </c>
      <c r="D6">
        <v>12</v>
      </c>
      <c r="E6" t="s">
        <v>11</v>
      </c>
      <c r="F6">
        <v>1000</v>
      </c>
      <c r="G6">
        <v>7.0110000000000001</v>
      </c>
    </row>
    <row r="7" spans="1:7" x14ac:dyDescent="0.25">
      <c r="A7">
        <v>1412034</v>
      </c>
      <c r="B7">
        <v>1</v>
      </c>
      <c r="C7">
        <v>4</v>
      </c>
      <c r="D7">
        <v>12</v>
      </c>
      <c r="E7" t="s">
        <v>12</v>
      </c>
      <c r="F7">
        <v>20</v>
      </c>
      <c r="G7">
        <v>1.7070000000000001</v>
      </c>
    </row>
    <row r="8" spans="1:7" x14ac:dyDescent="0.25">
      <c r="A8">
        <v>1412036</v>
      </c>
      <c r="B8">
        <v>1</v>
      </c>
      <c r="C8">
        <v>4</v>
      </c>
      <c r="D8">
        <v>12</v>
      </c>
      <c r="E8" t="s">
        <v>13</v>
      </c>
      <c r="F8">
        <v>35</v>
      </c>
      <c r="G8">
        <v>3.8094999999999999</v>
      </c>
    </row>
    <row r="9" spans="1:7" x14ac:dyDescent="0.25">
      <c r="A9">
        <v>1412037</v>
      </c>
      <c r="B9">
        <v>1</v>
      </c>
      <c r="C9">
        <v>4</v>
      </c>
      <c r="D9">
        <v>12</v>
      </c>
      <c r="E9" t="s">
        <v>14</v>
      </c>
      <c r="F9">
        <v>35</v>
      </c>
      <c r="G9">
        <v>3.8094999999999999</v>
      </c>
    </row>
    <row r="10" spans="1:7" x14ac:dyDescent="0.25">
      <c r="A10">
        <v>1412039</v>
      </c>
      <c r="B10">
        <v>1</v>
      </c>
      <c r="C10">
        <v>4</v>
      </c>
      <c r="D10">
        <v>12</v>
      </c>
      <c r="E10" t="s">
        <v>15</v>
      </c>
      <c r="F10">
        <v>35</v>
      </c>
      <c r="G10">
        <v>3.8094999999999999</v>
      </c>
    </row>
    <row r="11" spans="1:7" x14ac:dyDescent="0.25">
      <c r="A11">
        <v>1412041</v>
      </c>
      <c r="B11">
        <v>1</v>
      </c>
      <c r="C11">
        <v>4</v>
      </c>
      <c r="D11">
        <v>12</v>
      </c>
      <c r="E11" t="s">
        <v>16</v>
      </c>
      <c r="F11">
        <v>35</v>
      </c>
      <c r="G11">
        <v>3.8094999999999999</v>
      </c>
    </row>
    <row r="12" spans="1:7" x14ac:dyDescent="0.25">
      <c r="A12">
        <v>1612009</v>
      </c>
      <c r="B12">
        <v>1</v>
      </c>
      <c r="C12">
        <v>6</v>
      </c>
      <c r="D12">
        <v>12</v>
      </c>
      <c r="E12" t="s">
        <v>17</v>
      </c>
      <c r="F12">
        <v>540</v>
      </c>
      <c r="G12">
        <v>0.62370000000000003</v>
      </c>
    </row>
    <row r="13" spans="1:7" x14ac:dyDescent="0.25">
      <c r="A13">
        <v>1612047</v>
      </c>
      <c r="B13">
        <v>1</v>
      </c>
      <c r="C13">
        <v>6</v>
      </c>
      <c r="D13">
        <v>12</v>
      </c>
      <c r="E13" t="s">
        <v>18</v>
      </c>
      <c r="F13">
        <v>396</v>
      </c>
      <c r="G13">
        <v>1.0524</v>
      </c>
    </row>
    <row r="14" spans="1:7" x14ac:dyDescent="0.25">
      <c r="A14">
        <v>1312006</v>
      </c>
      <c r="B14">
        <v>1</v>
      </c>
      <c r="C14">
        <v>3</v>
      </c>
      <c r="D14">
        <v>12</v>
      </c>
      <c r="E14" t="s">
        <v>19</v>
      </c>
      <c r="F14">
        <v>80</v>
      </c>
      <c r="G14">
        <v>4.8609</v>
      </c>
    </row>
    <row r="15" spans="1:7" x14ac:dyDescent="0.25">
      <c r="A15">
        <v>1612080</v>
      </c>
      <c r="B15">
        <v>1</v>
      </c>
      <c r="C15">
        <v>6</v>
      </c>
      <c r="D15">
        <v>12</v>
      </c>
      <c r="E15" t="s">
        <v>20</v>
      </c>
      <c r="F15">
        <v>396</v>
      </c>
      <c r="G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opLeftCell="A353" workbookViewId="0">
      <selection activeCell="C380" sqref="C380:E391"/>
    </sheetView>
  </sheetViews>
  <sheetFormatPr baseColWidth="10" defaultRowHeight="15" x14ac:dyDescent="0.25"/>
  <cols>
    <col min="3" max="3" width="11.42578125" style="6"/>
    <col min="4" max="4" width="11.42578125" style="4"/>
    <col min="5" max="6" width="8" bestFit="1" customWidth="1"/>
    <col min="7" max="7" width="8.140625" bestFit="1" customWidth="1"/>
    <col min="8" max="9" width="8" bestFit="1" customWidth="1"/>
    <col min="10" max="10" width="8.28515625" bestFit="1" customWidth="1"/>
    <col min="11" max="11" width="8.140625" bestFit="1" customWidth="1"/>
    <col min="12" max="12" width="8" bestFit="1" customWidth="1"/>
    <col min="13" max="13" width="8.140625" bestFit="1" customWidth="1"/>
    <col min="14" max="14" width="9" bestFit="1" customWidth="1"/>
    <col min="15" max="15" width="8.7109375" bestFit="1" customWidth="1"/>
    <col min="16" max="16" width="10.85546875" bestFit="1" customWidth="1"/>
    <col min="17" max="17" width="8" bestFit="1" customWidth="1"/>
    <col min="18" max="18" width="26.140625" bestFit="1" customWidth="1"/>
    <col min="19" max="19" width="25.7109375" bestFit="1" customWidth="1"/>
  </cols>
  <sheetData>
    <row r="1" spans="1:20" x14ac:dyDescent="0.25"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22</v>
      </c>
      <c r="S1" s="2" t="s">
        <v>21</v>
      </c>
    </row>
    <row r="2" spans="1:20" x14ac:dyDescent="0.25">
      <c r="A2" t="s">
        <v>37</v>
      </c>
      <c r="C2" s="6" t="s">
        <v>23</v>
      </c>
      <c r="D2" s="4" t="s">
        <v>24</v>
      </c>
      <c r="E2" s="2">
        <v>1412008</v>
      </c>
      <c r="F2" s="2">
        <v>1412011</v>
      </c>
      <c r="G2" s="2">
        <v>1412017</v>
      </c>
      <c r="H2" s="2">
        <v>1412032</v>
      </c>
      <c r="I2" s="2">
        <v>1412033</v>
      </c>
      <c r="J2" s="2">
        <v>1412034</v>
      </c>
      <c r="K2" s="2">
        <v>1412036</v>
      </c>
      <c r="L2" s="2">
        <v>1412037</v>
      </c>
      <c r="M2" s="2">
        <v>1412039</v>
      </c>
      <c r="N2" s="2">
        <v>1412041</v>
      </c>
      <c r="O2" s="2">
        <v>1612009</v>
      </c>
      <c r="P2" s="2">
        <v>1612047</v>
      </c>
      <c r="Q2" s="2">
        <v>1312006</v>
      </c>
      <c r="R2" s="2">
        <v>1612081</v>
      </c>
      <c r="S2" s="2">
        <v>1612080</v>
      </c>
    </row>
    <row r="3" spans="1:20" x14ac:dyDescent="0.25">
      <c r="A3">
        <v>1</v>
      </c>
      <c r="B3" s="1">
        <v>31048</v>
      </c>
      <c r="C3" s="6">
        <f>YEAR(B3)</f>
        <v>1985</v>
      </c>
      <c r="D3" s="6">
        <f>MONTH(B3)</f>
        <v>1</v>
      </c>
      <c r="E3">
        <v>8.4</v>
      </c>
      <c r="F3">
        <v>2.4</v>
      </c>
      <c r="G3">
        <v>12.9</v>
      </c>
      <c r="H3">
        <v>0.4</v>
      </c>
      <c r="I3">
        <v>0.6</v>
      </c>
      <c r="J3">
        <v>0.8</v>
      </c>
      <c r="K3">
        <v>0.17</v>
      </c>
      <c r="L3">
        <v>0.5</v>
      </c>
      <c r="M3">
        <v>0.3</v>
      </c>
      <c r="N3">
        <v>0.28000000000000003</v>
      </c>
      <c r="O3">
        <v>179.4</v>
      </c>
      <c r="P3">
        <v>129.44999999999999</v>
      </c>
      <c r="Q3">
        <v>13.63</v>
      </c>
      <c r="R3">
        <f>SUM(E3:Q3)</f>
        <v>349.23</v>
      </c>
      <c r="S3">
        <v>2398</v>
      </c>
      <c r="T3" s="3">
        <f>B3</f>
        <v>31048</v>
      </c>
    </row>
    <row r="4" spans="1:20" x14ac:dyDescent="0.25">
      <c r="A4">
        <v>2</v>
      </c>
      <c r="B4" s="1">
        <v>31079</v>
      </c>
      <c r="C4" s="6">
        <f>YEAR(B4)</f>
        <v>1985</v>
      </c>
      <c r="D4" s="6">
        <f>MONTH(B4)</f>
        <v>2</v>
      </c>
      <c r="E4">
        <v>5</v>
      </c>
      <c r="F4">
        <v>1.2</v>
      </c>
      <c r="G4">
        <v>9.1999999999999993</v>
      </c>
      <c r="H4">
        <v>0.3</v>
      </c>
      <c r="I4">
        <v>0.5</v>
      </c>
      <c r="J4">
        <v>0.5</v>
      </c>
      <c r="K4">
        <v>0.03</v>
      </c>
      <c r="L4">
        <v>0.2</v>
      </c>
      <c r="M4">
        <v>0.2</v>
      </c>
      <c r="N4">
        <v>0.08</v>
      </c>
      <c r="O4">
        <v>112.33</v>
      </c>
      <c r="P4">
        <v>97.37</v>
      </c>
      <c r="Q4">
        <v>10.16</v>
      </c>
      <c r="R4">
        <f t="shared" ref="R4:R67" si="0">SUM(E4:Q4)</f>
        <v>237.07</v>
      </c>
      <c r="S4">
        <v>1635.8</v>
      </c>
      <c r="T4" s="3">
        <f>B374</f>
        <v>42339</v>
      </c>
    </row>
    <row r="5" spans="1:20" x14ac:dyDescent="0.25">
      <c r="A5">
        <v>3</v>
      </c>
      <c r="B5" s="1">
        <v>31107</v>
      </c>
      <c r="C5" s="6">
        <f>YEAR(B5)</f>
        <v>1985</v>
      </c>
      <c r="D5" s="6">
        <f>MONTH(B5)</f>
        <v>3</v>
      </c>
      <c r="E5">
        <v>6.6</v>
      </c>
      <c r="F5">
        <v>1.6</v>
      </c>
      <c r="G5">
        <v>14.2</v>
      </c>
      <c r="H5">
        <v>0.3</v>
      </c>
      <c r="I5">
        <v>0.5</v>
      </c>
      <c r="J5">
        <v>0.9</v>
      </c>
      <c r="K5">
        <v>0</v>
      </c>
      <c r="L5">
        <v>0.4</v>
      </c>
      <c r="M5">
        <v>0.4</v>
      </c>
      <c r="N5">
        <v>0.09</v>
      </c>
      <c r="O5">
        <v>103.34</v>
      </c>
      <c r="P5">
        <v>103.86</v>
      </c>
      <c r="Q5">
        <v>9.6300000000000008</v>
      </c>
      <c r="R5">
        <f t="shared" si="0"/>
        <v>241.82</v>
      </c>
      <c r="S5">
        <v>1663.8</v>
      </c>
    </row>
    <row r="6" spans="1:20" x14ac:dyDescent="0.25">
      <c r="A6">
        <v>4</v>
      </c>
      <c r="B6" s="1">
        <v>31138</v>
      </c>
      <c r="C6" s="6">
        <f>YEAR(B6)</f>
        <v>1985</v>
      </c>
      <c r="D6" s="6">
        <f>MONTH(B6)</f>
        <v>4</v>
      </c>
      <c r="E6">
        <v>23.1</v>
      </c>
      <c r="F6">
        <v>5.7</v>
      </c>
      <c r="G6">
        <v>42.5</v>
      </c>
      <c r="H6">
        <v>0.5</v>
      </c>
      <c r="I6">
        <v>1.5</v>
      </c>
      <c r="J6">
        <v>5.0999999999999996</v>
      </c>
      <c r="K6">
        <v>2.42</v>
      </c>
      <c r="L6">
        <v>0.9</v>
      </c>
      <c r="M6">
        <v>1.4</v>
      </c>
      <c r="N6">
        <v>0</v>
      </c>
      <c r="O6">
        <v>169.79</v>
      </c>
      <c r="P6">
        <v>144.61000000000001</v>
      </c>
      <c r="Q6">
        <v>11.59</v>
      </c>
      <c r="R6">
        <f t="shared" si="0"/>
        <v>409.10999999999996</v>
      </c>
      <c r="S6">
        <v>2317.1</v>
      </c>
    </row>
    <row r="7" spans="1:20" x14ac:dyDescent="0.25">
      <c r="A7">
        <v>5</v>
      </c>
      <c r="B7" s="1">
        <v>31168</v>
      </c>
      <c r="C7" s="6">
        <f>YEAR(B7)</f>
        <v>1985</v>
      </c>
      <c r="D7" s="6">
        <f>MONTH(B7)</f>
        <v>5</v>
      </c>
      <c r="E7">
        <v>52.1</v>
      </c>
      <c r="F7">
        <v>11.8</v>
      </c>
      <c r="G7">
        <v>107.6</v>
      </c>
      <c r="H7">
        <v>2.6</v>
      </c>
      <c r="I7">
        <v>7.8</v>
      </c>
      <c r="J7">
        <v>13.1</v>
      </c>
      <c r="K7">
        <v>6.8</v>
      </c>
      <c r="L7">
        <v>2.1</v>
      </c>
      <c r="M7">
        <v>3</v>
      </c>
      <c r="N7">
        <v>1.63</v>
      </c>
      <c r="O7">
        <v>207.5</v>
      </c>
      <c r="P7">
        <v>240.3</v>
      </c>
      <c r="Q7">
        <v>20.67</v>
      </c>
      <c r="R7">
        <f t="shared" si="0"/>
        <v>676.99999999999989</v>
      </c>
      <c r="S7">
        <v>3042.1</v>
      </c>
    </row>
    <row r="8" spans="1:20" x14ac:dyDescent="0.25">
      <c r="A8">
        <v>6</v>
      </c>
      <c r="B8" s="1">
        <v>31199</v>
      </c>
      <c r="C8" s="6">
        <f>YEAR(B8)</f>
        <v>1985</v>
      </c>
      <c r="D8" s="6">
        <f>MONTH(B8)</f>
        <v>6</v>
      </c>
      <c r="E8">
        <v>146.4</v>
      </c>
      <c r="F8">
        <v>24.3</v>
      </c>
      <c r="G8">
        <v>157</v>
      </c>
      <c r="H8">
        <v>6.1</v>
      </c>
      <c r="I8">
        <v>10.4</v>
      </c>
      <c r="J8">
        <v>31.1</v>
      </c>
      <c r="K8">
        <v>9.9600000000000009</v>
      </c>
      <c r="L8">
        <v>6.8</v>
      </c>
      <c r="M8">
        <v>10.4</v>
      </c>
      <c r="N8">
        <v>16.3</v>
      </c>
      <c r="O8">
        <v>314.86</v>
      </c>
      <c r="P8">
        <v>415.84</v>
      </c>
      <c r="Q8">
        <v>21.29</v>
      </c>
      <c r="R8">
        <f t="shared" si="0"/>
        <v>1170.75</v>
      </c>
      <c r="S8">
        <v>3290</v>
      </c>
    </row>
    <row r="9" spans="1:20" x14ac:dyDescent="0.25">
      <c r="A9">
        <v>7</v>
      </c>
      <c r="B9" s="1">
        <v>31229</v>
      </c>
      <c r="C9" s="6">
        <f>YEAR(B9)</f>
        <v>1985</v>
      </c>
      <c r="D9" s="6">
        <f>MONTH(B9)</f>
        <v>7</v>
      </c>
      <c r="E9">
        <v>102</v>
      </c>
      <c r="F9">
        <v>19.7</v>
      </c>
      <c r="G9">
        <v>115.2</v>
      </c>
      <c r="H9">
        <v>6</v>
      </c>
      <c r="I9">
        <v>7.5</v>
      </c>
      <c r="J9">
        <v>19.8</v>
      </c>
      <c r="K9">
        <v>7.04</v>
      </c>
      <c r="L9">
        <v>3.5</v>
      </c>
      <c r="M9">
        <v>6.9</v>
      </c>
      <c r="N9">
        <v>5.47</v>
      </c>
      <c r="O9">
        <v>303.25</v>
      </c>
      <c r="P9">
        <v>363.15</v>
      </c>
      <c r="Q9">
        <v>18.79</v>
      </c>
      <c r="R9">
        <f t="shared" si="0"/>
        <v>978.3</v>
      </c>
      <c r="S9">
        <v>2629.4</v>
      </c>
    </row>
    <row r="10" spans="1:20" x14ac:dyDescent="0.25">
      <c r="A10">
        <v>8</v>
      </c>
      <c r="B10" s="1">
        <v>31260</v>
      </c>
      <c r="C10" s="6">
        <f>YEAR(B10)</f>
        <v>1985</v>
      </c>
      <c r="D10" s="6">
        <f>MONTH(B10)</f>
        <v>8</v>
      </c>
      <c r="E10">
        <v>95.6</v>
      </c>
      <c r="F10">
        <v>24</v>
      </c>
      <c r="G10">
        <v>105.8</v>
      </c>
      <c r="H10">
        <v>4.4000000000000004</v>
      </c>
      <c r="I10">
        <v>5.6</v>
      </c>
      <c r="J10">
        <v>20.6</v>
      </c>
      <c r="K10">
        <v>5.36</v>
      </c>
      <c r="L10">
        <v>2.2999999999999998</v>
      </c>
      <c r="M10">
        <v>5.6</v>
      </c>
      <c r="N10">
        <v>4.93</v>
      </c>
      <c r="O10">
        <v>248.48</v>
      </c>
      <c r="P10">
        <v>351.62</v>
      </c>
      <c r="Q10">
        <v>30.07</v>
      </c>
      <c r="R10">
        <f t="shared" si="0"/>
        <v>904.36</v>
      </c>
      <c r="S10">
        <v>3482.5</v>
      </c>
    </row>
    <row r="11" spans="1:20" x14ac:dyDescent="0.25">
      <c r="A11">
        <v>9</v>
      </c>
      <c r="B11" s="1">
        <v>31291</v>
      </c>
      <c r="C11" s="6">
        <f>YEAR(B11)</f>
        <v>1985</v>
      </c>
      <c r="D11" s="6">
        <f>MONTH(B11)</f>
        <v>9</v>
      </c>
      <c r="E11">
        <v>79.3</v>
      </c>
      <c r="F11">
        <v>18.5</v>
      </c>
      <c r="G11">
        <v>96.2</v>
      </c>
      <c r="H11">
        <v>3.6</v>
      </c>
      <c r="I11">
        <v>5.9</v>
      </c>
      <c r="J11">
        <v>15.5</v>
      </c>
      <c r="K11">
        <v>4.12</v>
      </c>
      <c r="L11">
        <v>2.6</v>
      </c>
      <c r="M11">
        <v>5.3</v>
      </c>
      <c r="N11">
        <v>3.51</v>
      </c>
      <c r="O11">
        <v>160.26</v>
      </c>
      <c r="P11">
        <v>216.74</v>
      </c>
      <c r="Q11">
        <v>15.71</v>
      </c>
      <c r="R11">
        <f t="shared" si="0"/>
        <v>627.24</v>
      </c>
      <c r="S11">
        <v>3265.9</v>
      </c>
    </row>
    <row r="12" spans="1:20" x14ac:dyDescent="0.25">
      <c r="A12">
        <v>10</v>
      </c>
      <c r="B12" s="1">
        <v>31321</v>
      </c>
      <c r="C12" s="6">
        <f>YEAR(B12)</f>
        <v>1985</v>
      </c>
      <c r="D12" s="6">
        <f>MONTH(B12)</f>
        <v>10</v>
      </c>
      <c r="E12">
        <v>55.4</v>
      </c>
      <c r="F12">
        <v>20.100000000000001</v>
      </c>
      <c r="G12">
        <v>76.900000000000006</v>
      </c>
      <c r="H12">
        <v>2.6</v>
      </c>
      <c r="I12">
        <v>3.1</v>
      </c>
      <c r="J12">
        <v>10.7</v>
      </c>
      <c r="K12">
        <v>6.4</v>
      </c>
      <c r="L12">
        <v>2</v>
      </c>
      <c r="M12">
        <v>6.3</v>
      </c>
      <c r="N12">
        <v>5.76</v>
      </c>
      <c r="O12">
        <v>177.03</v>
      </c>
      <c r="P12">
        <v>185.47</v>
      </c>
      <c r="Q12">
        <v>19.64</v>
      </c>
      <c r="R12">
        <f t="shared" si="0"/>
        <v>571.4</v>
      </c>
      <c r="S12">
        <v>3822.5</v>
      </c>
    </row>
    <row r="13" spans="1:20" x14ac:dyDescent="0.25">
      <c r="A13">
        <v>11</v>
      </c>
      <c r="B13" s="1">
        <v>31352</v>
      </c>
      <c r="C13" s="6">
        <f>YEAR(B13)</f>
        <v>1985</v>
      </c>
      <c r="D13" s="6">
        <f>MONTH(B13)</f>
        <v>11</v>
      </c>
      <c r="E13">
        <v>53.4</v>
      </c>
      <c r="F13">
        <v>14.5</v>
      </c>
      <c r="G13">
        <v>55.6</v>
      </c>
      <c r="H13">
        <v>1.4</v>
      </c>
      <c r="I13">
        <v>1.9</v>
      </c>
      <c r="J13">
        <v>11.4</v>
      </c>
      <c r="K13">
        <v>5.47</v>
      </c>
      <c r="L13">
        <v>3.3</v>
      </c>
      <c r="M13">
        <v>5.9</v>
      </c>
      <c r="N13">
        <v>0.63</v>
      </c>
      <c r="O13">
        <v>186.28</v>
      </c>
      <c r="P13">
        <v>188.12</v>
      </c>
      <c r="Q13">
        <v>19.79</v>
      </c>
      <c r="R13">
        <f t="shared" si="0"/>
        <v>547.69000000000005</v>
      </c>
      <c r="S13">
        <v>3856.8</v>
      </c>
    </row>
    <row r="14" spans="1:20" x14ac:dyDescent="0.25">
      <c r="A14">
        <v>12</v>
      </c>
      <c r="B14" s="1">
        <v>31382</v>
      </c>
      <c r="C14" s="6">
        <f>YEAR(B14)</f>
        <v>1985</v>
      </c>
      <c r="D14" s="6">
        <f>MONTH(B14)</f>
        <v>12</v>
      </c>
      <c r="E14">
        <v>43</v>
      </c>
      <c r="F14">
        <v>6</v>
      </c>
      <c r="G14">
        <v>40.1</v>
      </c>
      <c r="H14">
        <v>1</v>
      </c>
      <c r="I14">
        <v>0.7</v>
      </c>
      <c r="J14">
        <v>4.8</v>
      </c>
      <c r="K14">
        <v>2.11</v>
      </c>
      <c r="L14">
        <v>1.9</v>
      </c>
      <c r="M14">
        <v>4.0999999999999996</v>
      </c>
      <c r="N14">
        <v>5.0999999999999996</v>
      </c>
      <c r="O14">
        <v>177.52</v>
      </c>
      <c r="P14">
        <v>120.38</v>
      </c>
      <c r="Q14">
        <v>15.55</v>
      </c>
      <c r="R14">
        <f t="shared" si="0"/>
        <v>422.26</v>
      </c>
      <c r="S14">
        <v>2812.1</v>
      </c>
    </row>
    <row r="15" spans="1:20" x14ac:dyDescent="0.25">
      <c r="A15">
        <v>13</v>
      </c>
      <c r="B15" s="1">
        <v>31413</v>
      </c>
      <c r="C15" s="6">
        <f>YEAR(B15)</f>
        <v>1986</v>
      </c>
      <c r="D15" s="6">
        <f>MONTH(B15)</f>
        <v>1</v>
      </c>
      <c r="E15">
        <v>10.3</v>
      </c>
      <c r="F15">
        <v>1.3</v>
      </c>
      <c r="G15">
        <v>14.4</v>
      </c>
      <c r="H15">
        <v>1.7</v>
      </c>
      <c r="I15">
        <v>0.4</v>
      </c>
      <c r="J15">
        <v>1</v>
      </c>
      <c r="K15">
        <v>0.63</v>
      </c>
      <c r="L15">
        <v>0.3</v>
      </c>
      <c r="M15">
        <v>0.3</v>
      </c>
      <c r="N15">
        <v>1.34</v>
      </c>
      <c r="O15">
        <v>154.38</v>
      </c>
      <c r="P15">
        <v>132.66999999999999</v>
      </c>
      <c r="Q15">
        <v>12.2</v>
      </c>
      <c r="R15">
        <f t="shared" si="0"/>
        <v>330.91999999999996</v>
      </c>
      <c r="S15">
        <v>2136.1999999999998</v>
      </c>
    </row>
    <row r="16" spans="1:20" x14ac:dyDescent="0.25">
      <c r="A16">
        <v>14</v>
      </c>
      <c r="B16" s="1">
        <v>31444</v>
      </c>
      <c r="C16" s="6">
        <f>YEAR(B16)</f>
        <v>1986</v>
      </c>
      <c r="D16" s="6">
        <f>MONTH(B16)</f>
        <v>2</v>
      </c>
      <c r="E16">
        <v>14.9</v>
      </c>
      <c r="F16">
        <v>6.3</v>
      </c>
      <c r="G16">
        <v>28.2</v>
      </c>
      <c r="H16">
        <v>1.9</v>
      </c>
      <c r="I16">
        <v>0.7</v>
      </c>
      <c r="J16">
        <v>3.9</v>
      </c>
      <c r="K16">
        <v>3.94</v>
      </c>
      <c r="L16">
        <v>0.8</v>
      </c>
      <c r="M16">
        <v>1.3</v>
      </c>
      <c r="N16">
        <v>1.1499999999999999</v>
      </c>
      <c r="O16">
        <v>246.97</v>
      </c>
      <c r="P16">
        <v>163.43</v>
      </c>
      <c r="Q16">
        <v>14.05</v>
      </c>
      <c r="R16">
        <f t="shared" si="0"/>
        <v>487.54</v>
      </c>
      <c r="S16">
        <v>2499.6999999999998</v>
      </c>
    </row>
    <row r="17" spans="1:19" x14ac:dyDescent="0.25">
      <c r="A17">
        <v>15</v>
      </c>
      <c r="B17" s="1">
        <v>31472</v>
      </c>
      <c r="C17" s="6">
        <f>YEAR(B17)</f>
        <v>1986</v>
      </c>
      <c r="D17" s="6">
        <f>MONTH(B17)</f>
        <v>3</v>
      </c>
      <c r="E17">
        <v>27</v>
      </c>
      <c r="F17">
        <v>6.8</v>
      </c>
      <c r="G17">
        <v>39.700000000000003</v>
      </c>
      <c r="H17">
        <v>2.4</v>
      </c>
      <c r="I17">
        <v>1.5</v>
      </c>
      <c r="J17">
        <v>5.5</v>
      </c>
      <c r="K17">
        <v>5.0199999999999996</v>
      </c>
      <c r="L17">
        <v>1.3</v>
      </c>
      <c r="M17">
        <v>3.7</v>
      </c>
      <c r="N17">
        <v>2.67</v>
      </c>
      <c r="O17">
        <v>357.44</v>
      </c>
      <c r="P17">
        <v>215.16</v>
      </c>
      <c r="Q17">
        <v>19.670000000000002</v>
      </c>
      <c r="R17">
        <f t="shared" si="0"/>
        <v>687.8599999999999</v>
      </c>
      <c r="S17">
        <v>2780.3</v>
      </c>
    </row>
    <row r="18" spans="1:19" x14ac:dyDescent="0.25">
      <c r="A18">
        <v>16</v>
      </c>
      <c r="B18" s="1">
        <v>31503</v>
      </c>
      <c r="C18" s="6">
        <f>YEAR(B18)</f>
        <v>1986</v>
      </c>
      <c r="D18" s="6">
        <f>MONTH(B18)</f>
        <v>4</v>
      </c>
      <c r="E18">
        <v>38.700000000000003</v>
      </c>
      <c r="F18">
        <v>8.8000000000000007</v>
      </c>
      <c r="G18">
        <v>50.7</v>
      </c>
      <c r="H18">
        <v>4.2</v>
      </c>
      <c r="I18">
        <v>2.5</v>
      </c>
      <c r="J18">
        <v>10.1</v>
      </c>
      <c r="K18">
        <v>1.58</v>
      </c>
      <c r="L18">
        <v>0.9</v>
      </c>
      <c r="M18">
        <v>1.7</v>
      </c>
      <c r="N18">
        <v>0</v>
      </c>
      <c r="O18">
        <v>268.02999999999997</v>
      </c>
      <c r="P18">
        <v>216.47</v>
      </c>
      <c r="Q18">
        <v>20.100000000000001</v>
      </c>
      <c r="R18">
        <f t="shared" si="0"/>
        <v>623.78</v>
      </c>
      <c r="S18">
        <v>4126.3</v>
      </c>
    </row>
    <row r="19" spans="1:19" x14ac:dyDescent="0.25">
      <c r="A19">
        <v>17</v>
      </c>
      <c r="B19" s="1">
        <v>31533</v>
      </c>
      <c r="C19" s="6">
        <f>YEAR(B19)</f>
        <v>1986</v>
      </c>
      <c r="D19" s="6">
        <f>MONTH(B19)</f>
        <v>5</v>
      </c>
      <c r="E19">
        <v>63.4</v>
      </c>
      <c r="F19">
        <v>12.3</v>
      </c>
      <c r="G19">
        <v>80.8</v>
      </c>
      <c r="H19">
        <v>5.5</v>
      </c>
      <c r="I19">
        <v>6</v>
      </c>
      <c r="J19">
        <v>13.5</v>
      </c>
      <c r="K19">
        <v>2.82</v>
      </c>
      <c r="L19">
        <v>1.5</v>
      </c>
      <c r="M19">
        <v>2.9</v>
      </c>
      <c r="N19">
        <v>0</v>
      </c>
      <c r="O19">
        <v>189.03</v>
      </c>
      <c r="P19">
        <v>216.77</v>
      </c>
      <c r="Q19">
        <v>19.100000000000001</v>
      </c>
      <c r="R19">
        <f t="shared" si="0"/>
        <v>613.62</v>
      </c>
      <c r="S19">
        <v>3744.8</v>
      </c>
    </row>
    <row r="20" spans="1:19" x14ac:dyDescent="0.25">
      <c r="A20">
        <v>18</v>
      </c>
      <c r="B20" s="1">
        <v>31564</v>
      </c>
      <c r="C20" s="6">
        <f>YEAR(B20)</f>
        <v>1986</v>
      </c>
      <c r="D20" s="6">
        <f>MONTH(B20)</f>
        <v>6</v>
      </c>
      <c r="E20">
        <v>188.4</v>
      </c>
      <c r="F20">
        <v>30.5</v>
      </c>
      <c r="G20">
        <v>187.1</v>
      </c>
      <c r="H20">
        <v>7.8</v>
      </c>
      <c r="I20">
        <v>15.5</v>
      </c>
      <c r="J20">
        <v>35.1</v>
      </c>
      <c r="K20">
        <v>13.45</v>
      </c>
      <c r="L20">
        <v>8.9</v>
      </c>
      <c r="M20">
        <v>10.5</v>
      </c>
      <c r="N20">
        <v>7.0000000000000007E-2</v>
      </c>
      <c r="O20">
        <v>323.02</v>
      </c>
      <c r="P20">
        <v>425.88</v>
      </c>
      <c r="Q20">
        <v>29.76</v>
      </c>
      <c r="R20">
        <f t="shared" si="0"/>
        <v>1275.9799999999998</v>
      </c>
      <c r="S20">
        <v>4156.7</v>
      </c>
    </row>
    <row r="21" spans="1:19" x14ac:dyDescent="0.25">
      <c r="A21">
        <v>19</v>
      </c>
      <c r="B21" s="1">
        <v>31594</v>
      </c>
      <c r="C21" s="6">
        <f>YEAR(B21)</f>
        <v>1986</v>
      </c>
      <c r="D21" s="6">
        <f>MONTH(B21)</f>
        <v>7</v>
      </c>
      <c r="E21">
        <v>201</v>
      </c>
      <c r="F21">
        <v>30.5</v>
      </c>
      <c r="G21">
        <v>240</v>
      </c>
      <c r="H21">
        <v>7.4</v>
      </c>
      <c r="I21">
        <v>14.3</v>
      </c>
      <c r="J21">
        <v>29.8</v>
      </c>
      <c r="K21">
        <v>11.24</v>
      </c>
      <c r="L21">
        <v>10.8</v>
      </c>
      <c r="M21">
        <v>14.5</v>
      </c>
      <c r="N21">
        <v>2.78</v>
      </c>
      <c r="O21">
        <v>442.91</v>
      </c>
      <c r="P21">
        <v>575.99</v>
      </c>
      <c r="Q21">
        <v>27.95</v>
      </c>
      <c r="R21">
        <f t="shared" si="0"/>
        <v>1609.17</v>
      </c>
      <c r="S21">
        <v>3762</v>
      </c>
    </row>
    <row r="22" spans="1:19" x14ac:dyDescent="0.25">
      <c r="A22">
        <v>20</v>
      </c>
      <c r="B22" s="1">
        <v>31625</v>
      </c>
      <c r="C22" s="6">
        <f>YEAR(B22)</f>
        <v>1986</v>
      </c>
      <c r="D22" s="6">
        <f>MONTH(B22)</f>
        <v>8</v>
      </c>
      <c r="E22">
        <v>124.4</v>
      </c>
      <c r="F22">
        <v>16.7</v>
      </c>
      <c r="G22">
        <v>145.6</v>
      </c>
      <c r="H22">
        <v>6</v>
      </c>
      <c r="I22">
        <v>7</v>
      </c>
      <c r="J22">
        <v>15.1</v>
      </c>
      <c r="K22">
        <v>5.44</v>
      </c>
      <c r="L22">
        <v>4.5999999999999996</v>
      </c>
      <c r="M22">
        <v>8.8000000000000007</v>
      </c>
      <c r="N22">
        <v>1.18</v>
      </c>
      <c r="O22">
        <v>174.21</v>
      </c>
      <c r="P22">
        <v>274.29000000000002</v>
      </c>
      <c r="Q22">
        <v>14.21</v>
      </c>
      <c r="R22">
        <f t="shared" si="0"/>
        <v>797.5300000000002</v>
      </c>
      <c r="S22">
        <v>2334.3000000000002</v>
      </c>
    </row>
    <row r="23" spans="1:19" x14ac:dyDescent="0.25">
      <c r="A23">
        <v>21</v>
      </c>
      <c r="B23" s="1">
        <v>31656</v>
      </c>
      <c r="C23" s="6">
        <f>YEAR(B23)</f>
        <v>1986</v>
      </c>
      <c r="D23" s="6">
        <f>MONTH(B23)</f>
        <v>9</v>
      </c>
      <c r="E23">
        <v>64.5</v>
      </c>
      <c r="F23">
        <v>7.4</v>
      </c>
      <c r="G23">
        <v>66</v>
      </c>
      <c r="H23">
        <v>3.3</v>
      </c>
      <c r="I23">
        <v>3.2</v>
      </c>
      <c r="J23">
        <v>10.8</v>
      </c>
      <c r="K23">
        <v>2.16</v>
      </c>
      <c r="L23">
        <v>1.4</v>
      </c>
      <c r="M23">
        <v>3.2</v>
      </c>
      <c r="N23">
        <v>0.34</v>
      </c>
      <c r="O23">
        <v>142.44</v>
      </c>
      <c r="P23">
        <v>275.26</v>
      </c>
      <c r="Q23">
        <v>7.97</v>
      </c>
      <c r="R23">
        <f t="shared" si="0"/>
        <v>587.97</v>
      </c>
      <c r="S23">
        <v>2369</v>
      </c>
    </row>
    <row r="24" spans="1:19" x14ac:dyDescent="0.25">
      <c r="A24">
        <v>22</v>
      </c>
      <c r="B24" s="1">
        <v>31686</v>
      </c>
      <c r="C24" s="6">
        <f>YEAR(B24)</f>
        <v>1986</v>
      </c>
      <c r="D24" s="6">
        <f>MONTH(B24)</f>
        <v>10</v>
      </c>
      <c r="E24">
        <v>111.7</v>
      </c>
      <c r="F24">
        <v>13.4</v>
      </c>
      <c r="G24">
        <v>98.9</v>
      </c>
      <c r="H24">
        <v>3.4</v>
      </c>
      <c r="I24">
        <v>3.4</v>
      </c>
      <c r="J24">
        <v>15.6</v>
      </c>
      <c r="K24">
        <v>5.94</v>
      </c>
      <c r="L24">
        <v>3.6</v>
      </c>
      <c r="M24">
        <v>5.7</v>
      </c>
      <c r="N24">
        <v>0.7</v>
      </c>
      <c r="O24">
        <v>460.17</v>
      </c>
      <c r="P24">
        <v>343.23</v>
      </c>
      <c r="Q24">
        <v>39.811</v>
      </c>
      <c r="R24">
        <f t="shared" si="0"/>
        <v>1105.5509999999999</v>
      </c>
      <c r="S24">
        <v>4213.8999999999996</v>
      </c>
    </row>
    <row r="25" spans="1:19" x14ac:dyDescent="0.25">
      <c r="A25">
        <v>23</v>
      </c>
      <c r="B25" s="1">
        <v>31717</v>
      </c>
      <c r="C25" s="6">
        <f>YEAR(B25)</f>
        <v>1986</v>
      </c>
      <c r="D25" s="6">
        <f>MONTH(B25)</f>
        <v>11</v>
      </c>
      <c r="E25">
        <v>60.5</v>
      </c>
      <c r="F25">
        <v>7.1</v>
      </c>
      <c r="G25">
        <v>54.8</v>
      </c>
      <c r="H25">
        <v>1.9</v>
      </c>
      <c r="I25">
        <v>2</v>
      </c>
      <c r="J25">
        <v>6.9</v>
      </c>
      <c r="K25">
        <v>3.38</v>
      </c>
      <c r="L25">
        <v>1.5</v>
      </c>
      <c r="M25">
        <v>3.2</v>
      </c>
      <c r="N25">
        <v>0.45</v>
      </c>
      <c r="O25">
        <v>300.22000000000003</v>
      </c>
      <c r="P25">
        <v>255.28</v>
      </c>
      <c r="Q25">
        <v>20.21</v>
      </c>
      <c r="R25">
        <f t="shared" si="0"/>
        <v>717.44</v>
      </c>
      <c r="S25">
        <v>3961.2</v>
      </c>
    </row>
    <row r="26" spans="1:19" x14ac:dyDescent="0.25">
      <c r="A26">
        <v>24</v>
      </c>
      <c r="B26" s="1">
        <v>31747</v>
      </c>
      <c r="C26" s="6">
        <f>YEAR(B26)</f>
        <v>1986</v>
      </c>
      <c r="D26" s="6">
        <f>MONTH(B26)</f>
        <v>12</v>
      </c>
      <c r="E26">
        <v>28.6</v>
      </c>
      <c r="F26">
        <v>3.9</v>
      </c>
      <c r="G26">
        <v>30.5</v>
      </c>
      <c r="H26">
        <v>1.8</v>
      </c>
      <c r="I26">
        <v>1.4</v>
      </c>
      <c r="J26">
        <v>4.8</v>
      </c>
      <c r="K26">
        <v>1</v>
      </c>
      <c r="L26">
        <v>0.6</v>
      </c>
      <c r="M26">
        <v>1.4</v>
      </c>
      <c r="N26">
        <v>0.45</v>
      </c>
      <c r="O26">
        <v>95.63</v>
      </c>
      <c r="P26">
        <v>180.67</v>
      </c>
      <c r="Q26">
        <v>13.44</v>
      </c>
      <c r="R26">
        <f t="shared" si="0"/>
        <v>364.19</v>
      </c>
      <c r="S26">
        <v>2172.1999999999998</v>
      </c>
    </row>
    <row r="27" spans="1:19" x14ac:dyDescent="0.25">
      <c r="A27">
        <v>25</v>
      </c>
      <c r="B27" s="1">
        <v>31778</v>
      </c>
      <c r="C27" s="6">
        <f>YEAR(B27)</f>
        <v>1987</v>
      </c>
      <c r="D27" s="6">
        <f>MONTH(B27)</f>
        <v>1</v>
      </c>
      <c r="E27">
        <v>11.4</v>
      </c>
      <c r="F27">
        <v>2.8</v>
      </c>
      <c r="G27">
        <v>13.9</v>
      </c>
      <c r="H27">
        <v>0.8</v>
      </c>
      <c r="I27">
        <v>1.2</v>
      </c>
      <c r="J27">
        <v>1</v>
      </c>
      <c r="K27">
        <v>0</v>
      </c>
      <c r="L27">
        <v>0.3</v>
      </c>
      <c r="M27">
        <v>0.3</v>
      </c>
      <c r="N27">
        <v>0.44</v>
      </c>
      <c r="O27">
        <v>62.79</v>
      </c>
      <c r="P27">
        <v>143.81</v>
      </c>
      <c r="Q27">
        <v>11.77</v>
      </c>
      <c r="R27">
        <f t="shared" si="0"/>
        <v>250.51000000000002</v>
      </c>
      <c r="S27">
        <v>1505.6</v>
      </c>
    </row>
    <row r="28" spans="1:19" x14ac:dyDescent="0.25">
      <c r="A28">
        <v>26</v>
      </c>
      <c r="B28" s="1">
        <v>31809</v>
      </c>
      <c r="C28" s="6">
        <f>YEAR(B28)</f>
        <v>1987</v>
      </c>
      <c r="D28" s="6">
        <f>MONTH(B28)</f>
        <v>2</v>
      </c>
      <c r="E28">
        <v>13.2</v>
      </c>
      <c r="F28">
        <v>4.0999999999999996</v>
      </c>
      <c r="G28">
        <v>31</v>
      </c>
      <c r="H28">
        <v>1.5</v>
      </c>
      <c r="I28">
        <v>3.7</v>
      </c>
      <c r="J28">
        <v>2.1</v>
      </c>
      <c r="K28">
        <v>0.23</v>
      </c>
      <c r="L28">
        <v>0.3</v>
      </c>
      <c r="M28">
        <v>0.2</v>
      </c>
      <c r="N28">
        <v>0.34</v>
      </c>
      <c r="O28">
        <v>62.78</v>
      </c>
      <c r="P28">
        <v>161.12</v>
      </c>
      <c r="Q28">
        <v>12.53</v>
      </c>
      <c r="R28">
        <f t="shared" si="0"/>
        <v>293.09999999999997</v>
      </c>
      <c r="S28">
        <v>1437</v>
      </c>
    </row>
    <row r="29" spans="1:19" x14ac:dyDescent="0.25">
      <c r="A29">
        <v>27</v>
      </c>
      <c r="B29" s="1">
        <v>31837</v>
      </c>
      <c r="C29" s="6">
        <f>YEAR(B29)</f>
        <v>1987</v>
      </c>
      <c r="D29" s="6">
        <f>MONTH(B29)</f>
        <v>3</v>
      </c>
      <c r="E29">
        <v>12.9</v>
      </c>
      <c r="F29">
        <v>4.2</v>
      </c>
      <c r="G29">
        <v>22.2</v>
      </c>
      <c r="H29">
        <v>1.8</v>
      </c>
      <c r="I29">
        <v>2.5</v>
      </c>
      <c r="J29">
        <v>5.2</v>
      </c>
      <c r="K29">
        <v>0.33</v>
      </c>
      <c r="L29">
        <v>0.2</v>
      </c>
      <c r="M29">
        <v>0.2</v>
      </c>
      <c r="N29">
        <v>0.72</v>
      </c>
      <c r="O29">
        <v>87.35</v>
      </c>
      <c r="P29">
        <v>138.85</v>
      </c>
      <c r="Q29">
        <v>12.61</v>
      </c>
      <c r="R29">
        <f t="shared" si="0"/>
        <v>289.06</v>
      </c>
      <c r="S29">
        <v>1361.6</v>
      </c>
    </row>
    <row r="30" spans="1:19" x14ac:dyDescent="0.25">
      <c r="A30">
        <v>28</v>
      </c>
      <c r="B30" s="1">
        <v>31868</v>
      </c>
      <c r="C30" s="6">
        <f>YEAR(B30)</f>
        <v>1987</v>
      </c>
      <c r="D30" s="6">
        <f>MONTH(B30)</f>
        <v>4</v>
      </c>
      <c r="E30">
        <v>25.2</v>
      </c>
      <c r="F30">
        <v>10.5</v>
      </c>
      <c r="G30">
        <v>41.7</v>
      </c>
      <c r="H30">
        <v>3.3</v>
      </c>
      <c r="I30">
        <v>4.5999999999999996</v>
      </c>
      <c r="J30">
        <v>10.199999999999999</v>
      </c>
      <c r="K30">
        <v>1.52</v>
      </c>
      <c r="L30">
        <v>0.7</v>
      </c>
      <c r="M30">
        <v>1.1000000000000001</v>
      </c>
      <c r="N30">
        <v>0</v>
      </c>
      <c r="O30">
        <v>195.02</v>
      </c>
      <c r="P30">
        <v>271.98</v>
      </c>
      <c r="Q30">
        <v>17.61</v>
      </c>
      <c r="R30">
        <f t="shared" si="0"/>
        <v>583.43000000000006</v>
      </c>
      <c r="S30">
        <v>2423.4</v>
      </c>
    </row>
    <row r="31" spans="1:19" x14ac:dyDescent="0.25">
      <c r="A31">
        <v>29</v>
      </c>
      <c r="B31" s="1">
        <v>31898</v>
      </c>
      <c r="C31" s="6">
        <f>YEAR(B31)</f>
        <v>1987</v>
      </c>
      <c r="D31" s="6">
        <f>MONTH(B31)</f>
        <v>5</v>
      </c>
      <c r="E31">
        <v>70.400000000000006</v>
      </c>
      <c r="F31">
        <v>13.1</v>
      </c>
      <c r="G31">
        <v>71.8</v>
      </c>
      <c r="H31">
        <v>4.7</v>
      </c>
      <c r="I31">
        <v>6.6</v>
      </c>
      <c r="J31">
        <v>21.2</v>
      </c>
      <c r="K31">
        <v>3.29</v>
      </c>
      <c r="L31">
        <v>2.1</v>
      </c>
      <c r="M31">
        <v>3.6</v>
      </c>
      <c r="N31">
        <v>0</v>
      </c>
      <c r="O31">
        <v>224.48</v>
      </c>
      <c r="P31">
        <v>293.12</v>
      </c>
      <c r="Q31">
        <v>19.309999999999999</v>
      </c>
      <c r="R31">
        <f t="shared" si="0"/>
        <v>733.69999999999993</v>
      </c>
      <c r="S31">
        <v>3839.1</v>
      </c>
    </row>
    <row r="32" spans="1:19" x14ac:dyDescent="0.25">
      <c r="A32">
        <v>30</v>
      </c>
      <c r="B32" s="1">
        <v>31929</v>
      </c>
      <c r="C32" s="6">
        <f>YEAR(B32)</f>
        <v>1987</v>
      </c>
      <c r="D32" s="6">
        <f>MONTH(B32)</f>
        <v>6</v>
      </c>
      <c r="E32">
        <v>101.2</v>
      </c>
      <c r="F32">
        <v>12.9</v>
      </c>
      <c r="G32">
        <v>78</v>
      </c>
      <c r="H32">
        <v>6.7</v>
      </c>
      <c r="I32">
        <v>8.5</v>
      </c>
      <c r="J32">
        <v>19.2</v>
      </c>
      <c r="K32">
        <v>3.3</v>
      </c>
      <c r="L32">
        <v>1.9</v>
      </c>
      <c r="M32">
        <v>5.2</v>
      </c>
      <c r="N32">
        <v>0.28999999999999998</v>
      </c>
      <c r="O32">
        <v>143.05000000000001</v>
      </c>
      <c r="P32">
        <v>313.55</v>
      </c>
      <c r="Q32">
        <v>16.97</v>
      </c>
      <c r="R32">
        <f t="shared" si="0"/>
        <v>710.76</v>
      </c>
      <c r="S32">
        <v>2472.8000000000002</v>
      </c>
    </row>
    <row r="33" spans="1:19" x14ac:dyDescent="0.25">
      <c r="A33">
        <v>31</v>
      </c>
      <c r="B33" s="1">
        <v>31959</v>
      </c>
      <c r="C33" s="6">
        <f>YEAR(B33)</f>
        <v>1987</v>
      </c>
      <c r="D33" s="6">
        <f>MONTH(B33)</f>
        <v>7</v>
      </c>
      <c r="E33">
        <v>147.9</v>
      </c>
      <c r="F33">
        <v>28.5</v>
      </c>
      <c r="G33">
        <v>221</v>
      </c>
      <c r="H33">
        <v>7.3</v>
      </c>
      <c r="I33">
        <v>11.9</v>
      </c>
      <c r="J33">
        <v>21.3</v>
      </c>
      <c r="K33">
        <v>8.7899999999999991</v>
      </c>
      <c r="L33">
        <v>7.6</v>
      </c>
      <c r="M33">
        <v>10.1</v>
      </c>
      <c r="N33">
        <v>4.2300000000000004</v>
      </c>
      <c r="O33">
        <v>170.14</v>
      </c>
      <c r="P33">
        <v>355.46</v>
      </c>
      <c r="Q33">
        <v>18.149999999999999</v>
      </c>
      <c r="R33">
        <f t="shared" si="0"/>
        <v>1012.37</v>
      </c>
      <c r="S33">
        <v>3209.9</v>
      </c>
    </row>
    <row r="34" spans="1:19" x14ac:dyDescent="0.25">
      <c r="A34">
        <v>32</v>
      </c>
      <c r="B34" s="1">
        <v>31990</v>
      </c>
      <c r="C34" s="6">
        <f>YEAR(B34)</f>
        <v>1987</v>
      </c>
      <c r="D34" s="6">
        <f>MONTH(B34)</f>
        <v>8</v>
      </c>
      <c r="E34">
        <v>133.19999999999999</v>
      </c>
      <c r="F34">
        <v>19</v>
      </c>
      <c r="G34">
        <v>178.1</v>
      </c>
      <c r="H34">
        <v>3.4</v>
      </c>
      <c r="I34">
        <v>7.4</v>
      </c>
      <c r="J34">
        <v>33.1</v>
      </c>
      <c r="K34">
        <v>4.7300000000000004</v>
      </c>
      <c r="L34">
        <v>2.5</v>
      </c>
      <c r="M34">
        <v>7</v>
      </c>
      <c r="N34">
        <v>2.86</v>
      </c>
      <c r="O34">
        <v>211.49</v>
      </c>
      <c r="P34">
        <v>400.01</v>
      </c>
      <c r="Q34">
        <v>20.2</v>
      </c>
      <c r="R34">
        <f t="shared" si="0"/>
        <v>1022.99</v>
      </c>
      <c r="S34">
        <v>3502.6</v>
      </c>
    </row>
    <row r="35" spans="1:19" x14ac:dyDescent="0.25">
      <c r="A35">
        <v>33</v>
      </c>
      <c r="B35" s="1">
        <v>32021</v>
      </c>
      <c r="C35" s="6">
        <f>YEAR(B35)</f>
        <v>1987</v>
      </c>
      <c r="D35" s="6">
        <f>MONTH(B35)</f>
        <v>9</v>
      </c>
      <c r="E35">
        <v>64.099999999999994</v>
      </c>
      <c r="F35">
        <v>9.5</v>
      </c>
      <c r="G35">
        <v>63.2</v>
      </c>
      <c r="H35">
        <v>2.1</v>
      </c>
      <c r="I35">
        <v>4.5999999999999996</v>
      </c>
      <c r="J35">
        <v>12.5</v>
      </c>
      <c r="K35">
        <v>2.0099999999999998</v>
      </c>
      <c r="L35">
        <v>1.4</v>
      </c>
      <c r="M35">
        <v>3.1</v>
      </c>
      <c r="N35">
        <v>1.27</v>
      </c>
      <c r="O35">
        <v>129.41999999999999</v>
      </c>
      <c r="P35">
        <v>192.38</v>
      </c>
      <c r="Q35">
        <v>13.09</v>
      </c>
      <c r="R35">
        <f t="shared" si="0"/>
        <v>498.66999999999996</v>
      </c>
      <c r="S35">
        <v>2643.6</v>
      </c>
    </row>
    <row r="36" spans="1:19" x14ac:dyDescent="0.25">
      <c r="A36">
        <v>34</v>
      </c>
      <c r="B36" s="1">
        <v>32051</v>
      </c>
      <c r="C36" s="6">
        <f>YEAR(B36)</f>
        <v>1987</v>
      </c>
      <c r="D36" s="6">
        <f>MONTH(B36)</f>
        <v>10</v>
      </c>
      <c r="E36">
        <v>75.7</v>
      </c>
      <c r="F36">
        <v>9.9</v>
      </c>
      <c r="G36">
        <v>68</v>
      </c>
      <c r="H36">
        <v>1.5</v>
      </c>
      <c r="I36">
        <v>3.7</v>
      </c>
      <c r="J36">
        <v>10</v>
      </c>
      <c r="K36">
        <v>6.62</v>
      </c>
      <c r="L36">
        <v>1.4</v>
      </c>
      <c r="M36">
        <v>4.7</v>
      </c>
      <c r="N36">
        <v>2.96</v>
      </c>
      <c r="O36">
        <v>200.14</v>
      </c>
      <c r="P36">
        <v>248.76</v>
      </c>
      <c r="Q36">
        <v>16.061</v>
      </c>
      <c r="R36">
        <f t="shared" si="0"/>
        <v>649.44100000000003</v>
      </c>
      <c r="S36">
        <v>3532.5</v>
      </c>
    </row>
    <row r="37" spans="1:19" x14ac:dyDescent="0.25">
      <c r="A37">
        <v>35</v>
      </c>
      <c r="B37" s="1">
        <v>32082</v>
      </c>
      <c r="C37" s="6">
        <f>YEAR(B37)</f>
        <v>1987</v>
      </c>
      <c r="D37" s="6">
        <f>MONTH(B37)</f>
        <v>11</v>
      </c>
      <c r="E37">
        <v>43.8</v>
      </c>
      <c r="F37">
        <v>7.3</v>
      </c>
      <c r="G37">
        <v>47.9</v>
      </c>
      <c r="H37">
        <v>0.7</v>
      </c>
      <c r="I37">
        <v>2.1</v>
      </c>
      <c r="J37">
        <v>5.3</v>
      </c>
      <c r="K37">
        <v>3.25</v>
      </c>
      <c r="L37">
        <v>1</v>
      </c>
      <c r="M37">
        <v>3.2</v>
      </c>
      <c r="N37">
        <v>3.23</v>
      </c>
      <c r="O37">
        <v>152.6</v>
      </c>
      <c r="P37">
        <v>164.9</v>
      </c>
      <c r="Q37">
        <v>13.43</v>
      </c>
      <c r="R37">
        <f t="shared" si="0"/>
        <v>448.71</v>
      </c>
      <c r="S37">
        <v>3545.1</v>
      </c>
    </row>
    <row r="38" spans="1:19" x14ac:dyDescent="0.25">
      <c r="A38">
        <v>36</v>
      </c>
      <c r="B38" s="1">
        <v>32112</v>
      </c>
      <c r="C38" s="6">
        <f>YEAR(B38)</f>
        <v>1987</v>
      </c>
      <c r="D38" s="6">
        <f>MONTH(B38)</f>
        <v>12</v>
      </c>
      <c r="E38">
        <v>27.1</v>
      </c>
      <c r="F38">
        <v>6.3</v>
      </c>
      <c r="G38">
        <v>36.200000000000003</v>
      </c>
      <c r="H38">
        <v>0.7</v>
      </c>
      <c r="I38">
        <v>1.6</v>
      </c>
      <c r="J38">
        <v>4.3</v>
      </c>
      <c r="K38">
        <v>0.92</v>
      </c>
      <c r="L38">
        <v>0.8</v>
      </c>
      <c r="M38">
        <v>1.8</v>
      </c>
      <c r="N38">
        <v>2.02</v>
      </c>
      <c r="O38">
        <v>137.82</v>
      </c>
      <c r="P38">
        <v>152.58000000000001</v>
      </c>
      <c r="Q38">
        <v>14.92</v>
      </c>
      <c r="R38">
        <f t="shared" si="0"/>
        <v>387.06</v>
      </c>
      <c r="S38">
        <v>2693.4</v>
      </c>
    </row>
    <row r="39" spans="1:19" x14ac:dyDescent="0.25">
      <c r="A39">
        <v>37</v>
      </c>
      <c r="B39" s="1">
        <v>32143</v>
      </c>
      <c r="C39" s="6">
        <f>YEAR(B39)</f>
        <v>1988</v>
      </c>
      <c r="D39" s="6">
        <f>MONTH(B39)</f>
        <v>1</v>
      </c>
      <c r="E39">
        <v>8.1999999999999993</v>
      </c>
      <c r="F39">
        <v>1.6</v>
      </c>
      <c r="G39">
        <v>13.9</v>
      </c>
      <c r="H39">
        <v>0.5</v>
      </c>
      <c r="I39">
        <v>1</v>
      </c>
      <c r="J39">
        <v>3.6</v>
      </c>
      <c r="K39">
        <v>0</v>
      </c>
      <c r="L39">
        <v>0.3</v>
      </c>
      <c r="M39">
        <v>0.4</v>
      </c>
      <c r="N39">
        <v>0.95</v>
      </c>
      <c r="O39">
        <v>53.2</v>
      </c>
      <c r="P39">
        <v>99.7</v>
      </c>
      <c r="Q39">
        <v>12.37</v>
      </c>
      <c r="R39">
        <f t="shared" si="0"/>
        <v>195.72000000000003</v>
      </c>
      <c r="S39">
        <v>1436.3</v>
      </c>
    </row>
    <row r="40" spans="1:19" x14ac:dyDescent="0.25">
      <c r="A40">
        <v>38</v>
      </c>
      <c r="B40" s="1">
        <v>32174</v>
      </c>
      <c r="C40" s="6">
        <f>YEAR(B40)</f>
        <v>1988</v>
      </c>
      <c r="D40" s="6">
        <f>MONTH(B40)</f>
        <v>2</v>
      </c>
      <c r="E40">
        <v>6.9</v>
      </c>
      <c r="F40">
        <v>2.4</v>
      </c>
      <c r="G40">
        <v>12.2</v>
      </c>
      <c r="H40">
        <v>0.5</v>
      </c>
      <c r="I40">
        <v>1</v>
      </c>
      <c r="J40">
        <v>3.5</v>
      </c>
      <c r="K40">
        <v>0</v>
      </c>
      <c r="L40">
        <v>0.2</v>
      </c>
      <c r="M40">
        <v>0.3</v>
      </c>
      <c r="N40">
        <v>0.52</v>
      </c>
      <c r="O40">
        <v>81.77</v>
      </c>
      <c r="P40">
        <v>131.22999999999999</v>
      </c>
      <c r="Q40">
        <v>12.39</v>
      </c>
      <c r="R40">
        <f t="shared" si="0"/>
        <v>252.90999999999997</v>
      </c>
      <c r="S40">
        <v>1473</v>
      </c>
    </row>
    <row r="41" spans="1:19" x14ac:dyDescent="0.25">
      <c r="A41">
        <v>39</v>
      </c>
      <c r="B41" s="1">
        <v>32203</v>
      </c>
      <c r="C41" s="6">
        <f>YEAR(B41)</f>
        <v>1988</v>
      </c>
      <c r="D41" s="6">
        <f>MONTH(B41)</f>
        <v>3</v>
      </c>
      <c r="E41">
        <v>4.5999999999999996</v>
      </c>
      <c r="F41">
        <v>2.2000000000000002</v>
      </c>
      <c r="G41">
        <v>10.6</v>
      </c>
      <c r="H41">
        <v>0.4</v>
      </c>
      <c r="I41">
        <v>0.8</v>
      </c>
      <c r="J41">
        <v>3</v>
      </c>
      <c r="K41">
        <v>0</v>
      </c>
      <c r="L41">
        <v>0.2</v>
      </c>
      <c r="M41">
        <v>0.2</v>
      </c>
      <c r="N41">
        <v>0.54</v>
      </c>
      <c r="O41">
        <v>64.72</v>
      </c>
      <c r="P41">
        <v>106.98</v>
      </c>
      <c r="Q41">
        <v>11.39</v>
      </c>
      <c r="R41">
        <f t="shared" si="0"/>
        <v>205.63</v>
      </c>
      <c r="S41">
        <v>1234.8</v>
      </c>
    </row>
    <row r="42" spans="1:19" x14ac:dyDescent="0.25">
      <c r="A42">
        <v>40</v>
      </c>
      <c r="B42" s="1">
        <v>32234</v>
      </c>
      <c r="C42" s="6">
        <f>YEAR(B42)</f>
        <v>1988</v>
      </c>
      <c r="D42" s="6">
        <f>MONTH(B42)</f>
        <v>4</v>
      </c>
      <c r="E42">
        <v>18.3</v>
      </c>
      <c r="F42">
        <v>7.6</v>
      </c>
      <c r="G42">
        <v>35.4</v>
      </c>
      <c r="H42">
        <v>2.4</v>
      </c>
      <c r="I42">
        <v>4.7</v>
      </c>
      <c r="J42">
        <v>6.1</v>
      </c>
      <c r="K42">
        <v>0</v>
      </c>
      <c r="L42">
        <v>0.2</v>
      </c>
      <c r="M42">
        <v>1</v>
      </c>
      <c r="N42">
        <v>0</v>
      </c>
      <c r="O42">
        <v>131.74</v>
      </c>
      <c r="P42">
        <v>161.36000000000001</v>
      </c>
      <c r="Q42">
        <v>13.56</v>
      </c>
      <c r="R42">
        <f t="shared" si="0"/>
        <v>382.36</v>
      </c>
      <c r="S42">
        <v>2483.4</v>
      </c>
    </row>
    <row r="43" spans="1:19" x14ac:dyDescent="0.25">
      <c r="A43">
        <v>41</v>
      </c>
      <c r="B43" s="1">
        <v>32264</v>
      </c>
      <c r="C43" s="6">
        <f>YEAR(B43)</f>
        <v>1988</v>
      </c>
      <c r="D43" s="6">
        <f>MONTH(B43)</f>
        <v>5</v>
      </c>
      <c r="E43">
        <v>32</v>
      </c>
      <c r="F43">
        <v>13.8</v>
      </c>
      <c r="G43">
        <v>70.400000000000006</v>
      </c>
      <c r="H43">
        <v>2.6</v>
      </c>
      <c r="I43">
        <v>5.0999999999999996</v>
      </c>
      <c r="J43">
        <v>10.5</v>
      </c>
      <c r="K43">
        <v>0.8</v>
      </c>
      <c r="L43">
        <v>1</v>
      </c>
      <c r="M43">
        <v>1.8</v>
      </c>
      <c r="N43">
        <v>0.59</v>
      </c>
      <c r="O43">
        <v>149.56</v>
      </c>
      <c r="P43">
        <v>205.44</v>
      </c>
      <c r="Q43">
        <v>14.83</v>
      </c>
      <c r="R43">
        <f t="shared" si="0"/>
        <v>508.41999999999996</v>
      </c>
      <c r="S43">
        <v>3153.9</v>
      </c>
    </row>
    <row r="44" spans="1:19" x14ac:dyDescent="0.25">
      <c r="A44">
        <v>42</v>
      </c>
      <c r="B44" s="1">
        <v>32295</v>
      </c>
      <c r="C44" s="6">
        <f>YEAR(B44)</f>
        <v>1988</v>
      </c>
      <c r="D44" s="6">
        <f>MONTH(B44)</f>
        <v>6</v>
      </c>
      <c r="E44">
        <v>87</v>
      </c>
      <c r="F44">
        <v>19.5</v>
      </c>
      <c r="G44">
        <v>102.8</v>
      </c>
      <c r="H44">
        <v>3</v>
      </c>
      <c r="I44">
        <v>5.8</v>
      </c>
      <c r="J44">
        <v>21.6</v>
      </c>
      <c r="K44">
        <v>3.49</v>
      </c>
      <c r="L44">
        <v>2</v>
      </c>
      <c r="M44">
        <v>3.7</v>
      </c>
      <c r="N44">
        <v>2</v>
      </c>
      <c r="O44">
        <v>264.36</v>
      </c>
      <c r="P44">
        <v>365.74</v>
      </c>
      <c r="Q44">
        <v>21.28</v>
      </c>
      <c r="R44">
        <f t="shared" si="0"/>
        <v>902.27</v>
      </c>
      <c r="S44">
        <v>3875</v>
      </c>
    </row>
    <row r="45" spans="1:19" x14ac:dyDescent="0.25">
      <c r="A45">
        <v>43</v>
      </c>
      <c r="B45" s="1">
        <v>32325</v>
      </c>
      <c r="C45" s="6">
        <f>YEAR(B45)</f>
        <v>1988</v>
      </c>
      <c r="D45" s="6">
        <f>MONTH(B45)</f>
        <v>7</v>
      </c>
      <c r="E45">
        <v>142.1</v>
      </c>
      <c r="F45">
        <v>27.6</v>
      </c>
      <c r="G45">
        <v>157.30000000000001</v>
      </c>
      <c r="H45">
        <v>5.7</v>
      </c>
      <c r="I45">
        <v>11.1</v>
      </c>
      <c r="J45">
        <v>27.6</v>
      </c>
      <c r="K45">
        <v>9.0500000000000007</v>
      </c>
      <c r="L45">
        <v>4.5999999999999996</v>
      </c>
      <c r="M45">
        <v>7.6</v>
      </c>
      <c r="N45">
        <v>10.43</v>
      </c>
      <c r="O45">
        <v>372.65</v>
      </c>
      <c r="P45">
        <v>410.15</v>
      </c>
      <c r="Q45">
        <v>24.92</v>
      </c>
      <c r="R45">
        <f t="shared" si="0"/>
        <v>1210.8000000000002</v>
      </c>
      <c r="S45">
        <v>4497.8999999999996</v>
      </c>
    </row>
    <row r="46" spans="1:19" x14ac:dyDescent="0.25">
      <c r="A46">
        <v>44</v>
      </c>
      <c r="B46" s="1">
        <v>32356</v>
      </c>
      <c r="C46" s="6">
        <f>YEAR(B46)</f>
        <v>1988</v>
      </c>
      <c r="D46" s="6">
        <f>MONTH(B46)</f>
        <v>8</v>
      </c>
      <c r="E46">
        <v>59.1</v>
      </c>
      <c r="F46">
        <v>12.5</v>
      </c>
      <c r="G46">
        <v>79.400000000000006</v>
      </c>
      <c r="H46">
        <v>2</v>
      </c>
      <c r="I46">
        <v>3.9</v>
      </c>
      <c r="J46">
        <v>15.6</v>
      </c>
      <c r="K46">
        <v>2.75</v>
      </c>
      <c r="L46">
        <v>1.1000000000000001</v>
      </c>
      <c r="M46">
        <v>2.1</v>
      </c>
      <c r="N46">
        <v>6.13</v>
      </c>
      <c r="O46">
        <v>151.13</v>
      </c>
      <c r="P46">
        <v>211.67</v>
      </c>
      <c r="Q46">
        <v>15.33</v>
      </c>
      <c r="R46">
        <f t="shared" si="0"/>
        <v>562.71</v>
      </c>
      <c r="S46">
        <v>4293</v>
      </c>
    </row>
    <row r="47" spans="1:19" x14ac:dyDescent="0.25">
      <c r="A47">
        <v>45</v>
      </c>
      <c r="B47" s="1">
        <v>32387</v>
      </c>
      <c r="C47" s="6">
        <f>YEAR(B47)</f>
        <v>1988</v>
      </c>
      <c r="D47" s="6">
        <f>MONTH(B47)</f>
        <v>9</v>
      </c>
      <c r="E47">
        <v>51.4</v>
      </c>
      <c r="F47">
        <v>12.4</v>
      </c>
      <c r="G47">
        <v>80.900000000000006</v>
      </c>
      <c r="H47">
        <v>1.7</v>
      </c>
      <c r="I47">
        <v>3.3</v>
      </c>
      <c r="J47">
        <v>12.6</v>
      </c>
      <c r="K47">
        <v>3.04</v>
      </c>
      <c r="L47">
        <v>1</v>
      </c>
      <c r="M47">
        <v>2.2999999999999998</v>
      </c>
      <c r="N47">
        <v>1.96</v>
      </c>
      <c r="O47">
        <v>126.16</v>
      </c>
      <c r="P47">
        <v>181.54</v>
      </c>
      <c r="Q47">
        <v>14.17</v>
      </c>
      <c r="R47">
        <f t="shared" si="0"/>
        <v>492.46999999999997</v>
      </c>
      <c r="S47">
        <v>4561.5</v>
      </c>
    </row>
    <row r="48" spans="1:19" x14ac:dyDescent="0.25">
      <c r="A48">
        <v>46</v>
      </c>
      <c r="B48" s="1">
        <v>32417</v>
      </c>
      <c r="C48" s="6">
        <f>YEAR(B48)</f>
        <v>1988</v>
      </c>
      <c r="D48" s="6">
        <f>MONTH(B48)</f>
        <v>10</v>
      </c>
      <c r="E48">
        <v>68.599999999999994</v>
      </c>
      <c r="F48">
        <v>8</v>
      </c>
      <c r="G48">
        <v>70.5</v>
      </c>
      <c r="H48">
        <v>1.4</v>
      </c>
      <c r="I48">
        <v>2.7</v>
      </c>
      <c r="J48">
        <v>13.1</v>
      </c>
      <c r="K48">
        <v>3.85</v>
      </c>
      <c r="L48">
        <v>1.6</v>
      </c>
      <c r="M48">
        <v>4</v>
      </c>
      <c r="N48">
        <v>2.52</v>
      </c>
      <c r="O48">
        <v>168.51</v>
      </c>
      <c r="P48">
        <v>180.09</v>
      </c>
      <c r="Q48">
        <v>14.98</v>
      </c>
      <c r="R48">
        <f t="shared" si="0"/>
        <v>539.85</v>
      </c>
      <c r="S48">
        <v>4923.3</v>
      </c>
    </row>
    <row r="49" spans="1:19" x14ac:dyDescent="0.25">
      <c r="A49">
        <v>47</v>
      </c>
      <c r="B49" s="1">
        <v>32448</v>
      </c>
      <c r="C49" s="6">
        <f>YEAR(B49)</f>
        <v>1988</v>
      </c>
      <c r="D49" s="6">
        <f>MONTH(B49)</f>
        <v>11</v>
      </c>
      <c r="E49">
        <v>91</v>
      </c>
      <c r="F49">
        <v>14.4</v>
      </c>
      <c r="G49">
        <v>87</v>
      </c>
      <c r="H49">
        <v>1.5</v>
      </c>
      <c r="I49">
        <v>3</v>
      </c>
      <c r="J49">
        <v>13.5</v>
      </c>
      <c r="K49">
        <v>6.18</v>
      </c>
      <c r="L49">
        <v>2.2000000000000002</v>
      </c>
      <c r="M49">
        <v>6.7</v>
      </c>
      <c r="N49">
        <v>3.1</v>
      </c>
      <c r="O49">
        <v>313.95</v>
      </c>
      <c r="P49">
        <v>319.14999999999998</v>
      </c>
      <c r="Q49">
        <v>22.821000000000002</v>
      </c>
      <c r="R49">
        <f t="shared" si="0"/>
        <v>884.50099999999998</v>
      </c>
      <c r="S49">
        <v>5399</v>
      </c>
    </row>
    <row r="50" spans="1:19" x14ac:dyDescent="0.25">
      <c r="A50">
        <v>48</v>
      </c>
      <c r="B50" s="1">
        <v>32478</v>
      </c>
      <c r="C50" s="6">
        <f>YEAR(B50)</f>
        <v>1988</v>
      </c>
      <c r="D50" s="6">
        <f>MONTH(B50)</f>
        <v>12</v>
      </c>
      <c r="E50">
        <v>41.3</v>
      </c>
      <c r="F50">
        <v>7.3</v>
      </c>
      <c r="G50">
        <v>43.9</v>
      </c>
      <c r="H50">
        <v>0.8</v>
      </c>
      <c r="I50">
        <v>1.5</v>
      </c>
      <c r="J50">
        <v>6.7</v>
      </c>
      <c r="K50">
        <v>4.16</v>
      </c>
      <c r="L50">
        <v>1</v>
      </c>
      <c r="M50">
        <v>5.4</v>
      </c>
      <c r="N50">
        <v>0</v>
      </c>
      <c r="O50">
        <v>265.27</v>
      </c>
      <c r="P50">
        <v>205.53</v>
      </c>
      <c r="Q50">
        <v>24.45</v>
      </c>
      <c r="R50">
        <f t="shared" si="0"/>
        <v>607.31000000000006</v>
      </c>
      <c r="S50">
        <v>5106.5</v>
      </c>
    </row>
    <row r="51" spans="1:19" x14ac:dyDescent="0.25">
      <c r="A51">
        <v>49</v>
      </c>
      <c r="B51" s="1">
        <v>32509</v>
      </c>
      <c r="C51" s="6">
        <f>YEAR(B51)</f>
        <v>1989</v>
      </c>
      <c r="D51" s="6">
        <f>MONTH(B51)</f>
        <v>1</v>
      </c>
      <c r="E51">
        <v>14.4</v>
      </c>
      <c r="F51">
        <v>3.6</v>
      </c>
      <c r="G51">
        <v>25.4</v>
      </c>
      <c r="H51">
        <v>0.6</v>
      </c>
      <c r="I51">
        <v>1.7</v>
      </c>
      <c r="J51">
        <v>2.5</v>
      </c>
      <c r="K51">
        <v>0</v>
      </c>
      <c r="L51">
        <v>0.3</v>
      </c>
      <c r="M51">
        <v>0.9</v>
      </c>
      <c r="N51">
        <v>0.48</v>
      </c>
      <c r="O51">
        <v>152.54</v>
      </c>
      <c r="P51">
        <v>207.46</v>
      </c>
      <c r="Q51">
        <v>15.97</v>
      </c>
      <c r="R51">
        <f t="shared" si="0"/>
        <v>425.85</v>
      </c>
      <c r="S51">
        <v>3747.6</v>
      </c>
    </row>
    <row r="52" spans="1:19" x14ac:dyDescent="0.25">
      <c r="A52">
        <v>50</v>
      </c>
      <c r="B52" s="1">
        <v>32540</v>
      </c>
      <c r="C52" s="6">
        <f>YEAR(B52)</f>
        <v>1989</v>
      </c>
      <c r="D52" s="6">
        <f>MONTH(B52)</f>
        <v>2</v>
      </c>
      <c r="E52">
        <v>12.2</v>
      </c>
      <c r="F52">
        <v>4.8</v>
      </c>
      <c r="G52">
        <v>27.9</v>
      </c>
      <c r="H52">
        <v>0.6</v>
      </c>
      <c r="I52">
        <v>1.5</v>
      </c>
      <c r="J52">
        <v>1.7</v>
      </c>
      <c r="K52">
        <v>0</v>
      </c>
      <c r="L52">
        <v>0.3</v>
      </c>
      <c r="M52">
        <v>0.8</v>
      </c>
      <c r="N52">
        <v>0.94</v>
      </c>
      <c r="O52">
        <v>148.24</v>
      </c>
      <c r="P52">
        <v>195.56</v>
      </c>
      <c r="Q52">
        <v>17.670000000000002</v>
      </c>
      <c r="R52">
        <f t="shared" si="0"/>
        <v>412.21000000000004</v>
      </c>
      <c r="S52">
        <v>3051.1</v>
      </c>
    </row>
    <row r="53" spans="1:19" x14ac:dyDescent="0.25">
      <c r="A53">
        <v>51</v>
      </c>
      <c r="B53" s="1">
        <v>32568</v>
      </c>
      <c r="C53" s="6">
        <f>YEAR(B53)</f>
        <v>1989</v>
      </c>
      <c r="D53" s="6">
        <f>MONTH(B53)</f>
        <v>3</v>
      </c>
      <c r="E53">
        <v>35.9</v>
      </c>
      <c r="F53">
        <v>7.1</v>
      </c>
      <c r="G53">
        <v>56</v>
      </c>
      <c r="H53">
        <v>0.9</v>
      </c>
      <c r="I53">
        <v>3.3</v>
      </c>
      <c r="J53">
        <v>5.7</v>
      </c>
      <c r="K53">
        <v>4.3899999999999997</v>
      </c>
      <c r="L53">
        <v>1</v>
      </c>
      <c r="M53">
        <v>4.3</v>
      </c>
      <c r="N53">
        <v>1.4</v>
      </c>
      <c r="O53">
        <v>274.58</v>
      </c>
      <c r="P53">
        <v>296.02</v>
      </c>
      <c r="Q53">
        <v>26.34</v>
      </c>
      <c r="R53">
        <f t="shared" si="0"/>
        <v>716.93</v>
      </c>
      <c r="S53">
        <v>3661.7</v>
      </c>
    </row>
    <row r="54" spans="1:19" x14ac:dyDescent="0.25">
      <c r="A54">
        <v>52</v>
      </c>
      <c r="B54" s="1">
        <v>32599</v>
      </c>
      <c r="C54" s="6">
        <f>YEAR(B54)</f>
        <v>1989</v>
      </c>
      <c r="D54" s="6">
        <f>MONTH(B54)</f>
        <v>4</v>
      </c>
      <c r="E54">
        <v>25.9</v>
      </c>
      <c r="F54">
        <v>10.8</v>
      </c>
      <c r="G54">
        <v>65</v>
      </c>
      <c r="H54">
        <v>1.1000000000000001</v>
      </c>
      <c r="I54">
        <v>4</v>
      </c>
      <c r="J54">
        <v>4.7</v>
      </c>
      <c r="K54">
        <v>1.89</v>
      </c>
      <c r="L54">
        <v>1</v>
      </c>
      <c r="M54">
        <v>2.2999999999999998</v>
      </c>
      <c r="N54">
        <v>2.31</v>
      </c>
      <c r="O54">
        <v>143.38999999999999</v>
      </c>
      <c r="P54">
        <v>214.31</v>
      </c>
      <c r="Q54">
        <v>16.95</v>
      </c>
      <c r="R54">
        <f t="shared" si="0"/>
        <v>493.65</v>
      </c>
      <c r="S54">
        <v>2931.4</v>
      </c>
    </row>
    <row r="55" spans="1:19" x14ac:dyDescent="0.25">
      <c r="A55">
        <v>53</v>
      </c>
      <c r="B55" s="1">
        <v>32629</v>
      </c>
      <c r="C55" s="6">
        <f>YEAR(B55)</f>
        <v>1989</v>
      </c>
      <c r="D55" s="6">
        <f>MONTH(B55)</f>
        <v>5</v>
      </c>
      <c r="E55">
        <v>91.8</v>
      </c>
      <c r="F55">
        <v>20.2</v>
      </c>
      <c r="G55">
        <v>137.4</v>
      </c>
      <c r="H55">
        <v>2.2999999999999998</v>
      </c>
      <c r="I55">
        <v>9.9</v>
      </c>
      <c r="J55">
        <v>17.5</v>
      </c>
      <c r="K55">
        <v>4.22</v>
      </c>
      <c r="L55">
        <v>4.5999999999999996</v>
      </c>
      <c r="M55">
        <v>5.6</v>
      </c>
      <c r="N55">
        <v>2.31</v>
      </c>
      <c r="O55">
        <v>272.47000000000003</v>
      </c>
      <c r="P55">
        <v>345.53</v>
      </c>
      <c r="Q55">
        <v>22.48</v>
      </c>
      <c r="R55">
        <f t="shared" si="0"/>
        <v>936.31000000000017</v>
      </c>
      <c r="S55">
        <v>4331.2</v>
      </c>
    </row>
    <row r="56" spans="1:19" x14ac:dyDescent="0.25">
      <c r="A56">
        <v>54</v>
      </c>
      <c r="B56" s="1">
        <v>32660</v>
      </c>
      <c r="C56" s="6">
        <f>YEAR(B56)</f>
        <v>1989</v>
      </c>
      <c r="D56" s="6">
        <f>MONTH(B56)</f>
        <v>6</v>
      </c>
      <c r="E56">
        <v>100.2</v>
      </c>
      <c r="F56">
        <v>28.4</v>
      </c>
      <c r="G56">
        <v>160.5</v>
      </c>
      <c r="H56">
        <v>1.1000000000000001</v>
      </c>
      <c r="I56">
        <v>10.9</v>
      </c>
      <c r="J56">
        <v>15.5</v>
      </c>
      <c r="K56">
        <v>8.39</v>
      </c>
      <c r="L56">
        <v>4.4000000000000004</v>
      </c>
      <c r="M56">
        <v>7.6</v>
      </c>
      <c r="N56">
        <v>1.86</v>
      </c>
      <c r="O56">
        <v>185.68</v>
      </c>
      <c r="P56">
        <v>434.52</v>
      </c>
      <c r="Q56">
        <v>22</v>
      </c>
      <c r="R56">
        <f t="shared" si="0"/>
        <v>981.05</v>
      </c>
      <c r="S56">
        <v>3991.2</v>
      </c>
    </row>
    <row r="57" spans="1:19" x14ac:dyDescent="0.25">
      <c r="A57">
        <v>55</v>
      </c>
      <c r="B57" s="1">
        <v>32690</v>
      </c>
      <c r="C57" s="6">
        <f>YEAR(B57)</f>
        <v>1989</v>
      </c>
      <c r="D57" s="6">
        <f>MONTH(B57)</f>
        <v>7</v>
      </c>
      <c r="E57">
        <v>144.4</v>
      </c>
      <c r="F57">
        <v>23.8</v>
      </c>
      <c r="G57">
        <v>155.9</v>
      </c>
      <c r="H57">
        <v>1.2</v>
      </c>
      <c r="I57">
        <v>12.4</v>
      </c>
      <c r="J57">
        <v>19.3</v>
      </c>
      <c r="K57">
        <v>8.0399999999999991</v>
      </c>
      <c r="L57">
        <v>6.5</v>
      </c>
      <c r="M57">
        <v>12</v>
      </c>
      <c r="N57">
        <v>2.34</v>
      </c>
      <c r="O57">
        <v>214.56</v>
      </c>
      <c r="P57">
        <v>465.24</v>
      </c>
      <c r="Q57">
        <v>23.37</v>
      </c>
      <c r="R57">
        <f t="shared" si="0"/>
        <v>1089.05</v>
      </c>
      <c r="S57">
        <v>3472</v>
      </c>
    </row>
    <row r="58" spans="1:19" x14ac:dyDescent="0.25">
      <c r="A58">
        <v>56</v>
      </c>
      <c r="B58" s="1">
        <v>32721</v>
      </c>
      <c r="C58" s="6">
        <f>YEAR(B58)</f>
        <v>1989</v>
      </c>
      <c r="D58" s="6">
        <f>MONTH(B58)</f>
        <v>8</v>
      </c>
      <c r="E58">
        <v>67.2</v>
      </c>
      <c r="F58">
        <v>13.6</v>
      </c>
      <c r="G58">
        <v>83.9</v>
      </c>
      <c r="H58">
        <v>4.8</v>
      </c>
      <c r="I58">
        <v>5.4</v>
      </c>
      <c r="J58">
        <v>12.9</v>
      </c>
      <c r="K58">
        <v>2.4900000000000002</v>
      </c>
      <c r="L58">
        <v>1.5</v>
      </c>
      <c r="M58">
        <v>3.3</v>
      </c>
      <c r="N58">
        <v>1.78</v>
      </c>
      <c r="O58">
        <v>124.61</v>
      </c>
      <c r="P58">
        <v>279.89</v>
      </c>
      <c r="Q58">
        <v>16.88</v>
      </c>
      <c r="R58">
        <f t="shared" si="0"/>
        <v>618.25</v>
      </c>
      <c r="S58">
        <v>3096.6</v>
      </c>
    </row>
    <row r="59" spans="1:19" x14ac:dyDescent="0.25">
      <c r="A59">
        <v>57</v>
      </c>
      <c r="B59" s="1">
        <v>32752</v>
      </c>
      <c r="C59" s="6">
        <f>YEAR(B59)</f>
        <v>1989</v>
      </c>
      <c r="D59" s="6">
        <f>MONTH(B59)</f>
        <v>9</v>
      </c>
      <c r="E59">
        <v>46.7</v>
      </c>
      <c r="F59">
        <v>9.4</v>
      </c>
      <c r="G59">
        <v>63.5</v>
      </c>
      <c r="H59">
        <v>6.4</v>
      </c>
      <c r="I59">
        <v>4</v>
      </c>
      <c r="J59">
        <v>11.3</v>
      </c>
      <c r="K59">
        <v>0.72</v>
      </c>
      <c r="L59">
        <v>0.8</v>
      </c>
      <c r="M59">
        <v>2.5</v>
      </c>
      <c r="N59">
        <v>1.66</v>
      </c>
      <c r="O59">
        <v>131.76</v>
      </c>
      <c r="P59">
        <v>214.24</v>
      </c>
      <c r="Q59">
        <v>14.79</v>
      </c>
      <c r="R59">
        <f t="shared" si="0"/>
        <v>507.77000000000004</v>
      </c>
      <c r="S59">
        <v>3804</v>
      </c>
    </row>
    <row r="60" spans="1:19" x14ac:dyDescent="0.25">
      <c r="A60">
        <v>58</v>
      </c>
      <c r="B60" s="1">
        <v>32782</v>
      </c>
      <c r="C60" s="6">
        <f>YEAR(B60)</f>
        <v>1989</v>
      </c>
      <c r="D60" s="6">
        <f>MONTH(B60)</f>
        <v>10</v>
      </c>
      <c r="E60">
        <v>49</v>
      </c>
      <c r="F60">
        <v>14.4</v>
      </c>
      <c r="G60">
        <v>54.1</v>
      </c>
      <c r="H60">
        <v>3.7</v>
      </c>
      <c r="I60">
        <v>4.3</v>
      </c>
      <c r="J60">
        <v>17.2</v>
      </c>
      <c r="K60">
        <v>0</v>
      </c>
      <c r="L60">
        <v>0.5</v>
      </c>
      <c r="M60">
        <v>2.8</v>
      </c>
      <c r="N60">
        <v>1.74</v>
      </c>
      <c r="O60">
        <v>193.82</v>
      </c>
      <c r="P60">
        <v>254.18</v>
      </c>
      <c r="Q60">
        <v>18.2</v>
      </c>
      <c r="R60">
        <f t="shared" si="0"/>
        <v>613.94000000000005</v>
      </c>
      <c r="S60">
        <v>4295.3</v>
      </c>
    </row>
    <row r="61" spans="1:19" x14ac:dyDescent="0.25">
      <c r="A61">
        <v>59</v>
      </c>
      <c r="B61" s="1">
        <v>32813</v>
      </c>
      <c r="C61" s="6">
        <f>YEAR(B61)</f>
        <v>1989</v>
      </c>
      <c r="D61" s="6">
        <f>MONTH(B61)</f>
        <v>11</v>
      </c>
      <c r="E61">
        <v>44.6</v>
      </c>
      <c r="F61">
        <v>8.4</v>
      </c>
      <c r="G61">
        <v>42.4</v>
      </c>
      <c r="H61">
        <v>2.2000000000000002</v>
      </c>
      <c r="I61">
        <v>3.6</v>
      </c>
      <c r="J61">
        <v>17.8</v>
      </c>
      <c r="K61">
        <v>1.03</v>
      </c>
      <c r="L61">
        <v>0.5</v>
      </c>
      <c r="M61">
        <v>3.2</v>
      </c>
      <c r="N61">
        <v>2.21</v>
      </c>
      <c r="O61">
        <v>192.97</v>
      </c>
      <c r="P61">
        <v>254.23</v>
      </c>
      <c r="Q61">
        <v>17.850000000000001</v>
      </c>
      <c r="R61">
        <f t="shared" si="0"/>
        <v>590.99</v>
      </c>
      <c r="S61">
        <v>3877.3</v>
      </c>
    </row>
    <row r="62" spans="1:19" x14ac:dyDescent="0.25">
      <c r="A62">
        <v>60</v>
      </c>
      <c r="B62" s="1">
        <v>32843</v>
      </c>
      <c r="C62" s="6">
        <f>YEAR(B62)</f>
        <v>1989</v>
      </c>
      <c r="D62" s="6">
        <f>MONTH(B62)</f>
        <v>12</v>
      </c>
      <c r="E62">
        <v>23.1</v>
      </c>
      <c r="F62">
        <v>4.8</v>
      </c>
      <c r="G62">
        <v>23.3</v>
      </c>
      <c r="H62">
        <v>1.1000000000000001</v>
      </c>
      <c r="I62">
        <v>1.8</v>
      </c>
      <c r="J62">
        <v>5.6</v>
      </c>
      <c r="K62">
        <v>0.65</v>
      </c>
      <c r="L62">
        <v>0.4</v>
      </c>
      <c r="M62">
        <v>2.2999999999999998</v>
      </c>
      <c r="N62">
        <v>2.1800000000000002</v>
      </c>
      <c r="O62">
        <v>127.5</v>
      </c>
      <c r="P62">
        <v>135.80000000000001</v>
      </c>
      <c r="Q62">
        <v>13.91</v>
      </c>
      <c r="R62">
        <f t="shared" si="0"/>
        <v>342.44000000000005</v>
      </c>
      <c r="S62">
        <v>2941.5</v>
      </c>
    </row>
    <row r="63" spans="1:19" x14ac:dyDescent="0.25">
      <c r="A63">
        <v>61</v>
      </c>
      <c r="B63" s="1">
        <v>32874</v>
      </c>
      <c r="C63" s="6">
        <f>YEAR(B63)</f>
        <v>1990</v>
      </c>
      <c r="D63" s="6">
        <f>MONTH(B63)</f>
        <v>1</v>
      </c>
      <c r="E63">
        <v>9.8000000000000007</v>
      </c>
      <c r="F63">
        <v>5.4</v>
      </c>
      <c r="G63">
        <v>19.2</v>
      </c>
      <c r="H63">
        <v>0.6</v>
      </c>
      <c r="I63">
        <v>1.2</v>
      </c>
      <c r="J63">
        <v>2.5</v>
      </c>
      <c r="K63">
        <v>0</v>
      </c>
      <c r="L63">
        <v>0.2</v>
      </c>
      <c r="M63">
        <v>0.7</v>
      </c>
      <c r="N63">
        <v>0</v>
      </c>
      <c r="O63">
        <v>117.73</v>
      </c>
      <c r="P63">
        <v>151.27000000000001</v>
      </c>
      <c r="Q63">
        <v>11.59</v>
      </c>
      <c r="R63">
        <f t="shared" si="0"/>
        <v>320.19</v>
      </c>
      <c r="S63">
        <v>2195.9</v>
      </c>
    </row>
    <row r="64" spans="1:19" x14ac:dyDescent="0.25">
      <c r="A64">
        <v>62</v>
      </c>
      <c r="B64" s="1">
        <v>32905</v>
      </c>
      <c r="C64" s="6">
        <f>YEAR(B64)</f>
        <v>1990</v>
      </c>
      <c r="D64" s="6">
        <f>MONTH(B64)</f>
        <v>2</v>
      </c>
      <c r="E64">
        <v>12</v>
      </c>
      <c r="F64">
        <v>4.5</v>
      </c>
      <c r="G64">
        <v>25</v>
      </c>
      <c r="H64">
        <v>0.6</v>
      </c>
      <c r="I64">
        <v>1.1000000000000001</v>
      </c>
      <c r="J64">
        <v>3.4</v>
      </c>
      <c r="K64">
        <v>1.07</v>
      </c>
      <c r="L64">
        <v>0.3</v>
      </c>
      <c r="M64">
        <v>1</v>
      </c>
      <c r="N64">
        <v>0</v>
      </c>
      <c r="O64">
        <v>128.03</v>
      </c>
      <c r="P64">
        <v>187.77</v>
      </c>
      <c r="Q64">
        <v>11.63</v>
      </c>
      <c r="R64">
        <f t="shared" si="0"/>
        <v>376.4</v>
      </c>
      <c r="S64">
        <v>2190.6</v>
      </c>
    </row>
    <row r="65" spans="1:19" x14ac:dyDescent="0.25">
      <c r="A65">
        <v>63</v>
      </c>
      <c r="B65" s="1">
        <v>32933</v>
      </c>
      <c r="C65" s="6">
        <f>YEAR(B65)</f>
        <v>1990</v>
      </c>
      <c r="D65" s="6">
        <f>MONTH(B65)</f>
        <v>3</v>
      </c>
      <c r="E65">
        <v>19.899999999999999</v>
      </c>
      <c r="F65">
        <v>12.9</v>
      </c>
      <c r="G65">
        <v>68.5</v>
      </c>
      <c r="H65">
        <v>1.6</v>
      </c>
      <c r="I65">
        <v>3.2</v>
      </c>
      <c r="J65">
        <v>5.8</v>
      </c>
      <c r="K65">
        <v>1.1000000000000001</v>
      </c>
      <c r="L65">
        <v>0.7</v>
      </c>
      <c r="M65">
        <v>1.7</v>
      </c>
      <c r="N65">
        <v>2.04</v>
      </c>
      <c r="O65">
        <v>123.86</v>
      </c>
      <c r="P65">
        <v>223.94</v>
      </c>
      <c r="Q65">
        <v>11.55</v>
      </c>
      <c r="R65">
        <f t="shared" si="0"/>
        <v>476.79</v>
      </c>
      <c r="S65">
        <v>2233.5</v>
      </c>
    </row>
    <row r="66" spans="1:19" x14ac:dyDescent="0.25">
      <c r="A66">
        <v>64</v>
      </c>
      <c r="B66" s="1">
        <v>32964</v>
      </c>
      <c r="C66" s="6">
        <f>YEAR(B66)</f>
        <v>1990</v>
      </c>
      <c r="D66" s="6">
        <f>MONTH(B66)</f>
        <v>4</v>
      </c>
      <c r="E66">
        <v>30.1</v>
      </c>
      <c r="F66">
        <v>12.4</v>
      </c>
      <c r="G66">
        <v>76</v>
      </c>
      <c r="H66">
        <v>1.9</v>
      </c>
      <c r="I66">
        <v>3.7</v>
      </c>
      <c r="J66">
        <v>9.1999999999999993</v>
      </c>
      <c r="K66">
        <v>1.29</v>
      </c>
      <c r="L66">
        <v>1</v>
      </c>
      <c r="M66">
        <v>2.2000000000000002</v>
      </c>
      <c r="N66">
        <v>1.91</v>
      </c>
      <c r="O66">
        <v>189.9</v>
      </c>
      <c r="P66">
        <v>229.9</v>
      </c>
      <c r="Q66">
        <v>15.32</v>
      </c>
      <c r="R66">
        <f t="shared" si="0"/>
        <v>574.82000000000005</v>
      </c>
      <c r="S66">
        <v>3237.8</v>
      </c>
    </row>
    <row r="67" spans="1:19" x14ac:dyDescent="0.25">
      <c r="A67">
        <v>65</v>
      </c>
      <c r="B67" s="1">
        <v>32994</v>
      </c>
      <c r="C67" s="6">
        <f>YEAR(B67)</f>
        <v>1990</v>
      </c>
      <c r="D67" s="6">
        <f>MONTH(B67)</f>
        <v>5</v>
      </c>
      <c r="E67">
        <v>117.2</v>
      </c>
      <c r="F67">
        <v>27</v>
      </c>
      <c r="G67">
        <v>167.7</v>
      </c>
      <c r="H67">
        <v>5</v>
      </c>
      <c r="I67">
        <v>9.8000000000000007</v>
      </c>
      <c r="J67">
        <v>24.6</v>
      </c>
      <c r="K67">
        <v>9.61</v>
      </c>
      <c r="L67">
        <v>7.4</v>
      </c>
      <c r="M67">
        <v>8.6</v>
      </c>
      <c r="N67">
        <v>4.55</v>
      </c>
      <c r="O67">
        <v>330.85</v>
      </c>
      <c r="P67">
        <v>338.95</v>
      </c>
      <c r="Q67">
        <v>23.2</v>
      </c>
      <c r="R67">
        <f t="shared" si="0"/>
        <v>1074.46</v>
      </c>
      <c r="S67">
        <v>4341</v>
      </c>
    </row>
    <row r="68" spans="1:19" x14ac:dyDescent="0.25">
      <c r="A68">
        <v>66</v>
      </c>
      <c r="B68" s="1">
        <v>33025</v>
      </c>
      <c r="C68" s="6">
        <f>YEAR(B68)</f>
        <v>1990</v>
      </c>
      <c r="D68" s="6">
        <f>MONTH(B68)</f>
        <v>6</v>
      </c>
      <c r="E68">
        <v>113.2</v>
      </c>
      <c r="F68">
        <v>22.7</v>
      </c>
      <c r="G68">
        <v>169.4</v>
      </c>
      <c r="H68">
        <v>6.1</v>
      </c>
      <c r="I68">
        <v>11.9</v>
      </c>
      <c r="J68">
        <v>19.2</v>
      </c>
      <c r="K68">
        <v>7.65</v>
      </c>
      <c r="L68">
        <v>5.9</v>
      </c>
      <c r="M68">
        <v>8.9</v>
      </c>
      <c r="N68">
        <v>2.6</v>
      </c>
      <c r="O68">
        <v>249.39</v>
      </c>
      <c r="P68">
        <v>439.31</v>
      </c>
      <c r="Q68">
        <v>20.66</v>
      </c>
      <c r="R68">
        <f t="shared" ref="R68:R131" si="1">SUM(E68:Q68)</f>
        <v>1076.9100000000001</v>
      </c>
      <c r="S68">
        <v>3340.4</v>
      </c>
    </row>
    <row r="69" spans="1:19" x14ac:dyDescent="0.25">
      <c r="A69">
        <v>67</v>
      </c>
      <c r="B69" s="1">
        <v>33055</v>
      </c>
      <c r="C69" s="6">
        <f>YEAR(B69)</f>
        <v>1990</v>
      </c>
      <c r="D69" s="6">
        <f>MONTH(B69)</f>
        <v>7</v>
      </c>
      <c r="E69">
        <v>131</v>
      </c>
      <c r="F69">
        <v>19.2</v>
      </c>
      <c r="G69">
        <v>124.6</v>
      </c>
      <c r="H69">
        <v>5.6</v>
      </c>
      <c r="I69">
        <v>10.9</v>
      </c>
      <c r="J69">
        <v>23</v>
      </c>
      <c r="K69">
        <v>4.5199999999999996</v>
      </c>
      <c r="L69">
        <v>3.8</v>
      </c>
      <c r="M69">
        <v>10.4</v>
      </c>
      <c r="N69">
        <v>2.5299999999999998</v>
      </c>
      <c r="O69">
        <v>265.05</v>
      </c>
      <c r="P69">
        <v>382.15</v>
      </c>
      <c r="Q69">
        <v>20.54</v>
      </c>
      <c r="R69">
        <f t="shared" si="1"/>
        <v>1003.2899999999998</v>
      </c>
      <c r="S69">
        <v>3103.1</v>
      </c>
    </row>
    <row r="70" spans="1:19" x14ac:dyDescent="0.25">
      <c r="A70">
        <v>68</v>
      </c>
      <c r="B70" s="1">
        <v>33086</v>
      </c>
      <c r="C70" s="6">
        <f>YEAR(B70)</f>
        <v>1990</v>
      </c>
      <c r="D70" s="6">
        <f>MONTH(B70)</f>
        <v>8</v>
      </c>
      <c r="E70">
        <v>104.7</v>
      </c>
      <c r="F70">
        <v>15.1</v>
      </c>
      <c r="G70">
        <v>100.4</v>
      </c>
      <c r="H70">
        <v>3</v>
      </c>
      <c r="I70">
        <v>5.8</v>
      </c>
      <c r="J70">
        <v>23.4</v>
      </c>
      <c r="K70">
        <v>4.58</v>
      </c>
      <c r="L70">
        <v>4</v>
      </c>
      <c r="M70">
        <v>7.2</v>
      </c>
      <c r="N70">
        <v>2.66</v>
      </c>
      <c r="O70">
        <v>196.57</v>
      </c>
      <c r="P70">
        <v>328.63</v>
      </c>
      <c r="Q70">
        <v>16.670000000000002</v>
      </c>
      <c r="R70">
        <f t="shared" si="1"/>
        <v>812.70999999999992</v>
      </c>
      <c r="S70">
        <v>2591.3000000000002</v>
      </c>
    </row>
    <row r="71" spans="1:19" x14ac:dyDescent="0.25">
      <c r="A71">
        <v>69</v>
      </c>
      <c r="B71" s="1">
        <v>33117</v>
      </c>
      <c r="C71" s="6">
        <f>YEAR(B71)</f>
        <v>1990</v>
      </c>
      <c r="D71" s="6">
        <f>MONTH(B71)</f>
        <v>9</v>
      </c>
      <c r="E71">
        <v>45.6</v>
      </c>
      <c r="F71">
        <v>10</v>
      </c>
      <c r="G71">
        <v>51.5</v>
      </c>
      <c r="H71">
        <v>1.5</v>
      </c>
      <c r="I71">
        <v>2.9</v>
      </c>
      <c r="J71">
        <v>15</v>
      </c>
      <c r="K71">
        <v>0.24</v>
      </c>
      <c r="L71">
        <v>0.7</v>
      </c>
      <c r="M71">
        <v>2.2999999999999998</v>
      </c>
      <c r="N71">
        <v>1.44</v>
      </c>
      <c r="O71">
        <v>100.5</v>
      </c>
      <c r="P71">
        <v>232.7</v>
      </c>
      <c r="Q71">
        <v>16.59</v>
      </c>
      <c r="R71">
        <f t="shared" si="1"/>
        <v>480.96999999999997</v>
      </c>
      <c r="S71">
        <v>2380.1</v>
      </c>
    </row>
    <row r="72" spans="1:19" x14ac:dyDescent="0.25">
      <c r="A72">
        <v>70</v>
      </c>
      <c r="B72" s="1">
        <v>33147</v>
      </c>
      <c r="C72" s="6">
        <f>YEAR(B72)</f>
        <v>1990</v>
      </c>
      <c r="D72" s="6">
        <f>MONTH(B72)</f>
        <v>10</v>
      </c>
      <c r="E72">
        <v>41.3</v>
      </c>
      <c r="F72">
        <v>8.1999999999999993</v>
      </c>
      <c r="G72">
        <v>42.4</v>
      </c>
      <c r="H72">
        <v>1</v>
      </c>
      <c r="I72">
        <v>2</v>
      </c>
      <c r="J72">
        <v>18.899999999999999</v>
      </c>
      <c r="K72">
        <v>1.92</v>
      </c>
      <c r="L72">
        <v>1.4</v>
      </c>
      <c r="M72">
        <v>2.6</v>
      </c>
      <c r="N72">
        <v>1.83</v>
      </c>
      <c r="O72">
        <v>148.94999999999999</v>
      </c>
      <c r="P72">
        <v>190.25</v>
      </c>
      <c r="Q72">
        <v>18.36</v>
      </c>
      <c r="R72">
        <f t="shared" si="1"/>
        <v>479.11</v>
      </c>
      <c r="S72">
        <v>4067.6</v>
      </c>
    </row>
    <row r="73" spans="1:19" x14ac:dyDescent="0.25">
      <c r="A73">
        <v>71</v>
      </c>
      <c r="B73" s="1">
        <v>33178</v>
      </c>
      <c r="C73" s="6">
        <f>YEAR(B73)</f>
        <v>1990</v>
      </c>
      <c r="D73" s="6">
        <f>MONTH(B73)</f>
        <v>11</v>
      </c>
      <c r="E73">
        <v>41.2</v>
      </c>
      <c r="F73">
        <v>7.6</v>
      </c>
      <c r="G73">
        <v>41.1</v>
      </c>
      <c r="H73">
        <v>1.2</v>
      </c>
      <c r="I73">
        <v>2.4</v>
      </c>
      <c r="J73">
        <v>16.2</v>
      </c>
      <c r="K73">
        <v>1.72</v>
      </c>
      <c r="L73">
        <v>1.2</v>
      </c>
      <c r="M73">
        <v>2.9</v>
      </c>
      <c r="N73">
        <v>2.0699999999999998</v>
      </c>
      <c r="O73">
        <v>143.07</v>
      </c>
      <c r="P73">
        <v>189.83</v>
      </c>
      <c r="Q73">
        <v>13.82</v>
      </c>
      <c r="R73">
        <f t="shared" si="1"/>
        <v>464.31</v>
      </c>
      <c r="S73">
        <v>3844.3</v>
      </c>
    </row>
    <row r="74" spans="1:19" x14ac:dyDescent="0.25">
      <c r="A74">
        <v>72</v>
      </c>
      <c r="B74" s="1">
        <v>33208</v>
      </c>
      <c r="C74" s="6">
        <f>YEAR(B74)</f>
        <v>1990</v>
      </c>
      <c r="D74" s="6">
        <f>MONTH(B74)</f>
        <v>12</v>
      </c>
      <c r="E74">
        <v>32.700000000000003</v>
      </c>
      <c r="F74">
        <v>7.1</v>
      </c>
      <c r="G74">
        <v>36.799999999999997</v>
      </c>
      <c r="H74">
        <v>1</v>
      </c>
      <c r="I74">
        <v>1.9</v>
      </c>
      <c r="J74">
        <v>10.5</v>
      </c>
      <c r="K74">
        <v>1.68</v>
      </c>
      <c r="L74">
        <v>0.9</v>
      </c>
      <c r="M74">
        <v>2.9</v>
      </c>
      <c r="N74">
        <v>1.85</v>
      </c>
      <c r="O74">
        <v>184.27</v>
      </c>
      <c r="P74">
        <v>185.03</v>
      </c>
      <c r="Q74">
        <v>14.63</v>
      </c>
      <c r="R74">
        <f t="shared" si="1"/>
        <v>481.26</v>
      </c>
      <c r="S74">
        <v>3014.9</v>
      </c>
    </row>
    <row r="75" spans="1:19" x14ac:dyDescent="0.25">
      <c r="A75">
        <v>73</v>
      </c>
      <c r="B75" s="1">
        <v>33239</v>
      </c>
      <c r="C75" s="6">
        <f>YEAR(B75)</f>
        <v>1991</v>
      </c>
      <c r="D75" s="6">
        <f>MONTH(B75)</f>
        <v>1</v>
      </c>
      <c r="E75">
        <v>9.1</v>
      </c>
      <c r="F75">
        <v>2.1</v>
      </c>
      <c r="G75">
        <v>15.7</v>
      </c>
      <c r="H75">
        <v>0.5</v>
      </c>
      <c r="I75">
        <v>0.9</v>
      </c>
      <c r="J75">
        <v>2.1</v>
      </c>
      <c r="K75">
        <v>0</v>
      </c>
      <c r="L75">
        <v>0.4</v>
      </c>
      <c r="M75">
        <v>1.1000000000000001</v>
      </c>
      <c r="N75">
        <v>2.0499999999999998</v>
      </c>
      <c r="O75">
        <v>85.46</v>
      </c>
      <c r="P75">
        <v>111.24</v>
      </c>
      <c r="Q75">
        <v>10.039999999999999</v>
      </c>
      <c r="R75">
        <f t="shared" si="1"/>
        <v>240.68999999999997</v>
      </c>
      <c r="S75">
        <v>1919.9</v>
      </c>
    </row>
    <row r="76" spans="1:19" x14ac:dyDescent="0.25">
      <c r="A76">
        <v>74</v>
      </c>
      <c r="B76" s="1">
        <v>33270</v>
      </c>
      <c r="C76" s="6">
        <f>YEAR(B76)</f>
        <v>1991</v>
      </c>
      <c r="D76" s="6">
        <f>MONTH(B76)</f>
        <v>2</v>
      </c>
      <c r="E76">
        <v>6.9</v>
      </c>
      <c r="F76">
        <v>3.6</v>
      </c>
      <c r="G76">
        <v>16.8</v>
      </c>
      <c r="H76">
        <v>0.5</v>
      </c>
      <c r="I76">
        <v>1</v>
      </c>
      <c r="J76">
        <v>1.7</v>
      </c>
      <c r="K76">
        <v>0</v>
      </c>
      <c r="L76">
        <v>0.3</v>
      </c>
      <c r="M76">
        <v>0.9</v>
      </c>
      <c r="N76">
        <v>1.84</v>
      </c>
      <c r="O76">
        <v>76.06</v>
      </c>
      <c r="P76">
        <v>113.44</v>
      </c>
      <c r="Q76">
        <v>9.73</v>
      </c>
      <c r="R76">
        <f t="shared" si="1"/>
        <v>232.76999999999998</v>
      </c>
      <c r="S76">
        <v>1517.1</v>
      </c>
    </row>
    <row r="77" spans="1:19" x14ac:dyDescent="0.25">
      <c r="A77">
        <v>75</v>
      </c>
      <c r="B77" s="1">
        <v>33298</v>
      </c>
      <c r="C77" s="6">
        <f>YEAR(B77)</f>
        <v>1991</v>
      </c>
      <c r="D77" s="6">
        <f>MONTH(B77)</f>
        <v>3</v>
      </c>
      <c r="E77">
        <v>19.2</v>
      </c>
      <c r="F77">
        <v>4.3</v>
      </c>
      <c r="G77">
        <v>27</v>
      </c>
      <c r="H77">
        <v>0.7</v>
      </c>
      <c r="I77">
        <v>1.4</v>
      </c>
      <c r="J77">
        <v>3.4</v>
      </c>
      <c r="K77">
        <v>0.78</v>
      </c>
      <c r="L77">
        <v>0.8</v>
      </c>
      <c r="M77">
        <v>1.6</v>
      </c>
      <c r="N77">
        <v>1.68</v>
      </c>
      <c r="O77">
        <v>155.13</v>
      </c>
      <c r="P77">
        <v>138.97</v>
      </c>
      <c r="Q77">
        <v>13.69</v>
      </c>
      <c r="R77">
        <f t="shared" si="1"/>
        <v>368.65000000000003</v>
      </c>
      <c r="S77">
        <v>2225.6999999999998</v>
      </c>
    </row>
    <row r="78" spans="1:19" x14ac:dyDescent="0.25">
      <c r="A78">
        <v>76</v>
      </c>
      <c r="B78" s="1">
        <v>33329</v>
      </c>
      <c r="C78" s="6">
        <f>YEAR(B78)</f>
        <v>1991</v>
      </c>
      <c r="D78" s="6">
        <f>MONTH(B78)</f>
        <v>4</v>
      </c>
      <c r="E78">
        <v>26.5</v>
      </c>
      <c r="F78">
        <v>8.6999999999999993</v>
      </c>
      <c r="G78">
        <v>51.1</v>
      </c>
      <c r="H78">
        <v>1.2</v>
      </c>
      <c r="I78">
        <v>2.4</v>
      </c>
      <c r="J78">
        <v>10.199999999999999</v>
      </c>
      <c r="K78">
        <v>1.28</v>
      </c>
      <c r="L78">
        <v>0.9</v>
      </c>
      <c r="M78">
        <v>1.9</v>
      </c>
      <c r="N78">
        <v>2.09</v>
      </c>
      <c r="O78">
        <v>172.48</v>
      </c>
      <c r="P78">
        <v>169.42</v>
      </c>
      <c r="Q78">
        <v>12.49</v>
      </c>
      <c r="R78">
        <f t="shared" si="1"/>
        <v>460.65999999999997</v>
      </c>
      <c r="S78">
        <v>2615.9</v>
      </c>
    </row>
    <row r="79" spans="1:19" x14ac:dyDescent="0.25">
      <c r="A79">
        <v>77</v>
      </c>
      <c r="B79" s="1">
        <v>33359</v>
      </c>
      <c r="C79" s="6">
        <f>YEAR(B79)</f>
        <v>1991</v>
      </c>
      <c r="D79" s="6">
        <f>MONTH(B79)</f>
        <v>5</v>
      </c>
      <c r="E79">
        <v>45.8</v>
      </c>
      <c r="F79">
        <v>14.5</v>
      </c>
      <c r="G79">
        <v>92.6</v>
      </c>
      <c r="H79">
        <v>2.6</v>
      </c>
      <c r="I79">
        <v>5.2</v>
      </c>
      <c r="J79">
        <v>14</v>
      </c>
      <c r="K79">
        <v>0.97</v>
      </c>
      <c r="L79">
        <v>1</v>
      </c>
      <c r="M79">
        <v>2.6</v>
      </c>
      <c r="N79">
        <v>1.84</v>
      </c>
      <c r="O79">
        <v>198.07</v>
      </c>
      <c r="P79">
        <v>191.93</v>
      </c>
      <c r="Q79">
        <v>18.73</v>
      </c>
      <c r="R79">
        <f t="shared" si="1"/>
        <v>589.83999999999992</v>
      </c>
      <c r="S79">
        <v>3777.2</v>
      </c>
    </row>
    <row r="80" spans="1:19" x14ac:dyDescent="0.25">
      <c r="A80">
        <v>78</v>
      </c>
      <c r="B80" s="1">
        <v>33390</v>
      </c>
      <c r="C80" s="6">
        <f>YEAR(B80)</f>
        <v>1991</v>
      </c>
      <c r="D80" s="6">
        <f>MONTH(B80)</f>
        <v>6</v>
      </c>
      <c r="E80">
        <v>69.2</v>
      </c>
      <c r="F80">
        <v>19.7</v>
      </c>
      <c r="G80">
        <v>127.1</v>
      </c>
      <c r="H80">
        <v>4.5999999999999996</v>
      </c>
      <c r="I80">
        <v>8.9</v>
      </c>
      <c r="J80">
        <v>15.7</v>
      </c>
      <c r="K80">
        <v>2.04</v>
      </c>
      <c r="L80">
        <v>1.9</v>
      </c>
      <c r="M80">
        <v>3.5</v>
      </c>
      <c r="N80">
        <v>2.2999999999999998</v>
      </c>
      <c r="O80">
        <v>155.03</v>
      </c>
      <c r="P80">
        <v>298.87</v>
      </c>
      <c r="Q80">
        <v>21.06</v>
      </c>
      <c r="R80">
        <f t="shared" si="1"/>
        <v>729.9</v>
      </c>
      <c r="S80">
        <v>3285.9</v>
      </c>
    </row>
    <row r="81" spans="1:19" x14ac:dyDescent="0.25">
      <c r="A81">
        <v>79</v>
      </c>
      <c r="B81" s="1">
        <v>33420</v>
      </c>
      <c r="C81" s="6">
        <f>YEAR(B81)</f>
        <v>1991</v>
      </c>
      <c r="D81" s="6">
        <f>MONTH(B81)</f>
        <v>7</v>
      </c>
      <c r="E81">
        <v>191.1</v>
      </c>
      <c r="F81">
        <v>38.200000000000003</v>
      </c>
      <c r="G81">
        <v>225.5</v>
      </c>
      <c r="H81">
        <v>8.4</v>
      </c>
      <c r="I81">
        <v>16.3</v>
      </c>
      <c r="J81">
        <v>31.2</v>
      </c>
      <c r="K81">
        <v>11.75</v>
      </c>
      <c r="L81">
        <v>9.1999999999999993</v>
      </c>
      <c r="M81">
        <v>12.2</v>
      </c>
      <c r="N81">
        <v>4.53</v>
      </c>
      <c r="O81">
        <v>262.91000000000003</v>
      </c>
      <c r="P81">
        <v>508.09</v>
      </c>
      <c r="Q81">
        <v>22.58</v>
      </c>
      <c r="R81">
        <f t="shared" si="1"/>
        <v>1341.96</v>
      </c>
      <c r="S81">
        <v>3370.3</v>
      </c>
    </row>
    <row r="82" spans="1:19" x14ac:dyDescent="0.25">
      <c r="A82">
        <v>80</v>
      </c>
      <c r="B82" s="1">
        <v>33451</v>
      </c>
      <c r="C82" s="6">
        <f>YEAR(B82)</f>
        <v>1991</v>
      </c>
      <c r="D82" s="6">
        <f>MONTH(B82)</f>
        <v>8</v>
      </c>
      <c r="E82">
        <v>165.7</v>
      </c>
      <c r="F82">
        <v>24.5</v>
      </c>
      <c r="G82">
        <v>163.6</v>
      </c>
      <c r="H82">
        <v>6.8</v>
      </c>
      <c r="I82">
        <v>13.3</v>
      </c>
      <c r="J82">
        <v>22.9</v>
      </c>
      <c r="K82">
        <v>9.07</v>
      </c>
      <c r="L82">
        <v>8</v>
      </c>
      <c r="M82">
        <v>12.6</v>
      </c>
      <c r="N82">
        <v>8.44</v>
      </c>
      <c r="O82">
        <v>270.93</v>
      </c>
      <c r="P82">
        <v>439.07</v>
      </c>
      <c r="Q82">
        <v>21.61</v>
      </c>
      <c r="R82">
        <f t="shared" si="1"/>
        <v>1166.5199999999998</v>
      </c>
      <c r="S82">
        <v>2925.9</v>
      </c>
    </row>
    <row r="83" spans="1:19" x14ac:dyDescent="0.25">
      <c r="A83">
        <v>81</v>
      </c>
      <c r="B83" s="1">
        <v>33482</v>
      </c>
      <c r="C83" s="6">
        <f>YEAR(B83)</f>
        <v>1991</v>
      </c>
      <c r="D83" s="6">
        <f>MONTH(B83)</f>
        <v>9</v>
      </c>
      <c r="E83">
        <v>93.6</v>
      </c>
      <c r="F83">
        <v>9.1999999999999993</v>
      </c>
      <c r="G83">
        <v>86.7</v>
      </c>
      <c r="H83">
        <v>4.9000000000000004</v>
      </c>
      <c r="I83">
        <v>9.5</v>
      </c>
      <c r="J83">
        <v>17.7</v>
      </c>
      <c r="K83">
        <v>2.57</v>
      </c>
      <c r="L83">
        <v>2</v>
      </c>
      <c r="M83">
        <v>4.5999999999999996</v>
      </c>
      <c r="N83">
        <v>2.27</v>
      </c>
      <c r="O83">
        <v>196.71</v>
      </c>
      <c r="P83">
        <v>319.39</v>
      </c>
      <c r="Q83">
        <v>19.29</v>
      </c>
      <c r="R83">
        <f t="shared" si="1"/>
        <v>768.43</v>
      </c>
      <c r="S83">
        <v>2627.6</v>
      </c>
    </row>
    <row r="84" spans="1:19" x14ac:dyDescent="0.25">
      <c r="A84">
        <v>82</v>
      </c>
      <c r="B84" s="1">
        <v>33512</v>
      </c>
      <c r="C84" s="6">
        <f>YEAR(B84)</f>
        <v>1991</v>
      </c>
      <c r="D84" s="6">
        <f>MONTH(B84)</f>
        <v>10</v>
      </c>
      <c r="E84">
        <v>48.6</v>
      </c>
      <c r="F84">
        <v>7.4</v>
      </c>
      <c r="G84">
        <v>57.7</v>
      </c>
      <c r="H84">
        <v>2.4</v>
      </c>
      <c r="I84">
        <v>4.7</v>
      </c>
      <c r="J84">
        <v>11.2</v>
      </c>
      <c r="K84">
        <v>1.0900000000000001</v>
      </c>
      <c r="L84">
        <v>1.1000000000000001</v>
      </c>
      <c r="M84">
        <v>1.7</v>
      </c>
      <c r="N84">
        <v>1.45</v>
      </c>
      <c r="O84">
        <v>128.87</v>
      </c>
      <c r="P84">
        <v>175.83</v>
      </c>
      <c r="Q84">
        <v>15.2</v>
      </c>
      <c r="R84">
        <f t="shared" si="1"/>
        <v>457.23999999999995</v>
      </c>
      <c r="S84">
        <v>2995.3</v>
      </c>
    </row>
    <row r="85" spans="1:19" x14ac:dyDescent="0.25">
      <c r="A85">
        <v>83</v>
      </c>
      <c r="B85" s="1">
        <v>33543</v>
      </c>
      <c r="C85" s="6">
        <f>YEAR(B85)</f>
        <v>1991</v>
      </c>
      <c r="D85" s="6">
        <f>MONTH(B85)</f>
        <v>11</v>
      </c>
      <c r="E85">
        <v>54.2</v>
      </c>
      <c r="F85">
        <v>10.7</v>
      </c>
      <c r="G85">
        <v>49.2</v>
      </c>
      <c r="H85">
        <v>1.6</v>
      </c>
      <c r="I85">
        <v>3</v>
      </c>
      <c r="J85">
        <v>10.5</v>
      </c>
      <c r="K85">
        <v>3.88</v>
      </c>
      <c r="L85">
        <v>1.3</v>
      </c>
      <c r="M85">
        <v>2.5</v>
      </c>
      <c r="N85">
        <v>3.49</v>
      </c>
      <c r="O85">
        <v>183.2</v>
      </c>
      <c r="P85">
        <v>229.5</v>
      </c>
      <c r="Q85">
        <v>16.29</v>
      </c>
      <c r="R85">
        <f t="shared" si="1"/>
        <v>569.3599999999999</v>
      </c>
      <c r="S85">
        <v>3768</v>
      </c>
    </row>
    <row r="86" spans="1:19" x14ac:dyDescent="0.25">
      <c r="A86">
        <v>84</v>
      </c>
      <c r="B86" s="1">
        <v>33573</v>
      </c>
      <c r="C86" s="6">
        <f>YEAR(B86)</f>
        <v>1991</v>
      </c>
      <c r="D86" s="6">
        <f>MONTH(B86)</f>
        <v>12</v>
      </c>
      <c r="E86">
        <v>16.3</v>
      </c>
      <c r="F86">
        <v>1.9</v>
      </c>
      <c r="G86">
        <v>18.5</v>
      </c>
      <c r="H86">
        <v>0.8</v>
      </c>
      <c r="I86">
        <v>1.6</v>
      </c>
      <c r="J86">
        <v>2.4</v>
      </c>
      <c r="K86">
        <v>0</v>
      </c>
      <c r="L86">
        <v>0.4</v>
      </c>
      <c r="M86">
        <v>1</v>
      </c>
      <c r="N86">
        <v>1.73</v>
      </c>
      <c r="O86">
        <v>197.35</v>
      </c>
      <c r="P86">
        <v>150.75</v>
      </c>
      <c r="Q86">
        <v>13.44</v>
      </c>
      <c r="R86">
        <f t="shared" si="1"/>
        <v>406.17</v>
      </c>
      <c r="S86">
        <v>3017.8</v>
      </c>
    </row>
    <row r="87" spans="1:19" x14ac:dyDescent="0.25">
      <c r="A87">
        <v>85</v>
      </c>
      <c r="B87" s="1">
        <v>33604</v>
      </c>
      <c r="C87" s="6">
        <f>YEAR(B87)</f>
        <v>1992</v>
      </c>
      <c r="D87" s="6">
        <f>MONTH(B87)</f>
        <v>1</v>
      </c>
      <c r="E87">
        <v>8.8000000000000007</v>
      </c>
      <c r="F87">
        <v>1.2</v>
      </c>
      <c r="G87">
        <v>12.73</v>
      </c>
      <c r="H87">
        <v>1</v>
      </c>
      <c r="I87">
        <v>1.2</v>
      </c>
      <c r="J87">
        <v>2.4</v>
      </c>
      <c r="K87">
        <v>0</v>
      </c>
      <c r="L87">
        <v>0.3</v>
      </c>
      <c r="M87">
        <v>0.6</v>
      </c>
      <c r="N87">
        <v>1.4</v>
      </c>
      <c r="O87">
        <v>94.08</v>
      </c>
      <c r="P87">
        <v>122.32</v>
      </c>
      <c r="Q87">
        <v>7.95</v>
      </c>
      <c r="R87">
        <f t="shared" si="1"/>
        <v>253.97999999999996</v>
      </c>
      <c r="S87">
        <v>1771.1</v>
      </c>
    </row>
    <row r="88" spans="1:19" x14ac:dyDescent="0.25">
      <c r="A88">
        <v>86</v>
      </c>
      <c r="B88" s="1">
        <v>33635</v>
      </c>
      <c r="C88" s="6">
        <f>YEAR(B88)</f>
        <v>1992</v>
      </c>
      <c r="D88" s="6">
        <f>MONTH(B88)</f>
        <v>2</v>
      </c>
      <c r="E88">
        <v>6.7</v>
      </c>
      <c r="F88">
        <v>1.4</v>
      </c>
      <c r="G88">
        <v>13.06</v>
      </c>
      <c r="H88">
        <v>0.9</v>
      </c>
      <c r="I88">
        <v>0.7</v>
      </c>
      <c r="J88">
        <v>2.7</v>
      </c>
      <c r="K88">
        <v>0</v>
      </c>
      <c r="L88">
        <v>0.2</v>
      </c>
      <c r="M88">
        <v>0.5</v>
      </c>
      <c r="N88">
        <v>1.63</v>
      </c>
      <c r="O88">
        <v>77.75</v>
      </c>
      <c r="P88">
        <v>126.25</v>
      </c>
      <c r="Q88">
        <v>7.62</v>
      </c>
      <c r="R88">
        <f t="shared" si="1"/>
        <v>239.41</v>
      </c>
      <c r="S88">
        <v>1553.7</v>
      </c>
    </row>
    <row r="89" spans="1:19" x14ac:dyDescent="0.25">
      <c r="A89">
        <v>87</v>
      </c>
      <c r="B89" s="1">
        <v>33664</v>
      </c>
      <c r="C89" s="6">
        <f>YEAR(B89)</f>
        <v>1992</v>
      </c>
      <c r="D89" s="6">
        <f>MONTH(B89)</f>
        <v>3</v>
      </c>
      <c r="E89">
        <v>6</v>
      </c>
      <c r="F89">
        <v>2.6</v>
      </c>
      <c r="G89">
        <v>13.29</v>
      </c>
      <c r="H89">
        <v>0.9</v>
      </c>
      <c r="I89">
        <v>0.6</v>
      </c>
      <c r="J89">
        <v>2.4</v>
      </c>
      <c r="K89">
        <v>1.45</v>
      </c>
      <c r="L89">
        <v>0.2</v>
      </c>
      <c r="M89">
        <v>0.7</v>
      </c>
      <c r="N89">
        <v>1.98</v>
      </c>
      <c r="O89">
        <v>58.63</v>
      </c>
      <c r="P89">
        <v>125.77</v>
      </c>
      <c r="Q89">
        <v>7.07</v>
      </c>
      <c r="R89">
        <f t="shared" si="1"/>
        <v>221.58999999999997</v>
      </c>
      <c r="S89">
        <v>1457.8</v>
      </c>
    </row>
    <row r="90" spans="1:19" x14ac:dyDescent="0.25">
      <c r="A90">
        <v>88</v>
      </c>
      <c r="B90" s="1">
        <v>33695</v>
      </c>
      <c r="C90" s="6">
        <f>YEAR(B90)</f>
        <v>1992</v>
      </c>
      <c r="D90" s="6">
        <f>MONTH(B90)</f>
        <v>4</v>
      </c>
      <c r="E90">
        <v>15.8</v>
      </c>
      <c r="F90">
        <v>8.6999999999999993</v>
      </c>
      <c r="G90">
        <v>41.44</v>
      </c>
      <c r="H90">
        <v>1.9</v>
      </c>
      <c r="I90">
        <v>3.5</v>
      </c>
      <c r="J90">
        <v>6</v>
      </c>
      <c r="K90">
        <v>2.68</v>
      </c>
      <c r="L90">
        <v>0.5</v>
      </c>
      <c r="M90">
        <v>1.3</v>
      </c>
      <c r="N90">
        <v>2.15</v>
      </c>
      <c r="O90">
        <v>128.16999999999999</v>
      </c>
      <c r="P90">
        <v>202.03</v>
      </c>
      <c r="Q90">
        <v>12.81</v>
      </c>
      <c r="R90">
        <f t="shared" si="1"/>
        <v>426.97999999999996</v>
      </c>
      <c r="S90">
        <v>1902.2</v>
      </c>
    </row>
    <row r="91" spans="1:19" x14ac:dyDescent="0.25">
      <c r="A91">
        <v>89</v>
      </c>
      <c r="B91" s="1">
        <v>33725</v>
      </c>
      <c r="C91" s="6">
        <f>YEAR(B91)</f>
        <v>1992</v>
      </c>
      <c r="D91" s="6">
        <f>MONTH(B91)</f>
        <v>5</v>
      </c>
      <c r="E91">
        <v>30.2</v>
      </c>
      <c r="F91">
        <v>8.9</v>
      </c>
      <c r="G91">
        <v>48.82</v>
      </c>
      <c r="H91">
        <v>1.8</v>
      </c>
      <c r="I91">
        <v>4.5999999999999996</v>
      </c>
      <c r="J91">
        <v>10.4</v>
      </c>
      <c r="K91">
        <v>1.49</v>
      </c>
      <c r="L91">
        <v>0.6</v>
      </c>
      <c r="M91">
        <v>1.6</v>
      </c>
      <c r="N91">
        <v>1.55</v>
      </c>
      <c r="O91">
        <v>97.05</v>
      </c>
      <c r="P91">
        <v>153.94999999999999</v>
      </c>
      <c r="Q91">
        <v>15.54</v>
      </c>
      <c r="R91">
        <f t="shared" si="1"/>
        <v>376.5</v>
      </c>
      <c r="S91">
        <v>2711.9</v>
      </c>
    </row>
    <row r="92" spans="1:19" x14ac:dyDescent="0.25">
      <c r="A92">
        <v>90</v>
      </c>
      <c r="B92" s="1">
        <v>33756</v>
      </c>
      <c r="C92" s="6">
        <f>YEAR(B92)</f>
        <v>1992</v>
      </c>
      <c r="D92" s="6">
        <f>MONTH(B92)</f>
        <v>6</v>
      </c>
      <c r="E92">
        <v>62.8</v>
      </c>
      <c r="F92">
        <v>15.3</v>
      </c>
      <c r="G92">
        <v>85.93</v>
      </c>
      <c r="H92">
        <v>3.6</v>
      </c>
      <c r="I92">
        <v>10.199999999999999</v>
      </c>
      <c r="J92">
        <v>18.100000000000001</v>
      </c>
      <c r="K92">
        <v>1.62</v>
      </c>
      <c r="L92">
        <v>2.1</v>
      </c>
      <c r="M92">
        <v>3.2</v>
      </c>
      <c r="N92">
        <v>1.93</v>
      </c>
      <c r="O92">
        <v>146.66</v>
      </c>
      <c r="P92">
        <v>229.64</v>
      </c>
      <c r="Q92">
        <v>13.29</v>
      </c>
      <c r="R92">
        <f t="shared" si="1"/>
        <v>594.36999999999989</v>
      </c>
      <c r="S92">
        <v>2472.1999999999998</v>
      </c>
    </row>
    <row r="93" spans="1:19" x14ac:dyDescent="0.25">
      <c r="A93">
        <v>91</v>
      </c>
      <c r="B93" s="1">
        <v>33786</v>
      </c>
      <c r="C93" s="6">
        <f>YEAR(B93)</f>
        <v>1992</v>
      </c>
      <c r="D93" s="6">
        <f>MONTH(B93)</f>
        <v>7</v>
      </c>
      <c r="E93">
        <v>152.69999999999999</v>
      </c>
      <c r="F93">
        <v>29.9</v>
      </c>
      <c r="G93">
        <v>160.09</v>
      </c>
      <c r="H93">
        <v>5.3</v>
      </c>
      <c r="I93">
        <v>13.2</v>
      </c>
      <c r="J93">
        <v>39.9</v>
      </c>
      <c r="K93">
        <v>8.7899999999999991</v>
      </c>
      <c r="L93">
        <v>8</v>
      </c>
      <c r="M93">
        <v>10.3</v>
      </c>
      <c r="N93">
        <v>7.54</v>
      </c>
      <c r="O93">
        <v>279.08</v>
      </c>
      <c r="P93">
        <v>369.22</v>
      </c>
      <c r="Q93">
        <v>25.25</v>
      </c>
      <c r="R93">
        <f t="shared" si="1"/>
        <v>1109.27</v>
      </c>
      <c r="S93">
        <v>2752.9</v>
      </c>
    </row>
    <row r="94" spans="1:19" x14ac:dyDescent="0.25">
      <c r="A94">
        <v>92</v>
      </c>
      <c r="B94" s="1">
        <v>33817</v>
      </c>
      <c r="C94" s="6">
        <f>YEAR(B94)</f>
        <v>1992</v>
      </c>
      <c r="D94" s="6">
        <f>MONTH(B94)</f>
        <v>8</v>
      </c>
      <c r="E94">
        <v>147.1</v>
      </c>
      <c r="F94">
        <v>18.5</v>
      </c>
      <c r="G94">
        <v>122.64</v>
      </c>
      <c r="H94">
        <v>5.6</v>
      </c>
      <c r="I94">
        <v>9.4</v>
      </c>
      <c r="J94">
        <v>23.9</v>
      </c>
      <c r="K94">
        <v>4.0599999999999996</v>
      </c>
      <c r="L94">
        <v>4.5999999999999996</v>
      </c>
      <c r="M94">
        <v>8.5</v>
      </c>
      <c r="N94">
        <v>2.0699999999999998</v>
      </c>
      <c r="O94">
        <v>199.3</v>
      </c>
      <c r="P94">
        <v>340.2</v>
      </c>
      <c r="Q94">
        <v>16.920000000000002</v>
      </c>
      <c r="R94">
        <f t="shared" si="1"/>
        <v>902.79000000000008</v>
      </c>
      <c r="S94">
        <v>2788</v>
      </c>
    </row>
    <row r="95" spans="1:19" x14ac:dyDescent="0.25">
      <c r="A95">
        <v>93</v>
      </c>
      <c r="B95" s="1">
        <v>33848</v>
      </c>
      <c r="C95" s="6">
        <f>YEAR(B95)</f>
        <v>1992</v>
      </c>
      <c r="D95" s="6">
        <f>MONTH(B95)</f>
        <v>9</v>
      </c>
      <c r="E95">
        <v>56.4</v>
      </c>
      <c r="F95">
        <v>11.9</v>
      </c>
      <c r="G95">
        <v>71.14</v>
      </c>
      <c r="H95">
        <v>3.4</v>
      </c>
      <c r="I95">
        <v>5.5</v>
      </c>
      <c r="J95">
        <v>12.2</v>
      </c>
      <c r="K95">
        <v>2.2999999999999998</v>
      </c>
      <c r="L95">
        <v>1.8</v>
      </c>
      <c r="M95">
        <v>2.2999999999999998</v>
      </c>
      <c r="N95">
        <v>0.68</v>
      </c>
      <c r="O95">
        <v>81</v>
      </c>
      <c r="P95">
        <v>173.3</v>
      </c>
      <c r="Q95">
        <v>12.4</v>
      </c>
      <c r="R95">
        <f t="shared" si="1"/>
        <v>434.32000000000005</v>
      </c>
      <c r="S95">
        <v>2544.4</v>
      </c>
    </row>
    <row r="96" spans="1:19" x14ac:dyDescent="0.25">
      <c r="A96">
        <v>94</v>
      </c>
      <c r="B96" s="1">
        <v>33878</v>
      </c>
      <c r="C96" s="6">
        <f>YEAR(B96)</f>
        <v>1992</v>
      </c>
      <c r="D96" s="6">
        <f>MONTH(B96)</f>
        <v>10</v>
      </c>
      <c r="E96">
        <v>32.200000000000003</v>
      </c>
      <c r="F96">
        <v>7.7</v>
      </c>
      <c r="G96">
        <v>56.51</v>
      </c>
      <c r="H96">
        <v>2.6</v>
      </c>
      <c r="I96">
        <v>3.3</v>
      </c>
      <c r="J96">
        <v>10.4</v>
      </c>
      <c r="K96">
        <v>1.32</v>
      </c>
      <c r="L96">
        <v>0.7</v>
      </c>
      <c r="M96">
        <v>1.6</v>
      </c>
      <c r="N96">
        <v>1.01</v>
      </c>
      <c r="O96">
        <v>79.709999999999994</v>
      </c>
      <c r="P96">
        <v>142.97999999999999</v>
      </c>
      <c r="Q96">
        <v>11.09</v>
      </c>
      <c r="R96">
        <f t="shared" si="1"/>
        <v>351.11999999999995</v>
      </c>
      <c r="S96">
        <v>2455.9</v>
      </c>
    </row>
    <row r="97" spans="1:19" x14ac:dyDescent="0.25">
      <c r="A97">
        <v>95</v>
      </c>
      <c r="B97" s="1">
        <v>33909</v>
      </c>
      <c r="C97" s="6">
        <f>YEAR(B97)</f>
        <v>1992</v>
      </c>
      <c r="D97" s="6">
        <f>MONTH(B97)</f>
        <v>11</v>
      </c>
      <c r="E97">
        <v>37.6</v>
      </c>
      <c r="F97">
        <v>9.3000000000000007</v>
      </c>
      <c r="G97">
        <v>47.9</v>
      </c>
      <c r="H97">
        <v>2</v>
      </c>
      <c r="I97">
        <v>2.7</v>
      </c>
      <c r="J97">
        <v>11.5</v>
      </c>
      <c r="K97">
        <v>4.16</v>
      </c>
      <c r="L97">
        <v>2.2000000000000002</v>
      </c>
      <c r="M97">
        <v>2.4</v>
      </c>
      <c r="N97">
        <v>1.83</v>
      </c>
      <c r="O97">
        <v>148.97</v>
      </c>
      <c r="P97">
        <v>139.43</v>
      </c>
      <c r="Q97">
        <v>12.78</v>
      </c>
      <c r="R97">
        <f t="shared" si="1"/>
        <v>422.77</v>
      </c>
      <c r="S97">
        <v>2781</v>
      </c>
    </row>
    <row r="98" spans="1:19" x14ac:dyDescent="0.25">
      <c r="A98">
        <v>96</v>
      </c>
      <c r="B98" s="1">
        <v>33939</v>
      </c>
      <c r="C98" s="6">
        <f>YEAR(B98)</f>
        <v>1992</v>
      </c>
      <c r="D98" s="6">
        <f>MONTH(B98)</f>
        <v>12</v>
      </c>
      <c r="E98">
        <v>22</v>
      </c>
      <c r="F98">
        <v>3.6</v>
      </c>
      <c r="G98">
        <v>22.92</v>
      </c>
      <c r="H98">
        <v>1.5</v>
      </c>
      <c r="I98">
        <v>1.5</v>
      </c>
      <c r="J98">
        <v>7.1</v>
      </c>
      <c r="K98">
        <v>2.33</v>
      </c>
      <c r="L98">
        <v>0.6</v>
      </c>
      <c r="M98">
        <v>1.7</v>
      </c>
      <c r="N98">
        <v>1.94</v>
      </c>
      <c r="O98">
        <v>164.72</v>
      </c>
      <c r="P98">
        <v>136.78</v>
      </c>
      <c r="Q98">
        <v>14.9</v>
      </c>
      <c r="R98">
        <f t="shared" si="1"/>
        <v>381.59000000000003</v>
      </c>
      <c r="S98">
        <v>3076.4</v>
      </c>
    </row>
    <row r="99" spans="1:19" x14ac:dyDescent="0.25">
      <c r="A99">
        <v>97</v>
      </c>
      <c r="B99" s="1">
        <v>33970</v>
      </c>
      <c r="C99" s="6">
        <f>YEAR(B99)</f>
        <v>1993</v>
      </c>
      <c r="D99" s="6">
        <f>MONTH(B99)</f>
        <v>1</v>
      </c>
      <c r="E99">
        <v>9.9</v>
      </c>
      <c r="F99">
        <v>3.2</v>
      </c>
      <c r="G99">
        <v>13.86</v>
      </c>
      <c r="H99">
        <v>1.6</v>
      </c>
      <c r="I99">
        <v>1.3</v>
      </c>
      <c r="J99">
        <v>5.4</v>
      </c>
      <c r="K99">
        <v>0.45</v>
      </c>
      <c r="L99">
        <v>0.4</v>
      </c>
      <c r="M99">
        <v>0.9</v>
      </c>
      <c r="N99">
        <v>1.1200000000000001</v>
      </c>
      <c r="O99">
        <v>88.79</v>
      </c>
      <c r="P99">
        <v>109.01</v>
      </c>
      <c r="Q99">
        <v>9.06</v>
      </c>
      <c r="R99">
        <f t="shared" si="1"/>
        <v>244.99</v>
      </c>
      <c r="S99">
        <v>2231.8000000000002</v>
      </c>
    </row>
    <row r="100" spans="1:19" x14ac:dyDescent="0.25">
      <c r="A100">
        <v>98</v>
      </c>
      <c r="B100" s="1">
        <v>34001</v>
      </c>
      <c r="C100" s="6">
        <f>YEAR(B100)</f>
        <v>1993</v>
      </c>
      <c r="D100" s="6">
        <f>MONTH(B100)</f>
        <v>2</v>
      </c>
      <c r="E100">
        <v>9</v>
      </c>
      <c r="F100">
        <v>4</v>
      </c>
      <c r="G100">
        <v>15.97</v>
      </c>
      <c r="H100">
        <v>1.4</v>
      </c>
      <c r="I100">
        <v>0.6</v>
      </c>
      <c r="J100">
        <v>4.8</v>
      </c>
      <c r="K100">
        <v>0.04</v>
      </c>
      <c r="L100">
        <v>0.3</v>
      </c>
      <c r="M100">
        <v>0.8</v>
      </c>
      <c r="N100">
        <v>1</v>
      </c>
      <c r="O100">
        <v>116.33</v>
      </c>
      <c r="P100">
        <v>121.27</v>
      </c>
      <c r="Q100">
        <v>10.41</v>
      </c>
      <c r="R100">
        <f t="shared" si="1"/>
        <v>285.92</v>
      </c>
      <c r="S100">
        <v>1857.3</v>
      </c>
    </row>
    <row r="101" spans="1:19" x14ac:dyDescent="0.25">
      <c r="A101">
        <v>99</v>
      </c>
      <c r="B101" s="1">
        <v>34029</v>
      </c>
      <c r="C101" s="6">
        <f>YEAR(B101)</f>
        <v>1993</v>
      </c>
      <c r="D101" s="6">
        <f>MONTH(B101)</f>
        <v>3</v>
      </c>
      <c r="E101">
        <v>14.8</v>
      </c>
      <c r="F101">
        <v>7.9</v>
      </c>
      <c r="G101">
        <v>38.42</v>
      </c>
      <c r="H101">
        <v>2.2000000000000002</v>
      </c>
      <c r="I101">
        <v>3.2</v>
      </c>
      <c r="J101">
        <v>7.1</v>
      </c>
      <c r="K101">
        <v>0</v>
      </c>
      <c r="L101">
        <v>0.3</v>
      </c>
      <c r="M101">
        <v>1.1000000000000001</v>
      </c>
      <c r="N101">
        <v>0.8</v>
      </c>
      <c r="O101">
        <v>223.8</v>
      </c>
      <c r="P101">
        <v>220.7</v>
      </c>
      <c r="Q101">
        <v>14.98</v>
      </c>
      <c r="R101">
        <f t="shared" si="1"/>
        <v>535.29999999999995</v>
      </c>
      <c r="S101">
        <v>2275.4</v>
      </c>
    </row>
    <row r="102" spans="1:19" x14ac:dyDescent="0.25">
      <c r="A102">
        <v>100</v>
      </c>
      <c r="B102" s="1">
        <v>34060</v>
      </c>
      <c r="C102" s="6">
        <f>YEAR(B102)</f>
        <v>1993</v>
      </c>
      <c r="D102" s="6">
        <f>MONTH(B102)</f>
        <v>4</v>
      </c>
      <c r="E102">
        <v>36.6</v>
      </c>
      <c r="F102">
        <v>18.899999999999999</v>
      </c>
      <c r="G102">
        <v>90.09</v>
      </c>
      <c r="H102">
        <v>3.1</v>
      </c>
      <c r="I102">
        <v>4.5</v>
      </c>
      <c r="J102">
        <v>11.9</v>
      </c>
      <c r="K102">
        <v>0.9</v>
      </c>
      <c r="L102">
        <v>0.5</v>
      </c>
      <c r="M102">
        <v>1.7</v>
      </c>
      <c r="N102">
        <v>1.6</v>
      </c>
      <c r="O102">
        <v>245.96</v>
      </c>
      <c r="P102">
        <v>223.24</v>
      </c>
      <c r="Q102">
        <v>21.91</v>
      </c>
      <c r="R102">
        <f t="shared" si="1"/>
        <v>660.9</v>
      </c>
      <c r="S102">
        <v>3626.9</v>
      </c>
    </row>
    <row r="103" spans="1:19" x14ac:dyDescent="0.25">
      <c r="A103">
        <v>101</v>
      </c>
      <c r="B103" s="1">
        <v>34090</v>
      </c>
      <c r="C103" s="6">
        <f>YEAR(B103)</f>
        <v>1993</v>
      </c>
      <c r="D103" s="6">
        <f>MONTH(B103)</f>
        <v>5</v>
      </c>
      <c r="E103">
        <v>73.400000000000006</v>
      </c>
      <c r="F103">
        <v>16</v>
      </c>
      <c r="G103">
        <v>98.57</v>
      </c>
      <c r="H103">
        <v>3.5</v>
      </c>
      <c r="I103">
        <v>6.4</v>
      </c>
      <c r="J103">
        <v>19.899999999999999</v>
      </c>
      <c r="K103">
        <v>5.1100000000000003</v>
      </c>
      <c r="L103">
        <v>2.2000000000000002</v>
      </c>
      <c r="M103">
        <v>3.3</v>
      </c>
      <c r="N103">
        <v>2.61</v>
      </c>
      <c r="O103">
        <v>251.56</v>
      </c>
      <c r="P103">
        <v>251.74</v>
      </c>
      <c r="Q103">
        <v>22.52</v>
      </c>
      <c r="R103">
        <f t="shared" si="1"/>
        <v>756.81000000000006</v>
      </c>
      <c r="S103">
        <v>4848.2</v>
      </c>
    </row>
    <row r="104" spans="1:19" x14ac:dyDescent="0.25">
      <c r="A104">
        <v>102</v>
      </c>
      <c r="B104" s="1">
        <v>34121</v>
      </c>
      <c r="C104" s="6">
        <f>YEAR(B104)</f>
        <v>1993</v>
      </c>
      <c r="D104" s="6">
        <f>MONTH(B104)</f>
        <v>6</v>
      </c>
      <c r="E104">
        <v>128.5</v>
      </c>
      <c r="F104">
        <v>24.1</v>
      </c>
      <c r="G104">
        <v>149.57</v>
      </c>
      <c r="H104">
        <v>3.1</v>
      </c>
      <c r="I104">
        <v>10.9</v>
      </c>
      <c r="J104">
        <v>28</v>
      </c>
      <c r="K104">
        <v>7.94</v>
      </c>
      <c r="L104">
        <v>7</v>
      </c>
      <c r="M104">
        <v>7.5</v>
      </c>
      <c r="N104">
        <v>4.12</v>
      </c>
      <c r="O104">
        <v>249.62</v>
      </c>
      <c r="P104">
        <v>401.98</v>
      </c>
      <c r="Q104">
        <v>19.829999999999998</v>
      </c>
      <c r="R104">
        <f t="shared" si="1"/>
        <v>1042.1599999999999</v>
      </c>
      <c r="S104">
        <v>3302.5</v>
      </c>
    </row>
    <row r="105" spans="1:19" x14ac:dyDescent="0.25">
      <c r="A105">
        <v>103</v>
      </c>
      <c r="B105" s="1">
        <v>34151</v>
      </c>
      <c r="C105" s="6">
        <f>YEAR(B105)</f>
        <v>1993</v>
      </c>
      <c r="D105" s="6">
        <f>MONTH(B105)</f>
        <v>7</v>
      </c>
      <c r="E105">
        <v>129.9</v>
      </c>
      <c r="F105">
        <v>27.9</v>
      </c>
      <c r="G105">
        <v>183.39</v>
      </c>
      <c r="H105">
        <v>2.8</v>
      </c>
      <c r="I105">
        <v>14.9</v>
      </c>
      <c r="J105">
        <v>26.1</v>
      </c>
      <c r="K105">
        <v>9.14</v>
      </c>
      <c r="L105">
        <v>5.8</v>
      </c>
      <c r="M105">
        <v>7</v>
      </c>
      <c r="N105">
        <v>5.19</v>
      </c>
      <c r="O105">
        <v>208.73</v>
      </c>
      <c r="P105">
        <v>365.67</v>
      </c>
      <c r="Q105">
        <v>19.170000000000002</v>
      </c>
      <c r="R105">
        <f t="shared" si="1"/>
        <v>1005.6899999999999</v>
      </c>
      <c r="S105">
        <v>3161.5</v>
      </c>
    </row>
    <row r="106" spans="1:19" x14ac:dyDescent="0.25">
      <c r="A106">
        <v>104</v>
      </c>
      <c r="B106" s="1">
        <v>34182</v>
      </c>
      <c r="C106" s="6">
        <f>YEAR(B106)</f>
        <v>1993</v>
      </c>
      <c r="D106" s="6">
        <f>MONTH(B106)</f>
        <v>8</v>
      </c>
      <c r="E106">
        <v>100.9</v>
      </c>
      <c r="F106">
        <v>16.600000000000001</v>
      </c>
      <c r="G106">
        <v>108.91</v>
      </c>
      <c r="H106">
        <v>3.7</v>
      </c>
      <c r="I106">
        <v>8.3000000000000007</v>
      </c>
      <c r="J106">
        <v>20.6</v>
      </c>
      <c r="K106">
        <v>5.19</v>
      </c>
      <c r="L106">
        <v>2.2999999999999998</v>
      </c>
      <c r="M106">
        <v>4.5</v>
      </c>
      <c r="N106">
        <v>6.22</v>
      </c>
      <c r="O106">
        <v>157.97999999999999</v>
      </c>
      <c r="P106">
        <v>294.32</v>
      </c>
      <c r="Q106">
        <v>16.559999999999999</v>
      </c>
      <c r="R106">
        <f t="shared" si="1"/>
        <v>746.07999999999993</v>
      </c>
      <c r="S106">
        <v>2505.6999999999998</v>
      </c>
    </row>
    <row r="107" spans="1:19" x14ac:dyDescent="0.25">
      <c r="A107">
        <v>105</v>
      </c>
      <c r="B107" s="1">
        <v>34213</v>
      </c>
      <c r="C107" s="6">
        <f>YEAR(B107)</f>
        <v>1993</v>
      </c>
      <c r="D107" s="6">
        <f>MONTH(B107)</f>
        <v>9</v>
      </c>
      <c r="E107">
        <v>65.2</v>
      </c>
      <c r="F107">
        <v>10.199999999999999</v>
      </c>
      <c r="G107">
        <v>78.53</v>
      </c>
      <c r="H107">
        <v>4.0999999999999996</v>
      </c>
      <c r="I107">
        <v>5.7</v>
      </c>
      <c r="J107">
        <v>18.7</v>
      </c>
      <c r="K107">
        <v>2.87</v>
      </c>
      <c r="L107">
        <v>1.7</v>
      </c>
      <c r="M107">
        <v>2.6</v>
      </c>
      <c r="N107">
        <v>3.4</v>
      </c>
      <c r="O107">
        <v>119.69</v>
      </c>
      <c r="P107">
        <v>209.41</v>
      </c>
      <c r="Q107">
        <v>15.3</v>
      </c>
      <c r="R107">
        <f t="shared" si="1"/>
        <v>537.39999999999986</v>
      </c>
      <c r="S107">
        <v>3330.3</v>
      </c>
    </row>
    <row r="108" spans="1:19" x14ac:dyDescent="0.25">
      <c r="A108">
        <v>106</v>
      </c>
      <c r="B108" s="1">
        <v>34243</v>
      </c>
      <c r="C108" s="6">
        <f>YEAR(B108)</f>
        <v>1993</v>
      </c>
      <c r="D108" s="6">
        <f>MONTH(B108)</f>
        <v>10</v>
      </c>
      <c r="E108">
        <v>44.8</v>
      </c>
      <c r="F108">
        <v>11.5</v>
      </c>
      <c r="G108">
        <v>60.35</v>
      </c>
      <c r="H108">
        <v>2.9</v>
      </c>
      <c r="I108">
        <v>4</v>
      </c>
      <c r="J108">
        <v>10.3</v>
      </c>
      <c r="K108">
        <v>1.66</v>
      </c>
      <c r="L108">
        <v>0.7</v>
      </c>
      <c r="M108">
        <v>1.4</v>
      </c>
      <c r="N108">
        <v>2.39</v>
      </c>
      <c r="O108">
        <v>119.08</v>
      </c>
      <c r="P108">
        <v>171.62</v>
      </c>
      <c r="Q108">
        <v>14.18</v>
      </c>
      <c r="R108">
        <f t="shared" si="1"/>
        <v>444.88</v>
      </c>
      <c r="S108">
        <v>3418.5</v>
      </c>
    </row>
    <row r="109" spans="1:19" x14ac:dyDescent="0.25">
      <c r="A109">
        <v>107</v>
      </c>
      <c r="B109" s="1">
        <v>34274</v>
      </c>
      <c r="C109" s="6">
        <f>YEAR(B109)</f>
        <v>1993</v>
      </c>
      <c r="D109" s="6">
        <f>MONTH(B109)</f>
        <v>11</v>
      </c>
      <c r="E109">
        <v>53.1</v>
      </c>
      <c r="F109">
        <v>10.5</v>
      </c>
      <c r="G109">
        <v>54.53</v>
      </c>
      <c r="H109">
        <v>2.5</v>
      </c>
      <c r="I109">
        <v>3.7</v>
      </c>
      <c r="J109">
        <v>12.2</v>
      </c>
      <c r="K109">
        <v>2.12</v>
      </c>
      <c r="L109">
        <v>1.1000000000000001</v>
      </c>
      <c r="M109">
        <v>1.8</v>
      </c>
      <c r="N109">
        <v>3.46</v>
      </c>
      <c r="O109">
        <v>310.33999999999997</v>
      </c>
      <c r="P109">
        <v>238.46</v>
      </c>
      <c r="Q109">
        <v>20.55</v>
      </c>
      <c r="R109">
        <f t="shared" si="1"/>
        <v>714.36</v>
      </c>
      <c r="S109">
        <v>4736.3999999999996</v>
      </c>
    </row>
    <row r="110" spans="1:19" x14ac:dyDescent="0.25">
      <c r="A110">
        <v>108</v>
      </c>
      <c r="B110" s="1">
        <v>34304</v>
      </c>
      <c r="C110" s="6">
        <f>YEAR(B110)</f>
        <v>1993</v>
      </c>
      <c r="D110" s="6">
        <f>MONTH(B110)</f>
        <v>12</v>
      </c>
      <c r="E110">
        <v>33.200000000000003</v>
      </c>
      <c r="F110">
        <v>4.4000000000000004</v>
      </c>
      <c r="G110">
        <v>32.06</v>
      </c>
      <c r="H110">
        <v>2.8</v>
      </c>
      <c r="I110">
        <v>2.9</v>
      </c>
      <c r="J110">
        <v>5.8</v>
      </c>
      <c r="K110">
        <v>0.43</v>
      </c>
      <c r="L110">
        <v>0.7</v>
      </c>
      <c r="M110">
        <v>2.2000000000000002</v>
      </c>
      <c r="N110">
        <v>1.96</v>
      </c>
      <c r="O110">
        <v>267.57</v>
      </c>
      <c r="P110">
        <v>205.23</v>
      </c>
      <c r="Q110">
        <v>17.350000000000001</v>
      </c>
      <c r="R110">
        <f t="shared" si="1"/>
        <v>576.6</v>
      </c>
      <c r="S110">
        <v>4196.7</v>
      </c>
    </row>
    <row r="111" spans="1:19" x14ac:dyDescent="0.25">
      <c r="A111">
        <v>109</v>
      </c>
      <c r="B111" s="1">
        <v>34335</v>
      </c>
      <c r="C111" s="6">
        <f>YEAR(B111)</f>
        <v>1994</v>
      </c>
      <c r="D111" s="6">
        <f>MONTH(B111)</f>
        <v>1</v>
      </c>
      <c r="E111">
        <v>11.7</v>
      </c>
      <c r="F111">
        <v>1.8</v>
      </c>
      <c r="G111">
        <v>15.17</v>
      </c>
      <c r="H111">
        <v>0.7</v>
      </c>
      <c r="I111">
        <v>1.4</v>
      </c>
      <c r="J111">
        <v>3.6</v>
      </c>
      <c r="K111">
        <v>0.56000000000000005</v>
      </c>
      <c r="L111">
        <v>0.3</v>
      </c>
      <c r="M111">
        <v>0.9</v>
      </c>
      <c r="N111">
        <v>0.92</v>
      </c>
      <c r="O111">
        <v>172.36</v>
      </c>
      <c r="P111">
        <v>153.74</v>
      </c>
      <c r="Q111">
        <v>14.9</v>
      </c>
      <c r="R111">
        <f t="shared" si="1"/>
        <v>378.05</v>
      </c>
      <c r="S111">
        <v>2678.2</v>
      </c>
    </row>
    <row r="112" spans="1:19" x14ac:dyDescent="0.25">
      <c r="A112">
        <v>110</v>
      </c>
      <c r="B112" s="1">
        <v>34366</v>
      </c>
      <c r="C112" s="6">
        <f>YEAR(B112)</f>
        <v>1994</v>
      </c>
      <c r="D112" s="6">
        <f>MONTH(B112)</f>
        <v>2</v>
      </c>
      <c r="E112">
        <v>8.6999999999999993</v>
      </c>
      <c r="F112">
        <v>2.1</v>
      </c>
      <c r="G112">
        <v>13.09</v>
      </c>
      <c r="H112">
        <v>0.6</v>
      </c>
      <c r="I112">
        <v>1.1000000000000001</v>
      </c>
      <c r="J112">
        <v>3.5</v>
      </c>
      <c r="K112">
        <v>0.5</v>
      </c>
      <c r="L112">
        <v>0.2</v>
      </c>
      <c r="M112">
        <v>0.9</v>
      </c>
      <c r="N112">
        <v>0.83</v>
      </c>
      <c r="O112">
        <v>167</v>
      </c>
      <c r="P112">
        <v>169.1</v>
      </c>
      <c r="Q112">
        <v>14.82</v>
      </c>
      <c r="R112">
        <f t="shared" si="1"/>
        <v>382.44</v>
      </c>
      <c r="S112">
        <v>2533.6</v>
      </c>
    </row>
    <row r="113" spans="1:19" x14ac:dyDescent="0.25">
      <c r="A113">
        <v>111</v>
      </c>
      <c r="B113" s="1">
        <v>34394</v>
      </c>
      <c r="C113" s="6">
        <f>YEAR(B113)</f>
        <v>1994</v>
      </c>
      <c r="D113" s="6">
        <f>MONTH(B113)</f>
        <v>3</v>
      </c>
      <c r="E113">
        <v>18.100000000000001</v>
      </c>
      <c r="F113">
        <v>5.0999999999999996</v>
      </c>
      <c r="G113">
        <v>31.71</v>
      </c>
      <c r="H113">
        <v>1.3</v>
      </c>
      <c r="I113">
        <v>2.6</v>
      </c>
      <c r="J113">
        <v>7.2</v>
      </c>
      <c r="K113">
        <v>1.02</v>
      </c>
      <c r="L113">
        <v>0.3</v>
      </c>
      <c r="M113">
        <v>1.2</v>
      </c>
      <c r="N113">
        <v>0.78</v>
      </c>
      <c r="O113">
        <v>257.70999999999998</v>
      </c>
      <c r="P113">
        <v>226.79</v>
      </c>
      <c r="Q113">
        <v>18.32</v>
      </c>
      <c r="R113">
        <f t="shared" si="1"/>
        <v>572.13</v>
      </c>
      <c r="S113">
        <v>3223.4</v>
      </c>
    </row>
    <row r="114" spans="1:19" x14ac:dyDescent="0.25">
      <c r="A114">
        <v>112</v>
      </c>
      <c r="B114" s="1">
        <v>34425</v>
      </c>
      <c r="C114" s="6">
        <f>YEAR(B114)</f>
        <v>1994</v>
      </c>
      <c r="D114" s="6">
        <f>MONTH(B114)</f>
        <v>4</v>
      </c>
      <c r="E114">
        <v>30.1</v>
      </c>
      <c r="F114">
        <v>12.4</v>
      </c>
      <c r="G114">
        <v>67.569999999999993</v>
      </c>
      <c r="H114">
        <v>3</v>
      </c>
      <c r="I114">
        <v>5.9</v>
      </c>
      <c r="J114">
        <v>10.199999999999999</v>
      </c>
      <c r="K114">
        <v>0.78</v>
      </c>
      <c r="L114">
        <v>0.4</v>
      </c>
      <c r="M114">
        <v>1.6</v>
      </c>
      <c r="N114">
        <v>1.1000000000000001</v>
      </c>
      <c r="O114">
        <v>330.61</v>
      </c>
      <c r="P114">
        <v>383.69</v>
      </c>
      <c r="Q114">
        <v>26.43</v>
      </c>
      <c r="R114">
        <f t="shared" si="1"/>
        <v>873.77999999999986</v>
      </c>
      <c r="S114">
        <v>4850.3</v>
      </c>
    </row>
    <row r="115" spans="1:19" x14ac:dyDescent="0.25">
      <c r="A115">
        <v>113</v>
      </c>
      <c r="B115" s="1">
        <v>34455</v>
      </c>
      <c r="C115" s="6">
        <f>YEAR(B115)</f>
        <v>1994</v>
      </c>
      <c r="D115" s="6">
        <f>MONTH(B115)</f>
        <v>5</v>
      </c>
      <c r="E115">
        <v>96</v>
      </c>
      <c r="F115">
        <v>24.2</v>
      </c>
      <c r="G115">
        <v>151.83000000000001</v>
      </c>
      <c r="H115">
        <v>5.8</v>
      </c>
      <c r="I115">
        <v>11.4</v>
      </c>
      <c r="J115">
        <v>22.7</v>
      </c>
      <c r="K115">
        <v>4.76</v>
      </c>
      <c r="L115">
        <v>3</v>
      </c>
      <c r="M115">
        <v>4</v>
      </c>
      <c r="N115">
        <v>3.51</v>
      </c>
      <c r="O115">
        <v>361.12</v>
      </c>
      <c r="P115">
        <v>389.08</v>
      </c>
      <c r="Q115">
        <v>29.9</v>
      </c>
      <c r="R115">
        <f t="shared" si="1"/>
        <v>1107.3</v>
      </c>
      <c r="S115">
        <v>5121.8999999999996</v>
      </c>
    </row>
    <row r="116" spans="1:19" x14ac:dyDescent="0.25">
      <c r="A116">
        <v>114</v>
      </c>
      <c r="B116" s="1">
        <v>34486</v>
      </c>
      <c r="C116" s="6">
        <f>YEAR(B116)</f>
        <v>1994</v>
      </c>
      <c r="D116" s="6">
        <f>MONTH(B116)</f>
        <v>6</v>
      </c>
      <c r="E116">
        <v>102.8</v>
      </c>
      <c r="F116">
        <v>28.5</v>
      </c>
      <c r="G116">
        <v>175.75</v>
      </c>
      <c r="H116">
        <v>6.6</v>
      </c>
      <c r="I116">
        <v>12.9</v>
      </c>
      <c r="J116">
        <v>18.899999999999999</v>
      </c>
      <c r="K116">
        <v>7.07</v>
      </c>
      <c r="L116">
        <v>3.6</v>
      </c>
      <c r="M116">
        <v>4.7</v>
      </c>
      <c r="N116">
        <v>3.09</v>
      </c>
      <c r="O116">
        <v>387.9</v>
      </c>
      <c r="P116">
        <v>466.6</v>
      </c>
      <c r="Q116">
        <v>25.03</v>
      </c>
      <c r="R116">
        <f t="shared" si="1"/>
        <v>1243.4399999999998</v>
      </c>
      <c r="S116">
        <v>4063.8</v>
      </c>
    </row>
    <row r="117" spans="1:19" x14ac:dyDescent="0.25">
      <c r="A117">
        <v>115</v>
      </c>
      <c r="B117" s="1">
        <v>34516</v>
      </c>
      <c r="C117" s="6">
        <f>YEAR(B117)</f>
        <v>1994</v>
      </c>
      <c r="D117" s="6">
        <f>MONTH(B117)</f>
        <v>7</v>
      </c>
      <c r="E117">
        <v>185.2</v>
      </c>
      <c r="F117">
        <v>28.8</v>
      </c>
      <c r="G117">
        <v>206.69</v>
      </c>
      <c r="H117">
        <v>8.6</v>
      </c>
      <c r="I117">
        <v>16.7</v>
      </c>
      <c r="J117">
        <v>27.6</v>
      </c>
      <c r="K117">
        <v>14.96</v>
      </c>
      <c r="L117">
        <v>8.1</v>
      </c>
      <c r="M117">
        <v>13.2</v>
      </c>
      <c r="N117">
        <v>8.6300000000000008</v>
      </c>
      <c r="O117">
        <v>309.35000000000002</v>
      </c>
      <c r="P117">
        <v>392.35</v>
      </c>
      <c r="Q117">
        <v>23.75</v>
      </c>
      <c r="R117">
        <f t="shared" si="1"/>
        <v>1243.93</v>
      </c>
      <c r="S117">
        <v>3451.5</v>
      </c>
    </row>
    <row r="118" spans="1:19" x14ac:dyDescent="0.25">
      <c r="A118">
        <v>116</v>
      </c>
      <c r="B118" s="1">
        <v>34547</v>
      </c>
      <c r="C118" s="6">
        <f>YEAR(B118)</f>
        <v>1994</v>
      </c>
      <c r="D118" s="6">
        <f>MONTH(B118)</f>
        <v>8</v>
      </c>
      <c r="E118">
        <v>146.69999999999999</v>
      </c>
      <c r="F118">
        <v>19.600000000000001</v>
      </c>
      <c r="G118">
        <v>135.38</v>
      </c>
      <c r="H118">
        <v>8.3000000000000007</v>
      </c>
      <c r="I118">
        <v>16.2</v>
      </c>
      <c r="J118">
        <v>30.2</v>
      </c>
      <c r="K118">
        <v>7.54</v>
      </c>
      <c r="L118">
        <v>5.4</v>
      </c>
      <c r="M118">
        <v>7</v>
      </c>
      <c r="N118">
        <v>7.33</v>
      </c>
      <c r="O118">
        <v>260.02999999999997</v>
      </c>
      <c r="P118">
        <v>361.77</v>
      </c>
      <c r="Q118">
        <v>17.100000000000001</v>
      </c>
      <c r="R118">
        <f t="shared" si="1"/>
        <v>1022.5499999999998</v>
      </c>
      <c r="S118">
        <v>3091.6</v>
      </c>
    </row>
    <row r="119" spans="1:19" x14ac:dyDescent="0.25">
      <c r="A119">
        <v>117</v>
      </c>
      <c r="B119" s="1">
        <v>34578</v>
      </c>
      <c r="C119" s="6">
        <f>YEAR(B119)</f>
        <v>1994</v>
      </c>
      <c r="D119" s="6">
        <f>MONTH(B119)</f>
        <v>9</v>
      </c>
      <c r="E119">
        <v>85.3</v>
      </c>
      <c r="F119">
        <v>14.5</v>
      </c>
      <c r="G119">
        <v>94.18</v>
      </c>
      <c r="H119">
        <v>3.6</v>
      </c>
      <c r="I119">
        <v>7</v>
      </c>
      <c r="J119">
        <v>29.1</v>
      </c>
      <c r="K119">
        <v>5.42</v>
      </c>
      <c r="L119">
        <v>3.2</v>
      </c>
      <c r="M119">
        <v>4.4000000000000004</v>
      </c>
      <c r="N119">
        <v>3.64</v>
      </c>
      <c r="O119">
        <v>179.94</v>
      </c>
      <c r="P119">
        <v>257.26</v>
      </c>
      <c r="Q119">
        <v>14.5</v>
      </c>
      <c r="R119">
        <f t="shared" si="1"/>
        <v>702.04</v>
      </c>
      <c r="S119">
        <v>2894.8</v>
      </c>
    </row>
    <row r="120" spans="1:19" x14ac:dyDescent="0.25">
      <c r="A120">
        <v>118</v>
      </c>
      <c r="B120" s="1">
        <v>34608</v>
      </c>
      <c r="C120" s="6">
        <f>YEAR(B120)</f>
        <v>1994</v>
      </c>
      <c r="D120" s="6">
        <f>MONTH(B120)</f>
        <v>10</v>
      </c>
      <c r="E120">
        <v>93.4</v>
      </c>
      <c r="F120">
        <v>10.7</v>
      </c>
      <c r="G120">
        <v>77.430000000000007</v>
      </c>
      <c r="H120">
        <v>2.2000000000000002</v>
      </c>
      <c r="I120">
        <v>4.3</v>
      </c>
      <c r="J120">
        <v>13.6</v>
      </c>
      <c r="K120">
        <v>9.74</v>
      </c>
      <c r="L120">
        <v>4.0999999999999996</v>
      </c>
      <c r="M120">
        <v>6.9</v>
      </c>
      <c r="N120">
        <v>4.76</v>
      </c>
      <c r="O120">
        <v>193.68</v>
      </c>
      <c r="P120">
        <v>214.92</v>
      </c>
      <c r="Q120">
        <v>17.36</v>
      </c>
      <c r="R120">
        <f t="shared" si="1"/>
        <v>653.09</v>
      </c>
      <c r="S120">
        <v>3994.9</v>
      </c>
    </row>
    <row r="121" spans="1:19" x14ac:dyDescent="0.25">
      <c r="A121">
        <v>119</v>
      </c>
      <c r="B121" s="1">
        <v>34639</v>
      </c>
      <c r="C121" s="6">
        <f>YEAR(B121)</f>
        <v>1994</v>
      </c>
      <c r="D121" s="6">
        <f>MONTH(B121)</f>
        <v>11</v>
      </c>
      <c r="E121">
        <v>55.2</v>
      </c>
      <c r="F121">
        <v>8.1999999999999993</v>
      </c>
      <c r="G121">
        <v>55.55</v>
      </c>
      <c r="H121">
        <v>2</v>
      </c>
      <c r="I121">
        <v>3.9</v>
      </c>
      <c r="J121">
        <v>13.4</v>
      </c>
      <c r="K121">
        <v>2.89</v>
      </c>
      <c r="L121">
        <v>1.6</v>
      </c>
      <c r="M121">
        <v>3.2</v>
      </c>
      <c r="N121">
        <v>2.77</v>
      </c>
      <c r="O121">
        <v>225.05</v>
      </c>
      <c r="P121">
        <v>210.35</v>
      </c>
      <c r="Q121">
        <v>19.88</v>
      </c>
      <c r="R121">
        <f t="shared" si="1"/>
        <v>603.99</v>
      </c>
      <c r="S121">
        <v>4660.7</v>
      </c>
    </row>
    <row r="122" spans="1:19" x14ac:dyDescent="0.25">
      <c r="A122">
        <v>120</v>
      </c>
      <c r="B122" s="1">
        <v>34669</v>
      </c>
      <c r="C122" s="6">
        <f>YEAR(B122)</f>
        <v>1994</v>
      </c>
      <c r="D122" s="6">
        <f>MONTH(B122)</f>
        <v>12</v>
      </c>
      <c r="E122">
        <v>27.5</v>
      </c>
      <c r="F122">
        <v>5.4</v>
      </c>
      <c r="G122">
        <v>31.22</v>
      </c>
      <c r="H122">
        <v>0.9</v>
      </c>
      <c r="I122">
        <v>1.8</v>
      </c>
      <c r="J122">
        <v>7.6</v>
      </c>
      <c r="K122">
        <v>1.3</v>
      </c>
      <c r="L122">
        <v>0.6</v>
      </c>
      <c r="M122">
        <v>1.3</v>
      </c>
      <c r="N122">
        <v>1.41</v>
      </c>
      <c r="O122">
        <v>172.03</v>
      </c>
      <c r="P122">
        <v>193.67</v>
      </c>
      <c r="Q122">
        <v>13.72</v>
      </c>
      <c r="R122">
        <f t="shared" si="1"/>
        <v>458.45000000000005</v>
      </c>
      <c r="S122">
        <v>3079.7</v>
      </c>
    </row>
    <row r="123" spans="1:19" x14ac:dyDescent="0.25">
      <c r="A123">
        <v>121</v>
      </c>
      <c r="B123" s="1">
        <v>34700</v>
      </c>
      <c r="C123" s="6">
        <f>YEAR(B123)</f>
        <v>1995</v>
      </c>
      <c r="D123" s="6">
        <f>MONTH(B123)</f>
        <v>1</v>
      </c>
      <c r="E123">
        <v>11.8</v>
      </c>
      <c r="F123">
        <v>2.4</v>
      </c>
      <c r="G123">
        <v>16.829999999999998</v>
      </c>
      <c r="H123">
        <v>1.4</v>
      </c>
      <c r="I123">
        <v>2.6</v>
      </c>
      <c r="J123">
        <v>2.9</v>
      </c>
      <c r="K123">
        <v>0.69</v>
      </c>
      <c r="L123">
        <v>0.3</v>
      </c>
      <c r="M123">
        <v>0.7</v>
      </c>
      <c r="N123">
        <v>0.52</v>
      </c>
      <c r="O123">
        <v>70.239999999999995</v>
      </c>
      <c r="P123">
        <v>118.96</v>
      </c>
      <c r="Q123">
        <v>8.3000000000000007</v>
      </c>
      <c r="R123">
        <f t="shared" si="1"/>
        <v>237.64</v>
      </c>
      <c r="S123">
        <v>1552</v>
      </c>
    </row>
    <row r="124" spans="1:19" x14ac:dyDescent="0.25">
      <c r="A124">
        <v>122</v>
      </c>
      <c r="B124" s="1">
        <v>34731</v>
      </c>
      <c r="C124" s="6">
        <f>YEAR(B124)</f>
        <v>1995</v>
      </c>
      <c r="D124" s="6">
        <f>MONTH(B124)</f>
        <v>2</v>
      </c>
      <c r="E124">
        <v>7.9</v>
      </c>
      <c r="F124">
        <v>1</v>
      </c>
      <c r="G124">
        <v>10.26</v>
      </c>
      <c r="H124">
        <v>1.2</v>
      </c>
      <c r="I124">
        <v>2.2999999999999998</v>
      </c>
      <c r="J124">
        <v>2.1</v>
      </c>
      <c r="K124">
        <v>0.67</v>
      </c>
      <c r="L124">
        <v>0.2</v>
      </c>
      <c r="M124">
        <v>0.6</v>
      </c>
      <c r="N124">
        <v>0.45</v>
      </c>
      <c r="O124">
        <v>52.89</v>
      </c>
      <c r="P124">
        <v>95.21</v>
      </c>
      <c r="Q124">
        <v>7.54</v>
      </c>
      <c r="R124">
        <f t="shared" si="1"/>
        <v>182.32</v>
      </c>
      <c r="S124">
        <v>1249.5999999999999</v>
      </c>
    </row>
    <row r="125" spans="1:19" x14ac:dyDescent="0.25">
      <c r="A125">
        <v>123</v>
      </c>
      <c r="B125" s="1">
        <v>34759</v>
      </c>
      <c r="C125" s="6">
        <f>YEAR(B125)</f>
        <v>1995</v>
      </c>
      <c r="D125" s="6">
        <f>MONTH(B125)</f>
        <v>3</v>
      </c>
      <c r="E125">
        <v>12.3</v>
      </c>
      <c r="F125">
        <v>5.4</v>
      </c>
      <c r="G125">
        <v>27.94</v>
      </c>
      <c r="H125">
        <v>1.2</v>
      </c>
      <c r="I125">
        <v>2.4</v>
      </c>
      <c r="J125">
        <v>4.7</v>
      </c>
      <c r="K125">
        <v>1.07</v>
      </c>
      <c r="L125">
        <v>0.3</v>
      </c>
      <c r="M125">
        <v>0.7</v>
      </c>
      <c r="N125">
        <v>0.49</v>
      </c>
      <c r="O125">
        <v>124.99</v>
      </c>
      <c r="P125">
        <v>158.01</v>
      </c>
      <c r="Q125">
        <v>12.38</v>
      </c>
      <c r="R125">
        <f t="shared" si="1"/>
        <v>351.88</v>
      </c>
      <c r="S125">
        <v>1939.2</v>
      </c>
    </row>
    <row r="126" spans="1:19" x14ac:dyDescent="0.25">
      <c r="A126">
        <v>124</v>
      </c>
      <c r="B126" s="1">
        <v>34790</v>
      </c>
      <c r="C126" s="6">
        <f>YEAR(B126)</f>
        <v>1995</v>
      </c>
      <c r="D126" s="6">
        <f>MONTH(B126)</f>
        <v>4</v>
      </c>
      <c r="E126">
        <v>43.3</v>
      </c>
      <c r="F126">
        <v>8.6</v>
      </c>
      <c r="G126">
        <v>39.42</v>
      </c>
      <c r="H126">
        <v>2.1</v>
      </c>
      <c r="I126">
        <v>4.0999999999999996</v>
      </c>
      <c r="J126">
        <v>17.2</v>
      </c>
      <c r="K126">
        <v>1.43</v>
      </c>
      <c r="L126">
        <v>0.6</v>
      </c>
      <c r="M126">
        <v>1.2</v>
      </c>
      <c r="N126">
        <v>1.02</v>
      </c>
      <c r="O126">
        <v>245.94</v>
      </c>
      <c r="P126">
        <v>230.96</v>
      </c>
      <c r="Q126">
        <v>15.56</v>
      </c>
      <c r="R126">
        <f t="shared" si="1"/>
        <v>611.42999999999995</v>
      </c>
      <c r="S126">
        <v>3118.1</v>
      </c>
    </row>
    <row r="127" spans="1:19" x14ac:dyDescent="0.25">
      <c r="A127">
        <v>125</v>
      </c>
      <c r="B127" s="1">
        <v>34820</v>
      </c>
      <c r="C127" s="6">
        <f>YEAR(B127)</f>
        <v>1995</v>
      </c>
      <c r="D127" s="6">
        <f>MONTH(B127)</f>
        <v>5</v>
      </c>
      <c r="E127">
        <v>54.2</v>
      </c>
      <c r="F127">
        <v>16</v>
      </c>
      <c r="G127">
        <v>85.94</v>
      </c>
      <c r="H127">
        <v>6</v>
      </c>
      <c r="I127">
        <v>5.2</v>
      </c>
      <c r="J127">
        <v>13.5</v>
      </c>
      <c r="K127">
        <v>3.48</v>
      </c>
      <c r="L127">
        <v>1.6</v>
      </c>
      <c r="M127">
        <v>1.9</v>
      </c>
      <c r="N127">
        <v>1.92</v>
      </c>
      <c r="O127">
        <v>189.66</v>
      </c>
      <c r="P127">
        <v>251.64</v>
      </c>
      <c r="Q127">
        <v>22.7</v>
      </c>
      <c r="R127">
        <f t="shared" si="1"/>
        <v>653.74</v>
      </c>
      <c r="S127">
        <v>3922.5</v>
      </c>
    </row>
    <row r="128" spans="1:19" x14ac:dyDescent="0.25">
      <c r="A128">
        <v>126</v>
      </c>
      <c r="B128" s="1">
        <v>34851</v>
      </c>
      <c r="C128" s="6">
        <f>YEAR(B128)</f>
        <v>1995</v>
      </c>
      <c r="D128" s="6">
        <f>MONTH(B128)</f>
        <v>6</v>
      </c>
      <c r="E128">
        <v>103.3</v>
      </c>
      <c r="F128">
        <v>19</v>
      </c>
      <c r="G128">
        <v>106.89</v>
      </c>
      <c r="H128">
        <v>1.3</v>
      </c>
      <c r="I128">
        <v>7.8</v>
      </c>
      <c r="J128">
        <v>22.6</v>
      </c>
      <c r="K128">
        <v>4.1900000000000004</v>
      </c>
      <c r="L128">
        <v>2.5</v>
      </c>
      <c r="M128">
        <v>3.6</v>
      </c>
      <c r="N128">
        <v>2.76</v>
      </c>
      <c r="O128">
        <v>179.58</v>
      </c>
      <c r="P128">
        <v>267.02</v>
      </c>
      <c r="Q128">
        <v>22</v>
      </c>
      <c r="R128">
        <f t="shared" si="1"/>
        <v>742.54000000000008</v>
      </c>
      <c r="S128">
        <v>4061.9</v>
      </c>
    </row>
    <row r="129" spans="1:19" x14ac:dyDescent="0.25">
      <c r="A129">
        <v>127</v>
      </c>
      <c r="B129" s="1">
        <v>34881</v>
      </c>
      <c r="C129" s="6">
        <f>YEAR(B129)</f>
        <v>1995</v>
      </c>
      <c r="D129" s="6">
        <f>MONTH(B129)</f>
        <v>7</v>
      </c>
      <c r="E129">
        <v>89.9</v>
      </c>
      <c r="F129">
        <v>16.899999999999999</v>
      </c>
      <c r="G129">
        <v>87.94</v>
      </c>
      <c r="H129">
        <v>2.2000000000000002</v>
      </c>
      <c r="I129">
        <v>5.6</v>
      </c>
      <c r="J129">
        <v>19.600000000000001</v>
      </c>
      <c r="K129">
        <v>4.13</v>
      </c>
      <c r="L129">
        <v>2.8</v>
      </c>
      <c r="M129">
        <v>3.4</v>
      </c>
      <c r="N129">
        <v>1.97</v>
      </c>
      <c r="O129">
        <v>209.63</v>
      </c>
      <c r="P129">
        <v>272.37</v>
      </c>
      <c r="Q129">
        <v>25.46</v>
      </c>
      <c r="R129">
        <f t="shared" si="1"/>
        <v>741.90000000000009</v>
      </c>
      <c r="S129">
        <v>3752.9</v>
      </c>
    </row>
    <row r="130" spans="1:19" x14ac:dyDescent="0.25">
      <c r="A130">
        <v>128</v>
      </c>
      <c r="B130" s="1">
        <v>34912</v>
      </c>
      <c r="C130" s="6">
        <f>YEAR(B130)</f>
        <v>1995</v>
      </c>
      <c r="D130" s="6">
        <f>MONTH(B130)</f>
        <v>8</v>
      </c>
      <c r="E130">
        <v>59.6</v>
      </c>
      <c r="F130">
        <v>9.1999999999999993</v>
      </c>
      <c r="G130">
        <v>61.7</v>
      </c>
      <c r="H130">
        <v>2.1</v>
      </c>
      <c r="I130">
        <v>3.8</v>
      </c>
      <c r="J130">
        <v>15.5</v>
      </c>
      <c r="K130">
        <v>5.16</v>
      </c>
      <c r="L130">
        <v>1.9</v>
      </c>
      <c r="M130">
        <v>2</v>
      </c>
      <c r="N130">
        <v>1.92</v>
      </c>
      <c r="O130">
        <v>110.07</v>
      </c>
      <c r="P130">
        <v>155.13</v>
      </c>
      <c r="Q130">
        <v>21.55</v>
      </c>
      <c r="R130">
        <f t="shared" si="1"/>
        <v>449.63</v>
      </c>
      <c r="S130">
        <v>3856.4</v>
      </c>
    </row>
    <row r="131" spans="1:19" x14ac:dyDescent="0.25">
      <c r="A131">
        <v>129</v>
      </c>
      <c r="B131" s="1">
        <v>34943</v>
      </c>
      <c r="C131" s="6">
        <f>YEAR(B131)</f>
        <v>1995</v>
      </c>
      <c r="D131" s="6">
        <f>MONTH(B131)</f>
        <v>9</v>
      </c>
      <c r="E131">
        <v>40.4</v>
      </c>
      <c r="F131">
        <v>9.1</v>
      </c>
      <c r="G131">
        <v>46.35</v>
      </c>
      <c r="H131">
        <v>0.6</v>
      </c>
      <c r="I131">
        <v>3.5</v>
      </c>
      <c r="J131">
        <v>9.8000000000000007</v>
      </c>
      <c r="K131">
        <v>1.27</v>
      </c>
      <c r="L131">
        <v>1</v>
      </c>
      <c r="M131">
        <v>1.5</v>
      </c>
      <c r="N131">
        <v>1.29</v>
      </c>
      <c r="O131">
        <v>93.79</v>
      </c>
      <c r="P131">
        <v>155.11000000000001</v>
      </c>
      <c r="Q131">
        <v>17.98</v>
      </c>
      <c r="R131">
        <f t="shared" si="1"/>
        <v>381.69000000000005</v>
      </c>
      <c r="S131">
        <v>2990</v>
      </c>
    </row>
    <row r="132" spans="1:19" x14ac:dyDescent="0.25">
      <c r="A132">
        <v>130</v>
      </c>
      <c r="B132" s="1">
        <v>34973</v>
      </c>
      <c r="C132" s="6">
        <f>YEAR(B132)</f>
        <v>1995</v>
      </c>
      <c r="D132" s="6">
        <f>MONTH(B132)</f>
        <v>10</v>
      </c>
      <c r="E132">
        <v>45.5</v>
      </c>
      <c r="F132">
        <v>8.1999999999999993</v>
      </c>
      <c r="G132">
        <v>47.23</v>
      </c>
      <c r="H132">
        <v>2</v>
      </c>
      <c r="I132">
        <v>3.2</v>
      </c>
      <c r="J132">
        <v>10.199999999999999</v>
      </c>
      <c r="K132">
        <v>1.44</v>
      </c>
      <c r="L132">
        <v>0.7</v>
      </c>
      <c r="M132">
        <v>1.3</v>
      </c>
      <c r="N132">
        <v>1.48</v>
      </c>
      <c r="O132">
        <v>160.47999999999999</v>
      </c>
      <c r="P132">
        <v>160.38</v>
      </c>
      <c r="Q132">
        <v>18.510000000000002</v>
      </c>
      <c r="R132">
        <f t="shared" ref="R132:R195" si="2">SUM(E132:Q132)</f>
        <v>460.62</v>
      </c>
      <c r="S132">
        <v>4073.9</v>
      </c>
    </row>
    <row r="133" spans="1:19" x14ac:dyDescent="0.25">
      <c r="A133">
        <v>131</v>
      </c>
      <c r="B133" s="1">
        <v>35004</v>
      </c>
      <c r="C133" s="6">
        <f>YEAR(B133)</f>
        <v>1995</v>
      </c>
      <c r="D133" s="6">
        <f>MONTH(B133)</f>
        <v>11</v>
      </c>
      <c r="E133">
        <v>36.799999999999997</v>
      </c>
      <c r="F133">
        <v>6.3</v>
      </c>
      <c r="G133">
        <v>38.590000000000003</v>
      </c>
      <c r="H133">
        <v>2.7</v>
      </c>
      <c r="I133">
        <v>1.9</v>
      </c>
      <c r="J133">
        <v>7.7</v>
      </c>
      <c r="K133">
        <v>1.1599999999999999</v>
      </c>
      <c r="L133">
        <v>0.6</v>
      </c>
      <c r="M133">
        <v>1.6</v>
      </c>
      <c r="N133">
        <v>1.39</v>
      </c>
      <c r="O133">
        <v>176.62</v>
      </c>
      <c r="P133">
        <v>174.33</v>
      </c>
      <c r="Q133">
        <v>15.9</v>
      </c>
      <c r="R133">
        <f t="shared" si="2"/>
        <v>465.59000000000003</v>
      </c>
      <c r="S133">
        <v>3888.8</v>
      </c>
    </row>
    <row r="134" spans="1:19" x14ac:dyDescent="0.25">
      <c r="A134">
        <v>132</v>
      </c>
      <c r="B134" s="1">
        <v>35034</v>
      </c>
      <c r="C134" s="6">
        <f>YEAR(B134)</f>
        <v>1995</v>
      </c>
      <c r="D134" s="6">
        <f>MONTH(B134)</f>
        <v>12</v>
      </c>
      <c r="E134">
        <v>21</v>
      </c>
      <c r="F134">
        <v>2.7</v>
      </c>
      <c r="G134">
        <v>20.79</v>
      </c>
      <c r="H134">
        <v>1.7</v>
      </c>
      <c r="I134">
        <v>1.1000000000000001</v>
      </c>
      <c r="J134">
        <v>6.5</v>
      </c>
      <c r="K134">
        <v>1.72</v>
      </c>
      <c r="L134">
        <v>0.7</v>
      </c>
      <c r="M134">
        <v>1.3</v>
      </c>
      <c r="N134">
        <v>0.9</v>
      </c>
      <c r="O134">
        <v>133.46</v>
      </c>
      <c r="P134">
        <v>119.97</v>
      </c>
      <c r="Q134">
        <v>15.76</v>
      </c>
      <c r="R134">
        <f t="shared" si="2"/>
        <v>327.60000000000002</v>
      </c>
      <c r="S134">
        <v>3653.4</v>
      </c>
    </row>
    <row r="135" spans="1:19" x14ac:dyDescent="0.25">
      <c r="A135">
        <v>133</v>
      </c>
      <c r="B135" s="1">
        <v>35065</v>
      </c>
      <c r="C135" s="6">
        <f>YEAR(B135)</f>
        <v>1996</v>
      </c>
      <c r="D135" s="6">
        <f>MONTH(B135)</f>
        <v>1</v>
      </c>
      <c r="E135">
        <v>10.199999999999999</v>
      </c>
      <c r="F135">
        <v>2.1</v>
      </c>
      <c r="G135">
        <v>11.55</v>
      </c>
      <c r="H135">
        <v>0.1</v>
      </c>
      <c r="I135">
        <v>0.7</v>
      </c>
      <c r="J135">
        <v>0.9</v>
      </c>
      <c r="K135">
        <v>4.07</v>
      </c>
      <c r="L135">
        <v>0.4</v>
      </c>
      <c r="M135">
        <v>1.1000000000000001</v>
      </c>
      <c r="N135">
        <v>0.5</v>
      </c>
      <c r="O135">
        <v>131.24</v>
      </c>
      <c r="P135">
        <v>134.47999999999999</v>
      </c>
      <c r="Q135">
        <v>11.78</v>
      </c>
      <c r="R135">
        <f t="shared" si="2"/>
        <v>309.12</v>
      </c>
      <c r="S135">
        <v>2593.6</v>
      </c>
    </row>
    <row r="136" spans="1:19" x14ac:dyDescent="0.25">
      <c r="A136">
        <v>134</v>
      </c>
      <c r="B136" s="1">
        <v>35096</v>
      </c>
      <c r="C136" s="6">
        <f>YEAR(B136)</f>
        <v>1996</v>
      </c>
      <c r="D136" s="6">
        <f>MONTH(B136)</f>
        <v>2</v>
      </c>
      <c r="E136">
        <v>17</v>
      </c>
      <c r="F136">
        <v>10.5</v>
      </c>
      <c r="G136">
        <v>40.61</v>
      </c>
      <c r="H136">
        <v>0.4</v>
      </c>
      <c r="I136">
        <v>2.5</v>
      </c>
      <c r="J136">
        <v>4.4000000000000004</v>
      </c>
      <c r="K136">
        <v>2.83</v>
      </c>
      <c r="L136">
        <v>1.2</v>
      </c>
      <c r="M136">
        <v>1.5</v>
      </c>
      <c r="N136">
        <v>0.52</v>
      </c>
      <c r="O136">
        <v>235.73</v>
      </c>
      <c r="P136">
        <v>219.8</v>
      </c>
      <c r="Q136">
        <v>14.92</v>
      </c>
      <c r="R136">
        <f t="shared" si="2"/>
        <v>551.91</v>
      </c>
      <c r="S136">
        <v>2988.6</v>
      </c>
    </row>
    <row r="137" spans="1:19" x14ac:dyDescent="0.25">
      <c r="A137">
        <v>135</v>
      </c>
      <c r="B137" s="1">
        <v>35125</v>
      </c>
      <c r="C137" s="6">
        <f>YEAR(B137)</f>
        <v>1996</v>
      </c>
      <c r="D137" s="6">
        <f>MONTH(B137)</f>
        <v>3</v>
      </c>
      <c r="E137">
        <v>25.7</v>
      </c>
      <c r="F137">
        <v>6.6</v>
      </c>
      <c r="G137">
        <v>31.4</v>
      </c>
      <c r="H137">
        <v>0.5</v>
      </c>
      <c r="I137">
        <v>2.2000000000000002</v>
      </c>
      <c r="J137">
        <v>7.2</v>
      </c>
      <c r="K137">
        <v>5.03</v>
      </c>
      <c r="L137">
        <v>2</v>
      </c>
      <c r="M137">
        <v>2.2000000000000002</v>
      </c>
      <c r="N137">
        <v>0.69</v>
      </c>
      <c r="O137">
        <v>323.08</v>
      </c>
      <c r="P137">
        <v>206.77</v>
      </c>
      <c r="Q137">
        <v>17.87</v>
      </c>
      <c r="R137">
        <f t="shared" si="2"/>
        <v>631.24</v>
      </c>
      <c r="S137">
        <v>4384.3999999999996</v>
      </c>
    </row>
    <row r="138" spans="1:19" x14ac:dyDescent="0.25">
      <c r="A138">
        <v>136</v>
      </c>
      <c r="B138" s="1">
        <v>35156</v>
      </c>
      <c r="C138" s="6">
        <f>YEAR(B138)</f>
        <v>1996</v>
      </c>
      <c r="D138" s="6">
        <f>MONTH(B138)</f>
        <v>4</v>
      </c>
      <c r="E138">
        <v>22.8</v>
      </c>
      <c r="F138">
        <v>11.8</v>
      </c>
      <c r="G138">
        <v>60.47</v>
      </c>
      <c r="H138">
        <v>1</v>
      </c>
      <c r="I138">
        <v>3.8</v>
      </c>
      <c r="J138">
        <v>5.3</v>
      </c>
      <c r="K138">
        <v>3.2</v>
      </c>
      <c r="L138">
        <v>0.8</v>
      </c>
      <c r="M138">
        <v>1</v>
      </c>
      <c r="N138">
        <v>0.68</v>
      </c>
      <c r="O138">
        <v>212.01</v>
      </c>
      <c r="P138">
        <v>186.47</v>
      </c>
      <c r="Q138">
        <v>19.21</v>
      </c>
      <c r="R138">
        <f t="shared" si="2"/>
        <v>528.54000000000008</v>
      </c>
      <c r="S138">
        <v>3981.9</v>
      </c>
    </row>
    <row r="139" spans="1:19" x14ac:dyDescent="0.25">
      <c r="A139">
        <v>137</v>
      </c>
      <c r="B139" s="1">
        <v>35186</v>
      </c>
      <c r="C139" s="6">
        <f>YEAR(B139)</f>
        <v>1996</v>
      </c>
      <c r="D139" s="6">
        <f>MONTH(B139)</f>
        <v>5</v>
      </c>
      <c r="E139">
        <v>73.3</v>
      </c>
      <c r="F139">
        <v>23.6</v>
      </c>
      <c r="G139">
        <v>127.53</v>
      </c>
      <c r="H139">
        <v>7</v>
      </c>
      <c r="I139">
        <v>8.6</v>
      </c>
      <c r="J139">
        <v>27</v>
      </c>
      <c r="K139">
        <v>5.28</v>
      </c>
      <c r="L139">
        <v>3</v>
      </c>
      <c r="M139">
        <v>3.4</v>
      </c>
      <c r="N139">
        <v>1.76</v>
      </c>
      <c r="O139">
        <v>220.08</v>
      </c>
      <c r="P139">
        <v>262.11</v>
      </c>
      <c r="Q139">
        <v>28.76</v>
      </c>
      <c r="R139">
        <f t="shared" si="2"/>
        <v>791.42</v>
      </c>
      <c r="S139">
        <v>5293.2</v>
      </c>
    </row>
    <row r="140" spans="1:19" x14ac:dyDescent="0.25">
      <c r="A140">
        <v>138</v>
      </c>
      <c r="B140" s="1">
        <v>35217</v>
      </c>
      <c r="C140" s="6">
        <f>YEAR(B140)</f>
        <v>1996</v>
      </c>
      <c r="D140" s="6">
        <f>MONTH(B140)</f>
        <v>6</v>
      </c>
      <c r="E140">
        <v>115.1</v>
      </c>
      <c r="F140">
        <v>18.8</v>
      </c>
      <c r="G140">
        <v>110.75</v>
      </c>
      <c r="H140">
        <v>6.9</v>
      </c>
      <c r="I140">
        <v>9.6999999999999993</v>
      </c>
      <c r="J140">
        <v>23.7</v>
      </c>
      <c r="K140">
        <v>4.5999999999999996</v>
      </c>
      <c r="L140">
        <v>4.0999999999999996</v>
      </c>
      <c r="M140">
        <v>3</v>
      </c>
      <c r="N140">
        <v>2.4900000000000002</v>
      </c>
      <c r="O140">
        <v>233.28</v>
      </c>
      <c r="P140">
        <v>269.77</v>
      </c>
      <c r="Q140">
        <v>24.68</v>
      </c>
      <c r="R140">
        <f t="shared" si="2"/>
        <v>826.87</v>
      </c>
      <c r="S140">
        <v>4985.3999999999996</v>
      </c>
    </row>
    <row r="141" spans="1:19" x14ac:dyDescent="0.25">
      <c r="A141">
        <v>139</v>
      </c>
      <c r="B141" s="1">
        <v>35247</v>
      </c>
      <c r="C141" s="6">
        <f>YEAR(B141)</f>
        <v>1996</v>
      </c>
      <c r="D141" s="6">
        <f>MONTH(B141)</f>
        <v>7</v>
      </c>
      <c r="E141">
        <v>158.69999999999999</v>
      </c>
      <c r="F141">
        <v>27.3</v>
      </c>
      <c r="G141">
        <v>166.68</v>
      </c>
      <c r="H141">
        <v>7.5</v>
      </c>
      <c r="I141">
        <v>10.5</v>
      </c>
      <c r="J141">
        <v>23.9</v>
      </c>
      <c r="K141">
        <v>12.51</v>
      </c>
      <c r="L141">
        <v>6.8</v>
      </c>
      <c r="M141">
        <v>9.1</v>
      </c>
      <c r="N141">
        <v>4.9800000000000004</v>
      </c>
      <c r="O141">
        <v>345.24</v>
      </c>
      <c r="P141">
        <v>378.08</v>
      </c>
      <c r="Q141">
        <v>28.4</v>
      </c>
      <c r="R141">
        <f t="shared" si="2"/>
        <v>1179.69</v>
      </c>
      <c r="S141">
        <v>5193.3999999999996</v>
      </c>
    </row>
    <row r="142" spans="1:19" x14ac:dyDescent="0.25">
      <c r="A142">
        <v>140</v>
      </c>
      <c r="B142" s="1">
        <v>35278</v>
      </c>
      <c r="C142" s="6">
        <f>YEAR(B142)</f>
        <v>1996</v>
      </c>
      <c r="D142" s="6">
        <f>MONTH(B142)</f>
        <v>8</v>
      </c>
      <c r="E142">
        <v>89.5</v>
      </c>
      <c r="F142">
        <v>15.1</v>
      </c>
      <c r="G142">
        <v>91.21</v>
      </c>
      <c r="H142">
        <v>3</v>
      </c>
      <c r="I142">
        <v>5.7</v>
      </c>
      <c r="J142">
        <v>16.899999999999999</v>
      </c>
      <c r="K142">
        <v>4.79</v>
      </c>
      <c r="L142">
        <v>3.6</v>
      </c>
      <c r="M142">
        <v>3.8</v>
      </c>
      <c r="N142">
        <v>1.97</v>
      </c>
      <c r="O142">
        <v>171.44</v>
      </c>
      <c r="P142">
        <v>231.81</v>
      </c>
      <c r="Q142">
        <v>17.649999999999999</v>
      </c>
      <c r="R142">
        <f t="shared" si="2"/>
        <v>656.46999999999991</v>
      </c>
      <c r="S142">
        <v>3473.3</v>
      </c>
    </row>
    <row r="143" spans="1:19" x14ac:dyDescent="0.25">
      <c r="A143">
        <v>141</v>
      </c>
      <c r="B143" s="1">
        <v>35309</v>
      </c>
      <c r="C143" s="6">
        <f>YEAR(B143)</f>
        <v>1996</v>
      </c>
      <c r="D143" s="6">
        <f>MONTH(B143)</f>
        <v>9</v>
      </c>
      <c r="E143">
        <v>56.3</v>
      </c>
      <c r="F143">
        <v>8.1</v>
      </c>
      <c r="G143">
        <v>48.28</v>
      </c>
      <c r="H143">
        <v>2.2000000000000002</v>
      </c>
      <c r="I143">
        <v>4.8</v>
      </c>
      <c r="J143">
        <v>26.3</v>
      </c>
      <c r="K143">
        <v>0.45</v>
      </c>
      <c r="L143">
        <v>1.1000000000000001</v>
      </c>
      <c r="M143">
        <v>2.1</v>
      </c>
      <c r="N143">
        <v>1.31</v>
      </c>
      <c r="O143">
        <v>111.1</v>
      </c>
      <c r="P143">
        <v>191.18</v>
      </c>
      <c r="Q143">
        <v>16.510000000000002</v>
      </c>
      <c r="R143">
        <f t="shared" si="2"/>
        <v>469.72999999999996</v>
      </c>
      <c r="S143">
        <v>3143.9</v>
      </c>
    </row>
    <row r="144" spans="1:19" x14ac:dyDescent="0.25">
      <c r="A144">
        <v>142</v>
      </c>
      <c r="B144" s="1">
        <v>35339</v>
      </c>
      <c r="C144" s="6">
        <f>YEAR(B144)</f>
        <v>1996</v>
      </c>
      <c r="D144" s="6">
        <f>MONTH(B144)</f>
        <v>10</v>
      </c>
      <c r="E144">
        <v>72.3</v>
      </c>
      <c r="F144">
        <v>10.6</v>
      </c>
      <c r="G144">
        <v>66.42</v>
      </c>
      <c r="H144">
        <v>3.3</v>
      </c>
      <c r="I144">
        <v>4.8</v>
      </c>
      <c r="J144">
        <v>13.2</v>
      </c>
      <c r="K144">
        <v>3.56</v>
      </c>
      <c r="L144">
        <v>2.1</v>
      </c>
      <c r="M144">
        <v>3.5</v>
      </c>
      <c r="N144">
        <v>2.15</v>
      </c>
      <c r="O144">
        <v>227.27</v>
      </c>
      <c r="P144">
        <v>250.78</v>
      </c>
      <c r="Q144">
        <v>19.22</v>
      </c>
      <c r="R144">
        <f t="shared" si="2"/>
        <v>679.2</v>
      </c>
      <c r="S144">
        <v>4288.6000000000004</v>
      </c>
    </row>
    <row r="145" spans="1:19" x14ac:dyDescent="0.25">
      <c r="A145">
        <v>143</v>
      </c>
      <c r="B145" s="1">
        <v>35370</v>
      </c>
      <c r="C145" s="6">
        <f>YEAR(B145)</f>
        <v>1996</v>
      </c>
      <c r="D145" s="6">
        <f>MONTH(B145)</f>
        <v>11</v>
      </c>
      <c r="E145">
        <v>32</v>
      </c>
      <c r="F145">
        <v>6.9</v>
      </c>
      <c r="G145">
        <v>37.11</v>
      </c>
      <c r="H145">
        <v>2.7</v>
      </c>
      <c r="I145">
        <v>2.8</v>
      </c>
      <c r="J145">
        <v>6</v>
      </c>
      <c r="K145">
        <v>1.96</v>
      </c>
      <c r="L145">
        <v>0.6</v>
      </c>
      <c r="M145">
        <v>1.4</v>
      </c>
      <c r="N145">
        <v>1.96</v>
      </c>
      <c r="O145">
        <v>145.79</v>
      </c>
      <c r="P145">
        <v>155.15</v>
      </c>
      <c r="Q145">
        <v>15.01</v>
      </c>
      <c r="R145">
        <f t="shared" si="2"/>
        <v>409.38</v>
      </c>
      <c r="S145">
        <v>3434.9</v>
      </c>
    </row>
    <row r="146" spans="1:19" x14ac:dyDescent="0.25">
      <c r="A146">
        <v>144</v>
      </c>
      <c r="B146" s="1">
        <v>35400</v>
      </c>
      <c r="C146" s="6">
        <f>YEAR(B146)</f>
        <v>1996</v>
      </c>
      <c r="D146" s="6">
        <f>MONTH(B146)</f>
        <v>12</v>
      </c>
      <c r="E146">
        <v>42.4</v>
      </c>
      <c r="F146">
        <v>7.2</v>
      </c>
      <c r="G146">
        <v>40.28</v>
      </c>
      <c r="H146">
        <v>1.5</v>
      </c>
      <c r="I146">
        <v>3.2</v>
      </c>
      <c r="J146">
        <v>5.9</v>
      </c>
      <c r="K146">
        <v>1.4</v>
      </c>
      <c r="L146">
        <v>0.6</v>
      </c>
      <c r="M146">
        <v>1.5</v>
      </c>
      <c r="N146">
        <v>2.8</v>
      </c>
      <c r="O146">
        <v>183.15</v>
      </c>
      <c r="P146">
        <v>167.09</v>
      </c>
      <c r="Q146">
        <v>16.52</v>
      </c>
      <c r="R146">
        <f t="shared" si="2"/>
        <v>473.53999999999996</v>
      </c>
      <c r="S146">
        <v>2884.3</v>
      </c>
    </row>
    <row r="147" spans="1:19" x14ac:dyDescent="0.25">
      <c r="A147">
        <v>145</v>
      </c>
      <c r="B147" s="1">
        <v>35431</v>
      </c>
      <c r="C147" s="6">
        <f>YEAR(B147)</f>
        <v>1997</v>
      </c>
      <c r="D147" s="6">
        <f>MONTH(B147)</f>
        <v>1</v>
      </c>
      <c r="E147">
        <v>20.399999999999999</v>
      </c>
      <c r="F147">
        <v>4.2</v>
      </c>
      <c r="G147">
        <v>16.739999999999998</v>
      </c>
      <c r="H147">
        <v>1</v>
      </c>
      <c r="I147">
        <v>1.2</v>
      </c>
      <c r="J147">
        <v>2.2000000000000002</v>
      </c>
      <c r="K147">
        <v>3.03</v>
      </c>
      <c r="L147">
        <v>0.7</v>
      </c>
      <c r="M147">
        <v>1.8</v>
      </c>
      <c r="N147">
        <v>4.7699999999999996</v>
      </c>
      <c r="O147">
        <v>240.54</v>
      </c>
      <c r="P147">
        <v>201.92</v>
      </c>
      <c r="Q147">
        <v>19.010000000000002</v>
      </c>
      <c r="R147">
        <f t="shared" si="2"/>
        <v>517.51</v>
      </c>
      <c r="S147">
        <v>2931.8</v>
      </c>
    </row>
    <row r="148" spans="1:19" x14ac:dyDescent="0.25">
      <c r="A148">
        <v>146</v>
      </c>
      <c r="B148" s="1">
        <v>35462</v>
      </c>
      <c r="C148" s="6">
        <f>YEAR(B148)</f>
        <v>1997</v>
      </c>
      <c r="D148" s="6">
        <f>MONTH(B148)</f>
        <v>2</v>
      </c>
      <c r="E148">
        <v>15.2</v>
      </c>
      <c r="F148">
        <v>9.6999999999999993</v>
      </c>
      <c r="G148">
        <v>31.07</v>
      </c>
      <c r="H148">
        <v>1.5</v>
      </c>
      <c r="I148">
        <v>2.2000000000000002</v>
      </c>
      <c r="J148">
        <v>2.9</v>
      </c>
      <c r="K148">
        <v>0.77</v>
      </c>
      <c r="L148">
        <v>0.5</v>
      </c>
      <c r="M148">
        <v>1.4</v>
      </c>
      <c r="N148">
        <v>4.95</v>
      </c>
      <c r="O148">
        <v>138.52000000000001</v>
      </c>
      <c r="P148">
        <v>210.33</v>
      </c>
      <c r="Q148">
        <v>14.27</v>
      </c>
      <c r="R148">
        <f t="shared" si="2"/>
        <v>433.31000000000006</v>
      </c>
      <c r="S148">
        <v>3060.2</v>
      </c>
    </row>
    <row r="149" spans="1:19" x14ac:dyDescent="0.25">
      <c r="A149">
        <v>147</v>
      </c>
      <c r="B149" s="1">
        <v>35490</v>
      </c>
      <c r="C149" s="6">
        <f>YEAR(B149)</f>
        <v>1997</v>
      </c>
      <c r="D149" s="6">
        <f>MONTH(B149)</f>
        <v>3</v>
      </c>
      <c r="E149">
        <v>11</v>
      </c>
      <c r="F149">
        <v>4</v>
      </c>
      <c r="G149">
        <v>17.899999999999999</v>
      </c>
      <c r="H149">
        <v>1.3</v>
      </c>
      <c r="I149">
        <v>1.5</v>
      </c>
      <c r="J149">
        <v>1.9</v>
      </c>
      <c r="K149">
        <v>0.35</v>
      </c>
      <c r="L149">
        <v>0.3</v>
      </c>
      <c r="M149">
        <v>0.8</v>
      </c>
      <c r="N149">
        <v>3.33</v>
      </c>
      <c r="O149">
        <v>111.01</v>
      </c>
      <c r="P149">
        <v>174.33</v>
      </c>
      <c r="Q149">
        <v>11.41</v>
      </c>
      <c r="R149">
        <f t="shared" si="2"/>
        <v>339.13000000000005</v>
      </c>
      <c r="S149">
        <v>2377</v>
      </c>
    </row>
    <row r="150" spans="1:19" x14ac:dyDescent="0.25">
      <c r="A150">
        <v>148</v>
      </c>
      <c r="B150" s="1">
        <v>35521</v>
      </c>
      <c r="C150" s="6">
        <f>YEAR(B150)</f>
        <v>1997</v>
      </c>
      <c r="D150" s="6">
        <f>MONTH(B150)</f>
        <v>4</v>
      </c>
      <c r="E150">
        <v>19.3</v>
      </c>
      <c r="F150">
        <v>11.7</v>
      </c>
      <c r="G150">
        <v>54.09</v>
      </c>
      <c r="H150">
        <v>3.2</v>
      </c>
      <c r="I150">
        <v>5.4</v>
      </c>
      <c r="J150">
        <v>7.7</v>
      </c>
      <c r="K150">
        <v>1.32</v>
      </c>
      <c r="L150">
        <v>0.6</v>
      </c>
      <c r="M150">
        <v>1.2</v>
      </c>
      <c r="N150">
        <v>0.56999999999999995</v>
      </c>
      <c r="O150">
        <v>149.77000000000001</v>
      </c>
      <c r="P150">
        <v>178.95</v>
      </c>
      <c r="Q150">
        <v>17.72</v>
      </c>
      <c r="R150">
        <f t="shared" si="2"/>
        <v>451.52</v>
      </c>
      <c r="S150">
        <v>3114.2</v>
      </c>
    </row>
    <row r="151" spans="1:19" x14ac:dyDescent="0.25">
      <c r="A151">
        <v>149</v>
      </c>
      <c r="B151" s="1">
        <v>35551</v>
      </c>
      <c r="C151" s="6">
        <f>YEAR(B151)</f>
        <v>1997</v>
      </c>
      <c r="D151" s="6">
        <f>MONTH(B151)</f>
        <v>5</v>
      </c>
      <c r="E151">
        <v>56.6</v>
      </c>
      <c r="F151">
        <v>19.5</v>
      </c>
      <c r="G151">
        <v>131.74</v>
      </c>
      <c r="H151">
        <v>2.2999999999999998</v>
      </c>
      <c r="I151">
        <v>10.4</v>
      </c>
      <c r="J151">
        <v>31.4</v>
      </c>
      <c r="K151">
        <v>4.05</v>
      </c>
      <c r="L151">
        <v>1.8</v>
      </c>
      <c r="M151">
        <v>2.7</v>
      </c>
      <c r="N151">
        <v>0.69</v>
      </c>
      <c r="O151">
        <v>239.32</v>
      </c>
      <c r="P151">
        <v>397.48</v>
      </c>
      <c r="Q151">
        <v>18.649999999999999</v>
      </c>
      <c r="R151">
        <f t="shared" si="2"/>
        <v>916.63</v>
      </c>
      <c r="S151">
        <v>3467.1</v>
      </c>
    </row>
    <row r="152" spans="1:19" x14ac:dyDescent="0.25">
      <c r="A152">
        <v>150</v>
      </c>
      <c r="B152" s="1">
        <v>35582</v>
      </c>
      <c r="C152" s="6">
        <f>YEAR(B152)</f>
        <v>1997</v>
      </c>
      <c r="D152" s="6">
        <f>MONTH(B152)</f>
        <v>6</v>
      </c>
      <c r="E152">
        <v>49.4</v>
      </c>
      <c r="F152">
        <v>26.7</v>
      </c>
      <c r="G152">
        <v>96.71</v>
      </c>
      <c r="H152">
        <v>5.4</v>
      </c>
      <c r="I152">
        <v>7.8</v>
      </c>
      <c r="J152">
        <v>11.3</v>
      </c>
      <c r="K152">
        <v>3.05</v>
      </c>
      <c r="L152">
        <v>2.1</v>
      </c>
      <c r="M152">
        <v>2.8</v>
      </c>
      <c r="N152">
        <v>0.56999999999999995</v>
      </c>
      <c r="O152">
        <v>146.21</v>
      </c>
      <c r="P152">
        <v>229.19</v>
      </c>
      <c r="Q152">
        <v>18.62</v>
      </c>
      <c r="R152">
        <f t="shared" si="2"/>
        <v>599.85</v>
      </c>
      <c r="S152">
        <v>3486.1</v>
      </c>
    </row>
    <row r="153" spans="1:19" x14ac:dyDescent="0.25">
      <c r="A153">
        <v>151</v>
      </c>
      <c r="B153" s="1">
        <v>35612</v>
      </c>
      <c r="C153" s="6">
        <f>YEAR(B153)</f>
        <v>1997</v>
      </c>
      <c r="D153" s="6">
        <f>MONTH(B153)</f>
        <v>7</v>
      </c>
      <c r="E153">
        <v>241.7</v>
      </c>
      <c r="F153">
        <v>24</v>
      </c>
      <c r="G153">
        <v>208.39</v>
      </c>
      <c r="H153">
        <v>6.6</v>
      </c>
      <c r="I153">
        <v>20.5</v>
      </c>
      <c r="J153">
        <v>27.8</v>
      </c>
      <c r="K153">
        <v>17.940000000000001</v>
      </c>
      <c r="L153">
        <v>12.7</v>
      </c>
      <c r="M153">
        <v>19.399999999999999</v>
      </c>
      <c r="N153">
        <v>3.79</v>
      </c>
      <c r="O153">
        <v>366.37</v>
      </c>
      <c r="P153">
        <v>474.57</v>
      </c>
      <c r="Q153">
        <v>22.21</v>
      </c>
      <c r="R153">
        <f t="shared" si="2"/>
        <v>1445.97</v>
      </c>
      <c r="S153">
        <v>3214.4</v>
      </c>
    </row>
    <row r="154" spans="1:19" x14ac:dyDescent="0.25">
      <c r="A154">
        <v>152</v>
      </c>
      <c r="B154" s="1">
        <v>35643</v>
      </c>
      <c r="C154" s="6">
        <f>YEAR(B154)</f>
        <v>1997</v>
      </c>
      <c r="D154" s="6">
        <f>MONTH(B154)</f>
        <v>8</v>
      </c>
      <c r="E154">
        <v>141.30000000000001</v>
      </c>
      <c r="F154">
        <v>13.4</v>
      </c>
      <c r="G154">
        <v>98.37</v>
      </c>
      <c r="H154">
        <v>5.5</v>
      </c>
      <c r="I154">
        <v>16.2</v>
      </c>
      <c r="J154">
        <v>15.7</v>
      </c>
      <c r="K154">
        <v>5</v>
      </c>
      <c r="L154">
        <v>5.5</v>
      </c>
      <c r="M154">
        <v>7.5</v>
      </c>
      <c r="N154">
        <v>2.36</v>
      </c>
      <c r="O154">
        <v>151.19</v>
      </c>
      <c r="P154">
        <v>300.44</v>
      </c>
      <c r="Q154">
        <v>14.02</v>
      </c>
      <c r="R154">
        <f t="shared" si="2"/>
        <v>776.48</v>
      </c>
      <c r="S154">
        <v>2121.6999999999998</v>
      </c>
    </row>
    <row r="155" spans="1:19" x14ac:dyDescent="0.25">
      <c r="A155">
        <v>153</v>
      </c>
      <c r="B155" s="1">
        <v>35674</v>
      </c>
      <c r="C155" s="6">
        <f>YEAR(B155)</f>
        <v>1997</v>
      </c>
      <c r="D155" s="6">
        <f>MONTH(B155)</f>
        <v>9</v>
      </c>
      <c r="E155">
        <v>42.5</v>
      </c>
      <c r="F155">
        <v>6.9</v>
      </c>
      <c r="G155">
        <v>48.17</v>
      </c>
      <c r="H155">
        <v>1.8</v>
      </c>
      <c r="I155">
        <v>6.7</v>
      </c>
      <c r="J155">
        <v>7.1</v>
      </c>
      <c r="K155">
        <v>2.4500000000000002</v>
      </c>
      <c r="L155">
        <v>0.7</v>
      </c>
      <c r="M155">
        <v>1.4</v>
      </c>
      <c r="N155">
        <v>0.88</v>
      </c>
      <c r="O155">
        <v>76.959999999999994</v>
      </c>
      <c r="P155">
        <v>153.07</v>
      </c>
      <c r="Q155">
        <v>12.21</v>
      </c>
      <c r="R155">
        <f t="shared" si="2"/>
        <v>360.84</v>
      </c>
      <c r="S155">
        <v>2141.3000000000002</v>
      </c>
    </row>
    <row r="156" spans="1:19" x14ac:dyDescent="0.25">
      <c r="A156">
        <v>154</v>
      </c>
      <c r="B156" s="1">
        <v>35704</v>
      </c>
      <c r="C156" s="6">
        <f>YEAR(B156)</f>
        <v>1997</v>
      </c>
      <c r="D156" s="6">
        <f>MONTH(B156)</f>
        <v>10</v>
      </c>
      <c r="E156">
        <v>29.8</v>
      </c>
      <c r="F156">
        <v>5.7</v>
      </c>
      <c r="G156">
        <v>32.94</v>
      </c>
      <c r="H156">
        <v>2</v>
      </c>
      <c r="I156">
        <v>5.5</v>
      </c>
      <c r="J156">
        <v>5</v>
      </c>
      <c r="K156">
        <v>1.32</v>
      </c>
      <c r="L156">
        <v>0.4</v>
      </c>
      <c r="M156">
        <v>0.8</v>
      </c>
      <c r="N156">
        <v>0.47</v>
      </c>
      <c r="O156">
        <v>79.78</v>
      </c>
      <c r="P156">
        <v>125.54</v>
      </c>
      <c r="Q156">
        <v>12.24</v>
      </c>
      <c r="R156">
        <f t="shared" si="2"/>
        <v>301.49</v>
      </c>
      <c r="S156">
        <v>2372</v>
      </c>
    </row>
    <row r="157" spans="1:19" x14ac:dyDescent="0.25">
      <c r="A157">
        <v>155</v>
      </c>
      <c r="B157" s="1">
        <v>35735</v>
      </c>
      <c r="C157" s="6">
        <f>YEAR(B157)</f>
        <v>1997</v>
      </c>
      <c r="D157" s="6">
        <f>MONTH(B157)</f>
        <v>11</v>
      </c>
      <c r="E157">
        <v>26.1</v>
      </c>
      <c r="F157">
        <v>3.8</v>
      </c>
      <c r="G157">
        <v>29.45</v>
      </c>
      <c r="H157">
        <v>1.2</v>
      </c>
      <c r="I157">
        <v>4.5999999999999996</v>
      </c>
      <c r="J157">
        <v>15.1</v>
      </c>
      <c r="K157">
        <v>1.54</v>
      </c>
      <c r="L157">
        <v>0.3</v>
      </c>
      <c r="M157">
        <v>1.2</v>
      </c>
      <c r="N157">
        <v>0.53</v>
      </c>
      <c r="O157">
        <v>119.32</v>
      </c>
      <c r="P157">
        <v>137.09</v>
      </c>
      <c r="Q157">
        <v>13.41</v>
      </c>
      <c r="R157">
        <f t="shared" si="2"/>
        <v>353.64000000000004</v>
      </c>
      <c r="S157">
        <v>3153.2</v>
      </c>
    </row>
    <row r="158" spans="1:19" x14ac:dyDescent="0.25">
      <c r="A158">
        <v>156</v>
      </c>
      <c r="B158" s="1">
        <v>35765</v>
      </c>
      <c r="C158" s="6">
        <f>YEAR(B158)</f>
        <v>1997</v>
      </c>
      <c r="D158" s="6">
        <f>MONTH(B158)</f>
        <v>12</v>
      </c>
      <c r="E158">
        <v>9.4</v>
      </c>
      <c r="F158">
        <v>1.5</v>
      </c>
      <c r="G158">
        <v>14.46</v>
      </c>
      <c r="H158">
        <v>0.7</v>
      </c>
      <c r="I158">
        <v>2.9</v>
      </c>
      <c r="J158">
        <v>1.5</v>
      </c>
      <c r="K158">
        <v>0.69</v>
      </c>
      <c r="L158">
        <v>0.3</v>
      </c>
      <c r="M158">
        <v>0.6</v>
      </c>
      <c r="N158">
        <v>0.53</v>
      </c>
      <c r="O158">
        <v>68.75</v>
      </c>
      <c r="P158">
        <v>103.61</v>
      </c>
      <c r="Q158">
        <v>8.8699999999999992</v>
      </c>
      <c r="R158">
        <f t="shared" si="2"/>
        <v>213.81</v>
      </c>
      <c r="S158">
        <v>1736.3</v>
      </c>
    </row>
    <row r="159" spans="1:19" x14ac:dyDescent="0.25">
      <c r="A159">
        <v>157</v>
      </c>
      <c r="B159" s="1">
        <v>35796</v>
      </c>
      <c r="C159" s="6">
        <f>YEAR(B159)</f>
        <v>1998</v>
      </c>
      <c r="D159" s="6">
        <f>MONTH(B159)</f>
        <v>1</v>
      </c>
      <c r="E159">
        <v>7.1</v>
      </c>
      <c r="F159">
        <v>0.7</v>
      </c>
      <c r="G159">
        <v>9.33</v>
      </c>
      <c r="H159">
        <v>0.5</v>
      </c>
      <c r="I159">
        <v>2.5</v>
      </c>
      <c r="J159">
        <v>0.8</v>
      </c>
      <c r="K159">
        <v>0.21</v>
      </c>
      <c r="L159">
        <v>0.2</v>
      </c>
      <c r="M159">
        <v>0.5</v>
      </c>
      <c r="N159">
        <v>0.56999999999999995</v>
      </c>
      <c r="O159">
        <v>30.49</v>
      </c>
      <c r="P159">
        <v>67.739999999999995</v>
      </c>
      <c r="Q159">
        <v>6.56</v>
      </c>
      <c r="R159">
        <f t="shared" si="2"/>
        <v>127.19999999999999</v>
      </c>
      <c r="S159">
        <v>1211.4000000000001</v>
      </c>
    </row>
    <row r="160" spans="1:19" x14ac:dyDescent="0.25">
      <c r="A160">
        <v>158</v>
      </c>
      <c r="B160" s="1">
        <v>35827</v>
      </c>
      <c r="C160" s="6">
        <f>YEAR(B160)</f>
        <v>1998</v>
      </c>
      <c r="D160" s="6">
        <f>MONTH(B160)</f>
        <v>2</v>
      </c>
      <c r="E160">
        <v>7.1</v>
      </c>
      <c r="F160">
        <v>0.5</v>
      </c>
      <c r="G160">
        <v>13.41</v>
      </c>
      <c r="H160">
        <v>0.7</v>
      </c>
      <c r="I160">
        <v>2</v>
      </c>
      <c r="J160">
        <v>1</v>
      </c>
      <c r="K160">
        <v>0.89</v>
      </c>
      <c r="L160">
        <v>0.2</v>
      </c>
      <c r="M160">
        <v>0.4</v>
      </c>
      <c r="N160">
        <v>0.83</v>
      </c>
      <c r="O160">
        <v>29.71</v>
      </c>
      <c r="P160">
        <v>132.72</v>
      </c>
      <c r="Q160">
        <v>8.59</v>
      </c>
      <c r="R160">
        <f t="shared" si="2"/>
        <v>198.04999999999998</v>
      </c>
      <c r="S160">
        <v>1566.5</v>
      </c>
    </row>
    <row r="161" spans="1:19" x14ac:dyDescent="0.25">
      <c r="A161">
        <v>159</v>
      </c>
      <c r="B161" s="1">
        <v>35855</v>
      </c>
      <c r="C161" s="6">
        <f>YEAR(B161)</f>
        <v>1998</v>
      </c>
      <c r="D161" s="6">
        <f>MONTH(B161)</f>
        <v>3</v>
      </c>
      <c r="E161">
        <v>8.1</v>
      </c>
      <c r="F161">
        <v>2.2999999999999998</v>
      </c>
      <c r="G161">
        <v>16.079999999999998</v>
      </c>
      <c r="H161">
        <v>0.8</v>
      </c>
      <c r="I161">
        <v>1.3</v>
      </c>
      <c r="J161">
        <v>3.4</v>
      </c>
      <c r="K161">
        <v>0.83</v>
      </c>
      <c r="L161">
        <v>0.2</v>
      </c>
      <c r="M161">
        <v>0.4</v>
      </c>
      <c r="N161">
        <v>1.17</v>
      </c>
      <c r="O161">
        <v>59.47</v>
      </c>
      <c r="P161">
        <v>111.9</v>
      </c>
      <c r="Q161">
        <v>11.43</v>
      </c>
      <c r="R161">
        <f t="shared" si="2"/>
        <v>217.38</v>
      </c>
      <c r="S161">
        <v>1604.7</v>
      </c>
    </row>
    <row r="162" spans="1:19" x14ac:dyDescent="0.25">
      <c r="A162">
        <v>160</v>
      </c>
      <c r="B162" s="1">
        <v>35886</v>
      </c>
      <c r="C162" s="6">
        <f>YEAR(B162)</f>
        <v>1998</v>
      </c>
      <c r="D162" s="6">
        <f>MONTH(B162)</f>
        <v>4</v>
      </c>
      <c r="E162">
        <v>30.1</v>
      </c>
      <c r="F162">
        <v>9.5</v>
      </c>
      <c r="G162">
        <v>51.98</v>
      </c>
      <c r="H162">
        <v>2.2999999999999998</v>
      </c>
      <c r="I162">
        <v>3.2</v>
      </c>
      <c r="J162">
        <v>19.7</v>
      </c>
      <c r="K162">
        <v>0.79</v>
      </c>
      <c r="L162">
        <v>0.2</v>
      </c>
      <c r="M162">
        <v>0.8</v>
      </c>
      <c r="N162">
        <v>1.1100000000000001</v>
      </c>
      <c r="O162">
        <v>166.69</v>
      </c>
      <c r="P162">
        <v>179.68</v>
      </c>
      <c r="Q162">
        <v>24.15</v>
      </c>
      <c r="R162">
        <f t="shared" si="2"/>
        <v>490.2</v>
      </c>
      <c r="S162">
        <v>3385.5</v>
      </c>
    </row>
    <row r="163" spans="1:19" x14ac:dyDescent="0.25">
      <c r="A163">
        <v>161</v>
      </c>
      <c r="B163" s="1">
        <v>35916</v>
      </c>
      <c r="C163" s="6">
        <f>YEAR(B163)</f>
        <v>1998</v>
      </c>
      <c r="D163" s="6">
        <f>MONTH(B163)</f>
        <v>5</v>
      </c>
      <c r="E163">
        <v>100.8</v>
      </c>
      <c r="F163">
        <v>22.6</v>
      </c>
      <c r="G163">
        <v>128.72999999999999</v>
      </c>
      <c r="H163">
        <v>3.9</v>
      </c>
      <c r="I163">
        <v>7.8</v>
      </c>
      <c r="J163">
        <v>22</v>
      </c>
      <c r="K163">
        <v>7.08</v>
      </c>
      <c r="L163">
        <v>3.8</v>
      </c>
      <c r="M163">
        <v>4</v>
      </c>
      <c r="N163">
        <v>2.57</v>
      </c>
      <c r="O163">
        <v>202.78</v>
      </c>
      <c r="P163">
        <v>190.08</v>
      </c>
      <c r="Q163">
        <v>23.65</v>
      </c>
      <c r="R163">
        <f t="shared" si="2"/>
        <v>719.79</v>
      </c>
      <c r="S163">
        <v>4310.3999999999996</v>
      </c>
    </row>
    <row r="164" spans="1:19" x14ac:dyDescent="0.25">
      <c r="A164">
        <v>162</v>
      </c>
      <c r="B164" s="1">
        <v>35947</v>
      </c>
      <c r="C164" s="6">
        <f>YEAR(B164)</f>
        <v>1998</v>
      </c>
      <c r="D164" s="6">
        <f>MONTH(B164)</f>
        <v>6</v>
      </c>
      <c r="E164">
        <v>169.9</v>
      </c>
      <c r="F164">
        <v>29</v>
      </c>
      <c r="G164">
        <v>190.56</v>
      </c>
      <c r="H164">
        <v>3.4</v>
      </c>
      <c r="I164">
        <v>10.4</v>
      </c>
      <c r="J164">
        <v>30.9</v>
      </c>
      <c r="K164">
        <v>9.82</v>
      </c>
      <c r="L164">
        <v>6.4</v>
      </c>
      <c r="M164">
        <v>7.6</v>
      </c>
      <c r="N164">
        <v>2.46</v>
      </c>
      <c r="O164">
        <v>290.93</v>
      </c>
      <c r="P164">
        <v>418.97</v>
      </c>
      <c r="Q164">
        <v>29.03</v>
      </c>
      <c r="R164">
        <f t="shared" si="2"/>
        <v>1199.3699999999999</v>
      </c>
      <c r="S164">
        <v>4208.6000000000004</v>
      </c>
    </row>
    <row r="165" spans="1:19" x14ac:dyDescent="0.25">
      <c r="A165">
        <v>163</v>
      </c>
      <c r="B165" s="1">
        <v>35977</v>
      </c>
      <c r="C165" s="6">
        <f>YEAR(B165)</f>
        <v>1998</v>
      </c>
      <c r="D165" s="6">
        <f>MONTH(B165)</f>
        <v>7</v>
      </c>
      <c r="E165">
        <v>192.8</v>
      </c>
      <c r="F165">
        <v>31</v>
      </c>
      <c r="G165">
        <v>209.55</v>
      </c>
      <c r="H165">
        <v>5.4</v>
      </c>
      <c r="I165">
        <v>11.3</v>
      </c>
      <c r="J165">
        <v>22.9</v>
      </c>
      <c r="K165">
        <v>11.26</v>
      </c>
      <c r="L165">
        <v>6.5</v>
      </c>
      <c r="M165">
        <v>11</v>
      </c>
      <c r="N165">
        <v>10.31</v>
      </c>
      <c r="O165">
        <v>231.2</v>
      </c>
      <c r="P165">
        <v>368.11</v>
      </c>
      <c r="Q165">
        <v>27.22</v>
      </c>
      <c r="R165">
        <f t="shared" si="2"/>
        <v>1138.55</v>
      </c>
      <c r="S165">
        <v>4162.6000000000004</v>
      </c>
    </row>
    <row r="166" spans="1:19" x14ac:dyDescent="0.25">
      <c r="A166">
        <v>164</v>
      </c>
      <c r="B166" s="1">
        <v>36008</v>
      </c>
      <c r="C166" s="6">
        <f>YEAR(B166)</f>
        <v>1998</v>
      </c>
      <c r="D166" s="6">
        <f>MONTH(B166)</f>
        <v>8</v>
      </c>
      <c r="E166">
        <v>95.2</v>
      </c>
      <c r="F166">
        <v>17.7</v>
      </c>
      <c r="G166">
        <v>105.02</v>
      </c>
      <c r="H166">
        <v>3.2</v>
      </c>
      <c r="I166">
        <v>4.4000000000000004</v>
      </c>
      <c r="J166">
        <v>13.4</v>
      </c>
      <c r="K166">
        <v>1.31</v>
      </c>
      <c r="L166">
        <v>1.9</v>
      </c>
      <c r="M166">
        <v>2.5</v>
      </c>
      <c r="N166">
        <v>4.01</v>
      </c>
      <c r="O166">
        <v>124.2</v>
      </c>
      <c r="P166">
        <v>231.96</v>
      </c>
      <c r="Q166">
        <v>18.28</v>
      </c>
      <c r="R166">
        <f t="shared" si="2"/>
        <v>623.08000000000004</v>
      </c>
      <c r="S166">
        <v>3216.5</v>
      </c>
    </row>
    <row r="167" spans="1:19" x14ac:dyDescent="0.25">
      <c r="A167">
        <v>165</v>
      </c>
      <c r="B167" s="1">
        <v>36039</v>
      </c>
      <c r="C167" s="6">
        <f>YEAR(B167)</f>
        <v>1998</v>
      </c>
      <c r="D167" s="6">
        <f>MONTH(B167)</f>
        <v>9</v>
      </c>
      <c r="E167">
        <v>44.1</v>
      </c>
      <c r="F167">
        <v>6.4</v>
      </c>
      <c r="G167">
        <v>50.47</v>
      </c>
      <c r="H167">
        <v>1.8</v>
      </c>
      <c r="I167">
        <v>2.2999999999999998</v>
      </c>
      <c r="J167">
        <v>9.1</v>
      </c>
      <c r="K167">
        <v>3.64</v>
      </c>
      <c r="L167">
        <v>0.5</v>
      </c>
      <c r="M167">
        <v>0.7</v>
      </c>
      <c r="N167">
        <v>0.71</v>
      </c>
      <c r="O167">
        <v>98.06</v>
      </c>
      <c r="P167">
        <v>158.69</v>
      </c>
      <c r="Q167">
        <v>16.96</v>
      </c>
      <c r="R167">
        <f t="shared" si="2"/>
        <v>393.42999999999995</v>
      </c>
      <c r="S167">
        <v>3609.3</v>
      </c>
    </row>
    <row r="168" spans="1:19" x14ac:dyDescent="0.25">
      <c r="A168">
        <v>166</v>
      </c>
      <c r="B168" s="1">
        <v>36069</v>
      </c>
      <c r="C168" s="6">
        <f>YEAR(B168)</f>
        <v>1998</v>
      </c>
      <c r="D168" s="6">
        <f>MONTH(B168)</f>
        <v>10</v>
      </c>
      <c r="E168">
        <v>35.1</v>
      </c>
      <c r="F168">
        <v>9.1</v>
      </c>
      <c r="G168">
        <v>51.79</v>
      </c>
      <c r="H168">
        <v>1.6</v>
      </c>
      <c r="I168">
        <v>2.9</v>
      </c>
      <c r="J168">
        <v>10.6</v>
      </c>
      <c r="K168">
        <v>1.75</v>
      </c>
      <c r="L168">
        <v>0.7</v>
      </c>
      <c r="M168">
        <v>1.5</v>
      </c>
      <c r="N168">
        <v>1.34</v>
      </c>
      <c r="O168">
        <v>153.84</v>
      </c>
      <c r="P168">
        <v>161.97</v>
      </c>
      <c r="Q168">
        <v>21.87</v>
      </c>
      <c r="R168">
        <f t="shared" si="2"/>
        <v>454.06000000000006</v>
      </c>
      <c r="S168">
        <v>4114.6000000000004</v>
      </c>
    </row>
    <row r="169" spans="1:19" x14ac:dyDescent="0.25">
      <c r="A169">
        <v>167</v>
      </c>
      <c r="B169" s="1">
        <v>36100</v>
      </c>
      <c r="C169" s="6">
        <f>YEAR(B169)</f>
        <v>1998</v>
      </c>
      <c r="D169" s="6">
        <f>MONTH(B169)</f>
        <v>11</v>
      </c>
      <c r="E169">
        <v>44.3</v>
      </c>
      <c r="F169">
        <v>6.8</v>
      </c>
      <c r="G169">
        <v>45.1</v>
      </c>
      <c r="H169">
        <v>0.8</v>
      </c>
      <c r="I169">
        <v>2.5</v>
      </c>
      <c r="J169">
        <v>6.5</v>
      </c>
      <c r="K169">
        <v>2.68</v>
      </c>
      <c r="L169">
        <v>0.6</v>
      </c>
      <c r="M169">
        <v>1.8</v>
      </c>
      <c r="N169">
        <v>1.1299999999999999</v>
      </c>
      <c r="O169">
        <v>189.53</v>
      </c>
      <c r="P169">
        <v>203.58</v>
      </c>
      <c r="Q169">
        <v>19.809999999999999</v>
      </c>
      <c r="R169">
        <f t="shared" si="2"/>
        <v>525.13</v>
      </c>
      <c r="S169">
        <v>4869.8999999999996</v>
      </c>
    </row>
    <row r="170" spans="1:19" x14ac:dyDescent="0.25">
      <c r="A170">
        <v>168</v>
      </c>
      <c r="B170" s="1">
        <v>36130</v>
      </c>
      <c r="C170" s="6">
        <f>YEAR(B170)</f>
        <v>1998</v>
      </c>
      <c r="D170" s="6">
        <f>MONTH(B170)</f>
        <v>12</v>
      </c>
      <c r="E170">
        <v>26.4</v>
      </c>
      <c r="F170">
        <v>8.1</v>
      </c>
      <c r="G170">
        <v>38.28</v>
      </c>
      <c r="H170">
        <v>0.5</v>
      </c>
      <c r="I170">
        <v>2</v>
      </c>
      <c r="J170">
        <v>4.7</v>
      </c>
      <c r="K170">
        <v>2.85</v>
      </c>
      <c r="L170">
        <v>1.2</v>
      </c>
      <c r="M170">
        <v>1.7</v>
      </c>
      <c r="N170">
        <v>5.56</v>
      </c>
      <c r="O170">
        <v>144.47999999999999</v>
      </c>
      <c r="P170">
        <v>150.99</v>
      </c>
      <c r="Q170">
        <v>19.239999999999998</v>
      </c>
      <c r="R170">
        <f t="shared" si="2"/>
        <v>406</v>
      </c>
      <c r="S170">
        <v>4234.2</v>
      </c>
    </row>
    <row r="171" spans="1:19" x14ac:dyDescent="0.25">
      <c r="A171">
        <v>169</v>
      </c>
      <c r="B171" s="1">
        <v>36161</v>
      </c>
      <c r="C171" s="6">
        <f>YEAR(B171)</f>
        <v>1999</v>
      </c>
      <c r="D171" s="6">
        <f>MONTH(B171)</f>
        <v>1</v>
      </c>
      <c r="E171">
        <v>14.4</v>
      </c>
      <c r="F171">
        <v>5.2</v>
      </c>
      <c r="G171">
        <v>23.32</v>
      </c>
      <c r="H171">
        <v>0.6</v>
      </c>
      <c r="I171">
        <v>1.5</v>
      </c>
      <c r="J171">
        <v>2</v>
      </c>
      <c r="K171">
        <v>1.26</v>
      </c>
      <c r="L171">
        <v>0.3</v>
      </c>
      <c r="M171">
        <v>0.6</v>
      </c>
      <c r="N171">
        <v>3.51</v>
      </c>
      <c r="O171">
        <v>248.16</v>
      </c>
      <c r="P171">
        <v>240.06</v>
      </c>
      <c r="Q171">
        <v>21.99</v>
      </c>
      <c r="R171">
        <f t="shared" si="2"/>
        <v>562.90000000000009</v>
      </c>
      <c r="S171">
        <v>3691.9</v>
      </c>
    </row>
    <row r="172" spans="1:19" x14ac:dyDescent="0.25">
      <c r="A172">
        <v>170</v>
      </c>
      <c r="B172" s="1">
        <v>36192</v>
      </c>
      <c r="C172" s="6">
        <f>YEAR(B172)</f>
        <v>1999</v>
      </c>
      <c r="D172" s="6">
        <f>MONTH(B172)</f>
        <v>2</v>
      </c>
      <c r="E172">
        <v>19.5</v>
      </c>
      <c r="F172">
        <v>8.1999999999999993</v>
      </c>
      <c r="G172">
        <v>33.19</v>
      </c>
      <c r="H172">
        <v>0.9</v>
      </c>
      <c r="I172">
        <v>2.2999999999999998</v>
      </c>
      <c r="J172">
        <v>4</v>
      </c>
      <c r="K172">
        <v>2.5099999999999998</v>
      </c>
      <c r="L172">
        <v>0.4</v>
      </c>
      <c r="M172">
        <v>0.6</v>
      </c>
      <c r="N172">
        <v>2.6</v>
      </c>
      <c r="O172">
        <v>348.06</v>
      </c>
      <c r="P172">
        <v>292.54000000000002</v>
      </c>
      <c r="Q172">
        <v>31.78</v>
      </c>
      <c r="R172">
        <f t="shared" si="2"/>
        <v>746.57999999999993</v>
      </c>
      <c r="S172">
        <v>4937</v>
      </c>
    </row>
    <row r="173" spans="1:19" x14ac:dyDescent="0.25">
      <c r="A173">
        <v>171</v>
      </c>
      <c r="B173" s="1">
        <v>36220</v>
      </c>
      <c r="C173" s="6">
        <f>YEAR(B173)</f>
        <v>1999</v>
      </c>
      <c r="D173" s="6">
        <f>MONTH(B173)</f>
        <v>3</v>
      </c>
      <c r="E173">
        <v>18.3</v>
      </c>
      <c r="F173">
        <v>6.7</v>
      </c>
      <c r="G173">
        <v>31.23</v>
      </c>
      <c r="H173">
        <v>0.8</v>
      </c>
      <c r="I173">
        <v>1.7</v>
      </c>
      <c r="J173">
        <v>4.0999999999999996</v>
      </c>
      <c r="K173">
        <v>2.58</v>
      </c>
      <c r="L173">
        <v>0.6</v>
      </c>
      <c r="M173">
        <v>1.1000000000000001</v>
      </c>
      <c r="N173">
        <v>3.03</v>
      </c>
      <c r="O173">
        <v>211.37</v>
      </c>
      <c r="P173">
        <v>176.94</v>
      </c>
      <c r="Q173">
        <v>25.58</v>
      </c>
      <c r="R173">
        <f t="shared" si="2"/>
        <v>484.03</v>
      </c>
      <c r="S173">
        <v>4568.1000000000004</v>
      </c>
    </row>
    <row r="174" spans="1:19" x14ac:dyDescent="0.25">
      <c r="A174">
        <v>172</v>
      </c>
      <c r="B174" s="1">
        <v>36251</v>
      </c>
      <c r="C174" s="6">
        <f>YEAR(B174)</f>
        <v>1999</v>
      </c>
      <c r="D174" s="6">
        <f>MONTH(B174)</f>
        <v>4</v>
      </c>
      <c r="E174">
        <v>66.8</v>
      </c>
      <c r="F174">
        <v>20.6</v>
      </c>
      <c r="G174">
        <v>127.77</v>
      </c>
      <c r="H174">
        <v>5.9</v>
      </c>
      <c r="I174">
        <v>8.1</v>
      </c>
      <c r="J174">
        <v>12.1</v>
      </c>
      <c r="K174">
        <v>5.18</v>
      </c>
      <c r="L174">
        <v>1.9</v>
      </c>
      <c r="M174">
        <v>2.1</v>
      </c>
      <c r="N174">
        <v>5.32</v>
      </c>
      <c r="O174">
        <v>330.43</v>
      </c>
      <c r="P174">
        <v>366.53</v>
      </c>
      <c r="Q174">
        <v>34.99</v>
      </c>
      <c r="R174">
        <f t="shared" si="2"/>
        <v>987.72</v>
      </c>
      <c r="S174">
        <v>5301.4</v>
      </c>
    </row>
    <row r="175" spans="1:19" x14ac:dyDescent="0.25">
      <c r="A175">
        <v>173</v>
      </c>
      <c r="B175" s="1">
        <v>36281</v>
      </c>
      <c r="C175" s="6">
        <f>YEAR(B175)</f>
        <v>1999</v>
      </c>
      <c r="D175" s="6">
        <f>MONTH(B175)</f>
        <v>5</v>
      </c>
      <c r="E175">
        <v>56</v>
      </c>
      <c r="F175">
        <v>12.8</v>
      </c>
      <c r="G175">
        <v>104.96</v>
      </c>
      <c r="H175">
        <v>2.9</v>
      </c>
      <c r="I175">
        <v>6.6</v>
      </c>
      <c r="J175">
        <v>10</v>
      </c>
      <c r="K175">
        <v>2.64</v>
      </c>
      <c r="L175">
        <v>1.2</v>
      </c>
      <c r="M175">
        <v>1.8</v>
      </c>
      <c r="N175">
        <v>5.82</v>
      </c>
      <c r="O175">
        <v>258.55</v>
      </c>
      <c r="P175">
        <v>269.82</v>
      </c>
      <c r="Q175">
        <v>29.92</v>
      </c>
      <c r="R175">
        <f t="shared" si="2"/>
        <v>763.00999999999988</v>
      </c>
      <c r="S175">
        <v>5022</v>
      </c>
    </row>
    <row r="176" spans="1:19" x14ac:dyDescent="0.25">
      <c r="A176">
        <v>174</v>
      </c>
      <c r="B176" s="1">
        <v>36312</v>
      </c>
      <c r="C176" s="6">
        <f>YEAR(B176)</f>
        <v>1999</v>
      </c>
      <c r="D176" s="6">
        <f>MONTH(B176)</f>
        <v>6</v>
      </c>
      <c r="E176">
        <v>87.5</v>
      </c>
      <c r="F176">
        <v>21.7</v>
      </c>
      <c r="G176">
        <v>159.01</v>
      </c>
      <c r="H176">
        <v>3.7</v>
      </c>
      <c r="I176">
        <v>7.7</v>
      </c>
      <c r="J176">
        <v>13.9</v>
      </c>
      <c r="K176">
        <v>5.08</v>
      </c>
      <c r="L176">
        <v>1.8</v>
      </c>
      <c r="M176">
        <v>2.7</v>
      </c>
      <c r="N176">
        <v>5.59</v>
      </c>
      <c r="O176">
        <v>209.89</v>
      </c>
      <c r="P176">
        <v>294.36</v>
      </c>
      <c r="Q176">
        <v>29.83</v>
      </c>
      <c r="R176">
        <f t="shared" si="2"/>
        <v>842.76</v>
      </c>
      <c r="S176">
        <v>4544.3999999999996</v>
      </c>
    </row>
    <row r="177" spans="1:19" x14ac:dyDescent="0.25">
      <c r="A177">
        <v>175</v>
      </c>
      <c r="B177" s="1">
        <v>36342</v>
      </c>
      <c r="C177" s="6">
        <f>YEAR(B177)</f>
        <v>1999</v>
      </c>
      <c r="D177" s="6">
        <f>MONTH(B177)</f>
        <v>7</v>
      </c>
      <c r="E177">
        <v>84.4</v>
      </c>
      <c r="F177">
        <v>10</v>
      </c>
      <c r="G177">
        <v>87.5</v>
      </c>
      <c r="H177">
        <v>2.8</v>
      </c>
      <c r="I177">
        <v>6.2</v>
      </c>
      <c r="J177">
        <v>15.8</v>
      </c>
      <c r="K177">
        <v>3.04</v>
      </c>
      <c r="L177">
        <v>1.4</v>
      </c>
      <c r="M177">
        <v>2.9</v>
      </c>
      <c r="N177">
        <v>9.49</v>
      </c>
      <c r="O177">
        <v>155.66</v>
      </c>
      <c r="P177">
        <v>262.83999999999997</v>
      </c>
      <c r="Q177">
        <v>24.03</v>
      </c>
      <c r="R177">
        <f t="shared" si="2"/>
        <v>666.06</v>
      </c>
      <c r="S177">
        <v>3447.1</v>
      </c>
    </row>
    <row r="178" spans="1:19" x14ac:dyDescent="0.25">
      <c r="A178">
        <v>176</v>
      </c>
      <c r="B178" s="1">
        <v>36373</v>
      </c>
      <c r="C178" s="6">
        <f>YEAR(B178)</f>
        <v>1999</v>
      </c>
      <c r="D178" s="6">
        <f>MONTH(B178)</f>
        <v>8</v>
      </c>
      <c r="E178">
        <v>73.900000000000006</v>
      </c>
      <c r="F178">
        <v>9</v>
      </c>
      <c r="G178">
        <v>86.14</v>
      </c>
      <c r="H178">
        <v>3.1</v>
      </c>
      <c r="I178">
        <v>5.5</v>
      </c>
      <c r="J178">
        <v>12.5</v>
      </c>
      <c r="K178">
        <v>4.83</v>
      </c>
      <c r="L178">
        <v>1.9</v>
      </c>
      <c r="M178">
        <v>3.1</v>
      </c>
      <c r="N178">
        <v>4.9400000000000004</v>
      </c>
      <c r="O178">
        <v>151.04</v>
      </c>
      <c r="P178">
        <v>261.44</v>
      </c>
      <c r="Q178">
        <v>24.07</v>
      </c>
      <c r="R178">
        <f t="shared" si="2"/>
        <v>641.46000000000015</v>
      </c>
      <c r="S178">
        <v>3301.6</v>
      </c>
    </row>
    <row r="179" spans="1:19" x14ac:dyDescent="0.25">
      <c r="A179">
        <v>177</v>
      </c>
      <c r="B179" s="1">
        <v>36404</v>
      </c>
      <c r="C179" s="6">
        <f>YEAR(B179)</f>
        <v>1999</v>
      </c>
      <c r="D179" s="6">
        <f>MONTH(B179)</f>
        <v>9</v>
      </c>
      <c r="E179">
        <v>86.4</v>
      </c>
      <c r="F179">
        <v>11.2</v>
      </c>
      <c r="G179">
        <v>72.349999999999994</v>
      </c>
      <c r="H179">
        <v>2</v>
      </c>
      <c r="I179">
        <v>4.0999999999999996</v>
      </c>
      <c r="J179">
        <v>11.6</v>
      </c>
      <c r="K179">
        <v>5.39</v>
      </c>
      <c r="L179">
        <v>2.4</v>
      </c>
      <c r="M179">
        <v>4.8</v>
      </c>
      <c r="N179">
        <v>4.2</v>
      </c>
      <c r="O179">
        <v>156.84</v>
      </c>
      <c r="P179">
        <v>215.61</v>
      </c>
      <c r="Q179">
        <v>23.62</v>
      </c>
      <c r="R179">
        <f t="shared" si="2"/>
        <v>600.51</v>
      </c>
      <c r="S179">
        <v>4345.2</v>
      </c>
    </row>
    <row r="180" spans="1:19" x14ac:dyDescent="0.25">
      <c r="A180">
        <v>178</v>
      </c>
      <c r="B180" s="1">
        <v>36434</v>
      </c>
      <c r="C180" s="6">
        <f>YEAR(B180)</f>
        <v>1999</v>
      </c>
      <c r="D180" s="6">
        <f>MONTH(B180)</f>
        <v>10</v>
      </c>
      <c r="E180">
        <v>85.9</v>
      </c>
      <c r="F180">
        <v>13.3</v>
      </c>
      <c r="G180">
        <v>113.03</v>
      </c>
      <c r="H180">
        <v>4.5999999999999996</v>
      </c>
      <c r="I180">
        <v>6.7</v>
      </c>
      <c r="J180">
        <v>11.2</v>
      </c>
      <c r="K180">
        <v>9.59</v>
      </c>
      <c r="L180">
        <v>3</v>
      </c>
      <c r="M180">
        <v>4.8</v>
      </c>
      <c r="N180">
        <v>4.84</v>
      </c>
      <c r="O180">
        <v>146.62</v>
      </c>
      <c r="P180">
        <v>189.09</v>
      </c>
      <c r="Q180">
        <v>31.6</v>
      </c>
      <c r="R180">
        <f t="shared" si="2"/>
        <v>624.27</v>
      </c>
      <c r="S180">
        <v>5344.5</v>
      </c>
    </row>
    <row r="181" spans="1:19" x14ac:dyDescent="0.25">
      <c r="A181">
        <v>179</v>
      </c>
      <c r="B181" s="1">
        <v>36465</v>
      </c>
      <c r="C181" s="6">
        <f>YEAR(B181)</f>
        <v>1999</v>
      </c>
      <c r="D181" s="6">
        <f>MONTH(B181)</f>
        <v>11</v>
      </c>
      <c r="E181">
        <v>43.4</v>
      </c>
      <c r="F181">
        <v>5.9</v>
      </c>
      <c r="G181">
        <v>46.71</v>
      </c>
      <c r="H181">
        <v>3.3</v>
      </c>
      <c r="I181">
        <v>3.1</v>
      </c>
      <c r="J181">
        <v>9.8000000000000007</v>
      </c>
      <c r="K181">
        <v>5.93</v>
      </c>
      <c r="L181">
        <v>1.8</v>
      </c>
      <c r="M181">
        <v>3.8</v>
      </c>
      <c r="N181">
        <v>4.92</v>
      </c>
      <c r="O181">
        <v>170.87</v>
      </c>
      <c r="P181">
        <v>194.23</v>
      </c>
      <c r="Q181">
        <v>26.26</v>
      </c>
      <c r="R181">
        <f t="shared" si="2"/>
        <v>520.02</v>
      </c>
      <c r="S181">
        <v>5616.5</v>
      </c>
    </row>
    <row r="182" spans="1:19" x14ac:dyDescent="0.25">
      <c r="A182">
        <v>180</v>
      </c>
      <c r="B182" s="1">
        <v>36495</v>
      </c>
      <c r="C182" s="6">
        <f>YEAR(B182)</f>
        <v>1999</v>
      </c>
      <c r="D182" s="6">
        <f>MONTH(B182)</f>
        <v>12</v>
      </c>
      <c r="E182">
        <v>21.8</v>
      </c>
      <c r="F182">
        <v>3.8</v>
      </c>
      <c r="G182">
        <v>30.15</v>
      </c>
      <c r="H182">
        <v>0.8</v>
      </c>
      <c r="I182">
        <v>1.3</v>
      </c>
      <c r="J182">
        <v>3.9</v>
      </c>
      <c r="K182">
        <v>2.16</v>
      </c>
      <c r="L182">
        <v>0.5</v>
      </c>
      <c r="M182">
        <v>2</v>
      </c>
      <c r="N182">
        <v>3.83</v>
      </c>
      <c r="O182">
        <v>324.27999999999997</v>
      </c>
      <c r="P182">
        <v>234.73</v>
      </c>
      <c r="Q182">
        <v>30.4</v>
      </c>
      <c r="R182">
        <f t="shared" si="2"/>
        <v>659.65</v>
      </c>
      <c r="S182">
        <v>5759.8</v>
      </c>
    </row>
    <row r="183" spans="1:19" x14ac:dyDescent="0.25">
      <c r="A183">
        <v>181</v>
      </c>
      <c r="B183" s="1">
        <v>36526</v>
      </c>
      <c r="C183" s="6">
        <f>YEAR(B183)</f>
        <v>2000</v>
      </c>
      <c r="D183" s="6">
        <f>MONTH(B183)</f>
        <v>1</v>
      </c>
      <c r="E183">
        <v>10.5</v>
      </c>
      <c r="F183">
        <v>4.5</v>
      </c>
      <c r="G183">
        <v>23.02</v>
      </c>
      <c r="H183">
        <v>0.5</v>
      </c>
      <c r="I183">
        <v>0.9</v>
      </c>
      <c r="J183">
        <v>0.9</v>
      </c>
      <c r="K183">
        <v>1.63</v>
      </c>
      <c r="L183">
        <v>0.3</v>
      </c>
      <c r="M183">
        <v>0.8</v>
      </c>
      <c r="N183">
        <v>3.33</v>
      </c>
      <c r="O183">
        <v>185.44</v>
      </c>
      <c r="P183">
        <v>162.03</v>
      </c>
      <c r="Q183">
        <v>18.61</v>
      </c>
      <c r="R183">
        <f t="shared" si="2"/>
        <v>412.46000000000004</v>
      </c>
      <c r="S183">
        <v>3324</v>
      </c>
    </row>
    <row r="184" spans="1:19" x14ac:dyDescent="0.25">
      <c r="A184">
        <v>182</v>
      </c>
      <c r="B184" s="1">
        <v>36557</v>
      </c>
      <c r="C184" s="6">
        <f>YEAR(B184)</f>
        <v>2000</v>
      </c>
      <c r="D184" s="6">
        <f>MONTH(B184)</f>
        <v>2</v>
      </c>
      <c r="E184">
        <v>13.6</v>
      </c>
      <c r="F184">
        <v>5.2</v>
      </c>
      <c r="G184">
        <v>24.51</v>
      </c>
      <c r="H184">
        <v>0.6</v>
      </c>
      <c r="I184">
        <v>1.3</v>
      </c>
      <c r="J184">
        <v>2</v>
      </c>
      <c r="K184">
        <v>1.34</v>
      </c>
      <c r="L184">
        <v>0.3</v>
      </c>
      <c r="M184">
        <v>1.1000000000000001</v>
      </c>
      <c r="N184">
        <v>3.38</v>
      </c>
      <c r="O184">
        <v>269.29000000000002</v>
      </c>
      <c r="P184">
        <v>173.51</v>
      </c>
      <c r="Q184">
        <v>21.53</v>
      </c>
      <c r="R184">
        <f t="shared" si="2"/>
        <v>517.66</v>
      </c>
      <c r="S184">
        <v>3413.4</v>
      </c>
    </row>
    <row r="185" spans="1:19" x14ac:dyDescent="0.25">
      <c r="A185">
        <v>183</v>
      </c>
      <c r="B185" s="1">
        <v>36586</v>
      </c>
      <c r="C185" s="6">
        <f>YEAR(B185)</f>
        <v>2000</v>
      </c>
      <c r="D185" s="6">
        <f>MONTH(B185)</f>
        <v>3</v>
      </c>
      <c r="E185">
        <v>16.5</v>
      </c>
      <c r="F185">
        <v>5.2</v>
      </c>
      <c r="G185">
        <v>25.85</v>
      </c>
      <c r="H185">
        <v>0.6</v>
      </c>
      <c r="I185">
        <v>1.1000000000000001</v>
      </c>
      <c r="J185">
        <v>2</v>
      </c>
      <c r="K185">
        <v>1.78</v>
      </c>
      <c r="L185">
        <v>0.6</v>
      </c>
      <c r="M185">
        <v>1.7</v>
      </c>
      <c r="N185">
        <v>2.17</v>
      </c>
      <c r="O185">
        <v>282.77</v>
      </c>
      <c r="P185">
        <v>217.74</v>
      </c>
      <c r="Q185">
        <v>23.89</v>
      </c>
      <c r="R185">
        <f t="shared" si="2"/>
        <v>581.9</v>
      </c>
      <c r="S185">
        <v>4041.9</v>
      </c>
    </row>
    <row r="186" spans="1:19" x14ac:dyDescent="0.25">
      <c r="A186">
        <v>184</v>
      </c>
      <c r="B186" s="1">
        <v>36617</v>
      </c>
      <c r="C186" s="6">
        <f>YEAR(B186)</f>
        <v>2000</v>
      </c>
      <c r="D186" s="6">
        <f>MONTH(B186)</f>
        <v>4</v>
      </c>
      <c r="E186">
        <v>18.899999999999999</v>
      </c>
      <c r="F186">
        <v>10.7</v>
      </c>
      <c r="G186">
        <v>41.95</v>
      </c>
      <c r="H186">
        <v>1.1000000000000001</v>
      </c>
      <c r="I186">
        <v>2.2000000000000002</v>
      </c>
      <c r="J186">
        <v>3.3</v>
      </c>
      <c r="K186">
        <v>3.45</v>
      </c>
      <c r="L186">
        <v>1.1000000000000001</v>
      </c>
      <c r="M186">
        <v>1.5</v>
      </c>
      <c r="N186">
        <v>2.6</v>
      </c>
      <c r="O186">
        <v>228.93</v>
      </c>
      <c r="P186">
        <v>204.66</v>
      </c>
      <c r="Q186">
        <v>23.09</v>
      </c>
      <c r="R186">
        <f t="shared" si="2"/>
        <v>543.48</v>
      </c>
      <c r="S186">
        <v>3943.3</v>
      </c>
    </row>
    <row r="187" spans="1:19" x14ac:dyDescent="0.25">
      <c r="A187">
        <v>185</v>
      </c>
      <c r="B187" s="1">
        <v>36647</v>
      </c>
      <c r="C187" s="6">
        <f>YEAR(B187)</f>
        <v>2000</v>
      </c>
      <c r="D187" s="6">
        <f>MONTH(B187)</f>
        <v>5</v>
      </c>
      <c r="E187">
        <v>62.7</v>
      </c>
      <c r="F187">
        <v>26.8</v>
      </c>
      <c r="G187">
        <v>146.27000000000001</v>
      </c>
      <c r="H187">
        <v>4.3</v>
      </c>
      <c r="I187">
        <v>8.4</v>
      </c>
      <c r="J187">
        <v>15.4</v>
      </c>
      <c r="K187">
        <v>4.2</v>
      </c>
      <c r="L187">
        <v>2.2000000000000002</v>
      </c>
      <c r="M187">
        <v>3.2</v>
      </c>
      <c r="N187">
        <v>4.42</v>
      </c>
      <c r="O187">
        <v>367.28</v>
      </c>
      <c r="P187">
        <v>480.5</v>
      </c>
      <c r="Q187">
        <v>38.159999999999997</v>
      </c>
      <c r="R187">
        <f t="shared" si="2"/>
        <v>1163.8300000000002</v>
      </c>
      <c r="S187">
        <v>5570</v>
      </c>
    </row>
    <row r="188" spans="1:19" x14ac:dyDescent="0.25">
      <c r="A188">
        <v>186</v>
      </c>
      <c r="B188" s="1">
        <v>36678</v>
      </c>
      <c r="C188" s="6">
        <f>YEAR(B188)</f>
        <v>2000</v>
      </c>
      <c r="D188" s="6">
        <f>MONTH(B188)</f>
        <v>6</v>
      </c>
      <c r="E188">
        <v>80.099999999999994</v>
      </c>
      <c r="F188">
        <v>20.6</v>
      </c>
      <c r="G188">
        <v>139.62</v>
      </c>
      <c r="H188">
        <v>3.9</v>
      </c>
      <c r="I188">
        <v>7.6</v>
      </c>
      <c r="J188">
        <v>17</v>
      </c>
      <c r="K188">
        <v>6.16</v>
      </c>
      <c r="L188">
        <v>3</v>
      </c>
      <c r="M188">
        <v>4.8</v>
      </c>
      <c r="N188">
        <v>5.33</v>
      </c>
      <c r="O188">
        <v>162.87</v>
      </c>
      <c r="P188">
        <v>340.7</v>
      </c>
      <c r="Q188">
        <v>30.89</v>
      </c>
      <c r="R188">
        <f t="shared" si="2"/>
        <v>822.57</v>
      </c>
      <c r="S188">
        <v>5051.8</v>
      </c>
    </row>
    <row r="189" spans="1:19" x14ac:dyDescent="0.25">
      <c r="A189">
        <v>187</v>
      </c>
      <c r="B189" s="1">
        <v>36708</v>
      </c>
      <c r="C189" s="6">
        <f>YEAR(B189)</f>
        <v>2000</v>
      </c>
      <c r="D189" s="6">
        <f>MONTH(B189)</f>
        <v>7</v>
      </c>
      <c r="E189">
        <v>109.4</v>
      </c>
      <c r="F189">
        <v>15.3</v>
      </c>
      <c r="G189">
        <v>118.32</v>
      </c>
      <c r="H189">
        <v>3.9</v>
      </c>
      <c r="I189">
        <v>7.6</v>
      </c>
      <c r="J189">
        <v>31.5</v>
      </c>
      <c r="K189">
        <v>7.45</v>
      </c>
      <c r="L189">
        <v>4.3</v>
      </c>
      <c r="M189">
        <v>5.7</v>
      </c>
      <c r="N189">
        <v>4.3099999999999996</v>
      </c>
      <c r="O189">
        <v>111.05</v>
      </c>
      <c r="P189">
        <v>288.14999999999998</v>
      </c>
      <c r="Q189">
        <v>22.53</v>
      </c>
      <c r="R189">
        <f t="shared" si="2"/>
        <v>729.51</v>
      </c>
      <c r="S189">
        <v>3899.3</v>
      </c>
    </row>
    <row r="190" spans="1:19" x14ac:dyDescent="0.25">
      <c r="A190">
        <v>188</v>
      </c>
      <c r="B190" s="1">
        <v>36739</v>
      </c>
      <c r="C190" s="6">
        <f>YEAR(B190)</f>
        <v>2000</v>
      </c>
      <c r="D190" s="6">
        <f>MONTH(B190)</f>
        <v>8</v>
      </c>
      <c r="E190">
        <v>132.19999999999999</v>
      </c>
      <c r="F190">
        <v>13.7</v>
      </c>
      <c r="G190">
        <v>129.13999999999999</v>
      </c>
      <c r="H190">
        <v>3.8</v>
      </c>
      <c r="I190">
        <v>7.5</v>
      </c>
      <c r="J190">
        <v>20.5</v>
      </c>
      <c r="K190">
        <v>6.02</v>
      </c>
      <c r="L190">
        <v>4.7</v>
      </c>
      <c r="M190">
        <v>6</v>
      </c>
      <c r="N190">
        <v>4.9000000000000004</v>
      </c>
      <c r="O190">
        <v>190.25</v>
      </c>
      <c r="P190">
        <v>357.2</v>
      </c>
      <c r="Q190">
        <v>23.53</v>
      </c>
      <c r="R190">
        <f t="shared" si="2"/>
        <v>899.43999999999983</v>
      </c>
      <c r="S190">
        <v>3612.4</v>
      </c>
    </row>
    <row r="191" spans="1:19" x14ac:dyDescent="0.25">
      <c r="A191">
        <v>189</v>
      </c>
      <c r="B191" s="1">
        <v>36770</v>
      </c>
      <c r="C191" s="6">
        <f>YEAR(B191)</f>
        <v>2000</v>
      </c>
      <c r="D191" s="6">
        <f>MONTH(B191)</f>
        <v>9</v>
      </c>
      <c r="E191">
        <v>94.6</v>
      </c>
      <c r="F191">
        <v>10</v>
      </c>
      <c r="G191">
        <v>85.61</v>
      </c>
      <c r="H191">
        <v>2.1</v>
      </c>
      <c r="I191">
        <v>4.0999999999999996</v>
      </c>
      <c r="J191">
        <v>14.4</v>
      </c>
      <c r="K191">
        <v>5.42</v>
      </c>
      <c r="L191">
        <v>2.8</v>
      </c>
      <c r="M191">
        <v>4.2</v>
      </c>
      <c r="N191">
        <v>6.62</v>
      </c>
      <c r="O191">
        <v>126.66</v>
      </c>
      <c r="P191">
        <v>244.48</v>
      </c>
      <c r="Q191">
        <v>26.69</v>
      </c>
      <c r="R191">
        <f t="shared" si="2"/>
        <v>627.68000000000006</v>
      </c>
      <c r="S191">
        <v>4318</v>
      </c>
    </row>
    <row r="192" spans="1:19" x14ac:dyDescent="0.25">
      <c r="A192">
        <v>190</v>
      </c>
      <c r="B192" s="1">
        <v>36800</v>
      </c>
      <c r="C192" s="6">
        <f>YEAR(B192)</f>
        <v>2000</v>
      </c>
      <c r="D192" s="6">
        <f>MONTH(B192)</f>
        <v>10</v>
      </c>
      <c r="E192">
        <v>61.4</v>
      </c>
      <c r="F192">
        <v>9</v>
      </c>
      <c r="G192">
        <v>62.67</v>
      </c>
      <c r="H192">
        <v>2</v>
      </c>
      <c r="I192">
        <v>3.9</v>
      </c>
      <c r="J192">
        <v>12.1</v>
      </c>
      <c r="K192">
        <v>3.6</v>
      </c>
      <c r="L192">
        <v>1.5</v>
      </c>
      <c r="M192">
        <v>1.8</v>
      </c>
      <c r="N192">
        <v>2.2000000000000002</v>
      </c>
      <c r="O192">
        <v>104.41</v>
      </c>
      <c r="P192">
        <v>235.54</v>
      </c>
      <c r="Q192">
        <v>25.2</v>
      </c>
      <c r="R192">
        <f t="shared" si="2"/>
        <v>525.32000000000005</v>
      </c>
      <c r="S192">
        <v>4092.9</v>
      </c>
    </row>
    <row r="193" spans="1:19" x14ac:dyDescent="0.25">
      <c r="A193">
        <v>191</v>
      </c>
      <c r="B193" s="1">
        <v>36831</v>
      </c>
      <c r="C193" s="6">
        <f>YEAR(B193)</f>
        <v>2000</v>
      </c>
      <c r="D193" s="6">
        <f>MONTH(B193)</f>
        <v>11</v>
      </c>
      <c r="E193">
        <v>60.5</v>
      </c>
      <c r="F193">
        <v>10</v>
      </c>
      <c r="G193">
        <v>72.319999999999993</v>
      </c>
      <c r="H193">
        <v>2.1</v>
      </c>
      <c r="I193">
        <v>4.0999999999999996</v>
      </c>
      <c r="J193">
        <v>8.6999999999999993</v>
      </c>
      <c r="K193">
        <v>4.5199999999999996</v>
      </c>
      <c r="L193">
        <v>1.6</v>
      </c>
      <c r="M193">
        <v>4.4000000000000004</v>
      </c>
      <c r="N193">
        <v>3.94</v>
      </c>
      <c r="O193">
        <v>150.22999999999999</v>
      </c>
      <c r="P193">
        <v>218.05</v>
      </c>
      <c r="Q193">
        <v>26.08</v>
      </c>
      <c r="R193">
        <f t="shared" si="2"/>
        <v>566.54000000000008</v>
      </c>
      <c r="S193">
        <v>4256.8999999999996</v>
      </c>
    </row>
    <row r="194" spans="1:19" x14ac:dyDescent="0.25">
      <c r="A194">
        <v>192</v>
      </c>
      <c r="B194" s="1">
        <v>36861</v>
      </c>
      <c r="C194" s="6">
        <f>YEAR(B194)</f>
        <v>2000</v>
      </c>
      <c r="D194" s="6">
        <f>MONTH(B194)</f>
        <v>12</v>
      </c>
      <c r="E194">
        <v>26.4</v>
      </c>
      <c r="F194">
        <v>6.6</v>
      </c>
      <c r="G194">
        <v>40.97</v>
      </c>
      <c r="H194">
        <v>1.2</v>
      </c>
      <c r="I194">
        <v>2.4</v>
      </c>
      <c r="J194">
        <v>2.8</v>
      </c>
      <c r="K194">
        <v>2.14</v>
      </c>
      <c r="L194">
        <v>0.5</v>
      </c>
      <c r="M194">
        <v>1.4</v>
      </c>
      <c r="N194">
        <v>1.03</v>
      </c>
      <c r="O194">
        <v>110.95</v>
      </c>
      <c r="P194">
        <v>174.33</v>
      </c>
      <c r="Q194">
        <v>15.79</v>
      </c>
      <c r="R194">
        <f t="shared" si="2"/>
        <v>386.51000000000005</v>
      </c>
      <c r="S194">
        <v>2881.7</v>
      </c>
    </row>
    <row r="195" spans="1:19" x14ac:dyDescent="0.25">
      <c r="A195">
        <v>193</v>
      </c>
      <c r="B195" s="1">
        <v>36892</v>
      </c>
      <c r="C195" s="6">
        <f>YEAR(B195)</f>
        <v>2001</v>
      </c>
      <c r="D195" s="6">
        <f>MONTH(B195)</f>
        <v>1</v>
      </c>
      <c r="E195">
        <v>12.1</v>
      </c>
      <c r="F195">
        <v>2.2000000000000002</v>
      </c>
      <c r="G195">
        <v>19.22</v>
      </c>
      <c r="H195">
        <v>0.8</v>
      </c>
      <c r="I195">
        <v>1.6</v>
      </c>
      <c r="J195">
        <v>1.2</v>
      </c>
      <c r="K195">
        <v>0.52</v>
      </c>
      <c r="L195">
        <v>0.4</v>
      </c>
      <c r="M195">
        <v>0.9</v>
      </c>
      <c r="N195">
        <v>0.15</v>
      </c>
      <c r="O195">
        <v>85.61</v>
      </c>
      <c r="P195">
        <v>127.69</v>
      </c>
      <c r="Q195">
        <v>11.53</v>
      </c>
      <c r="R195">
        <f t="shared" si="2"/>
        <v>263.91999999999996</v>
      </c>
      <c r="S195">
        <v>2086.9</v>
      </c>
    </row>
    <row r="196" spans="1:19" x14ac:dyDescent="0.25">
      <c r="A196">
        <v>194</v>
      </c>
      <c r="B196" s="1">
        <v>36923</v>
      </c>
      <c r="C196" s="6">
        <f>YEAR(B196)</f>
        <v>2001</v>
      </c>
      <c r="D196" s="6">
        <f>MONTH(B196)</f>
        <v>2</v>
      </c>
      <c r="E196">
        <v>7.4</v>
      </c>
      <c r="F196">
        <v>3.4</v>
      </c>
      <c r="G196">
        <v>12.66</v>
      </c>
      <c r="H196">
        <v>0.5</v>
      </c>
      <c r="I196">
        <v>0.9</v>
      </c>
      <c r="J196">
        <v>0.6</v>
      </c>
      <c r="K196">
        <v>0.7</v>
      </c>
      <c r="L196">
        <v>0.3</v>
      </c>
      <c r="M196">
        <v>1</v>
      </c>
      <c r="N196">
        <v>0.17</v>
      </c>
      <c r="O196">
        <v>82.51</v>
      </c>
      <c r="P196">
        <v>123.46</v>
      </c>
      <c r="Q196">
        <v>10.1</v>
      </c>
      <c r="R196">
        <f t="shared" ref="R196:R259" si="3">SUM(E196:Q196)</f>
        <v>243.70000000000002</v>
      </c>
      <c r="S196">
        <v>1675.3</v>
      </c>
    </row>
    <row r="197" spans="1:19" x14ac:dyDescent="0.25">
      <c r="A197">
        <v>195</v>
      </c>
      <c r="B197" s="1">
        <v>36951</v>
      </c>
      <c r="C197" s="6">
        <f>YEAR(B197)</f>
        <v>2001</v>
      </c>
      <c r="D197" s="6">
        <f>MONTH(B197)</f>
        <v>3</v>
      </c>
      <c r="E197">
        <v>8.9</v>
      </c>
      <c r="F197">
        <v>4.0999999999999996</v>
      </c>
      <c r="G197">
        <v>19.739999999999998</v>
      </c>
      <c r="H197">
        <v>0.5</v>
      </c>
      <c r="I197">
        <v>1</v>
      </c>
      <c r="J197">
        <v>1.1000000000000001</v>
      </c>
      <c r="K197">
        <v>1.18</v>
      </c>
      <c r="L197">
        <v>0.4</v>
      </c>
      <c r="M197">
        <v>1</v>
      </c>
      <c r="N197">
        <v>0.42</v>
      </c>
      <c r="O197">
        <v>154.04</v>
      </c>
      <c r="P197">
        <v>178.34</v>
      </c>
      <c r="Q197">
        <v>16.309999999999999</v>
      </c>
      <c r="R197">
        <f t="shared" si="3"/>
        <v>387.03000000000003</v>
      </c>
      <c r="S197">
        <v>2505</v>
      </c>
    </row>
    <row r="198" spans="1:19" x14ac:dyDescent="0.25">
      <c r="A198">
        <v>196</v>
      </c>
      <c r="B198" s="1">
        <v>36982</v>
      </c>
      <c r="C198" s="6">
        <f>YEAR(B198)</f>
        <v>2001</v>
      </c>
      <c r="D198" s="6">
        <f>MONTH(B198)</f>
        <v>4</v>
      </c>
      <c r="E198">
        <v>11.3</v>
      </c>
      <c r="F198">
        <v>11.8</v>
      </c>
      <c r="G198">
        <v>43.96</v>
      </c>
      <c r="H198">
        <v>1.6</v>
      </c>
      <c r="I198">
        <v>3.2</v>
      </c>
      <c r="J198">
        <v>3.5</v>
      </c>
      <c r="K198">
        <v>0.54</v>
      </c>
      <c r="L198">
        <v>0.3</v>
      </c>
      <c r="M198">
        <v>0.9</v>
      </c>
      <c r="N198">
        <v>0.19</v>
      </c>
      <c r="O198">
        <v>126.45</v>
      </c>
      <c r="P198">
        <v>224.55</v>
      </c>
      <c r="Q198">
        <v>15.51</v>
      </c>
      <c r="R198">
        <f t="shared" si="3"/>
        <v>443.8</v>
      </c>
      <c r="S198">
        <v>2388.9</v>
      </c>
    </row>
    <row r="199" spans="1:19" x14ac:dyDescent="0.25">
      <c r="A199">
        <v>197</v>
      </c>
      <c r="B199" s="1">
        <v>37012</v>
      </c>
      <c r="C199" s="6">
        <f>YEAR(B199)</f>
        <v>2001</v>
      </c>
      <c r="D199" s="6">
        <f>MONTH(B199)</f>
        <v>5</v>
      </c>
      <c r="E199">
        <v>41</v>
      </c>
      <c r="F199">
        <v>19.2</v>
      </c>
      <c r="G199">
        <v>105.53</v>
      </c>
      <c r="H199">
        <v>3.4</v>
      </c>
      <c r="I199">
        <v>6.7</v>
      </c>
      <c r="J199">
        <v>12.8</v>
      </c>
      <c r="K199">
        <v>3.64</v>
      </c>
      <c r="L199">
        <v>1</v>
      </c>
      <c r="M199">
        <v>1.8</v>
      </c>
      <c r="N199">
        <v>0.74</v>
      </c>
      <c r="O199">
        <v>180.83</v>
      </c>
      <c r="P199">
        <v>238.04</v>
      </c>
      <c r="Q199">
        <v>21.27</v>
      </c>
      <c r="R199">
        <f t="shared" si="3"/>
        <v>635.95000000000005</v>
      </c>
      <c r="S199">
        <v>3537.1</v>
      </c>
    </row>
    <row r="200" spans="1:19" x14ac:dyDescent="0.25">
      <c r="A200">
        <v>198</v>
      </c>
      <c r="B200" s="1">
        <v>37043</v>
      </c>
      <c r="C200" s="6">
        <f>YEAR(B200)</f>
        <v>2001</v>
      </c>
      <c r="D200" s="6">
        <f>MONTH(B200)</f>
        <v>6</v>
      </c>
      <c r="E200">
        <v>90.3</v>
      </c>
      <c r="F200">
        <v>22.1</v>
      </c>
      <c r="G200">
        <v>140.22</v>
      </c>
      <c r="H200">
        <v>5</v>
      </c>
      <c r="I200">
        <v>9.8000000000000007</v>
      </c>
      <c r="J200">
        <v>24.5</v>
      </c>
      <c r="K200">
        <v>7.46</v>
      </c>
      <c r="L200">
        <v>3.1</v>
      </c>
      <c r="M200">
        <v>4.5999999999999996</v>
      </c>
      <c r="N200">
        <v>1.8</v>
      </c>
      <c r="O200">
        <v>246.31</v>
      </c>
      <c r="P200">
        <v>398.06</v>
      </c>
      <c r="Q200">
        <v>23.26</v>
      </c>
      <c r="R200">
        <f t="shared" si="3"/>
        <v>976.51</v>
      </c>
      <c r="S200">
        <v>3531</v>
      </c>
    </row>
    <row r="201" spans="1:19" x14ac:dyDescent="0.25">
      <c r="A201">
        <v>199</v>
      </c>
      <c r="B201" s="1">
        <v>37073</v>
      </c>
      <c r="C201" s="6">
        <f>YEAR(B201)</f>
        <v>2001</v>
      </c>
      <c r="D201" s="6">
        <f>MONTH(B201)</f>
        <v>7</v>
      </c>
      <c r="E201">
        <v>83.3</v>
      </c>
      <c r="F201">
        <v>17.8</v>
      </c>
      <c r="G201">
        <v>115.79</v>
      </c>
      <c r="H201">
        <v>3.9</v>
      </c>
      <c r="I201">
        <v>7.6</v>
      </c>
      <c r="J201">
        <v>17.600000000000001</v>
      </c>
      <c r="K201">
        <v>5.42</v>
      </c>
      <c r="L201">
        <v>2.6</v>
      </c>
      <c r="M201">
        <v>4.3</v>
      </c>
      <c r="N201">
        <v>2.8</v>
      </c>
      <c r="O201">
        <v>108.48</v>
      </c>
      <c r="P201">
        <v>342.17</v>
      </c>
      <c r="Q201">
        <v>21.74</v>
      </c>
      <c r="R201">
        <f t="shared" si="3"/>
        <v>733.5</v>
      </c>
      <c r="S201">
        <v>2841.7</v>
      </c>
    </row>
    <row r="202" spans="1:19" x14ac:dyDescent="0.25">
      <c r="A202">
        <v>200</v>
      </c>
      <c r="B202" s="1">
        <v>37104</v>
      </c>
      <c r="C202" s="6">
        <f>YEAR(B202)</f>
        <v>2001</v>
      </c>
      <c r="D202" s="6">
        <f>MONTH(B202)</f>
        <v>8</v>
      </c>
      <c r="E202">
        <v>148.80000000000001</v>
      </c>
      <c r="F202">
        <v>19.5</v>
      </c>
      <c r="G202">
        <v>128.79</v>
      </c>
      <c r="H202">
        <v>4.9000000000000004</v>
      </c>
      <c r="I202">
        <v>9.5</v>
      </c>
      <c r="J202">
        <v>25.6</v>
      </c>
      <c r="K202">
        <v>7.9</v>
      </c>
      <c r="L202">
        <v>6.1</v>
      </c>
      <c r="M202">
        <v>9.5</v>
      </c>
      <c r="N202">
        <v>1.57</v>
      </c>
      <c r="O202">
        <v>202.26</v>
      </c>
      <c r="P202">
        <v>331.94</v>
      </c>
      <c r="Q202">
        <v>16.809999999999999</v>
      </c>
      <c r="R202">
        <f t="shared" si="3"/>
        <v>913.17000000000007</v>
      </c>
      <c r="S202">
        <v>2489.6</v>
      </c>
    </row>
    <row r="203" spans="1:19" x14ac:dyDescent="0.25">
      <c r="A203">
        <v>201</v>
      </c>
      <c r="B203" s="1">
        <v>37135</v>
      </c>
      <c r="C203" s="6">
        <f>YEAR(B203)</f>
        <v>2001</v>
      </c>
      <c r="D203" s="6">
        <f>MONTH(B203)</f>
        <v>9</v>
      </c>
      <c r="E203">
        <v>107.2</v>
      </c>
      <c r="F203">
        <v>19.5</v>
      </c>
      <c r="G203">
        <v>89.92</v>
      </c>
      <c r="H203">
        <v>3.4</v>
      </c>
      <c r="I203">
        <v>6.6</v>
      </c>
      <c r="J203">
        <v>13.3</v>
      </c>
      <c r="K203">
        <v>4.29</v>
      </c>
      <c r="L203">
        <v>3.5</v>
      </c>
      <c r="M203">
        <v>4.5</v>
      </c>
      <c r="N203">
        <v>2.2999999999999998</v>
      </c>
      <c r="O203">
        <v>138.22</v>
      </c>
      <c r="P203">
        <v>219.01</v>
      </c>
      <c r="Q203">
        <v>20.5</v>
      </c>
      <c r="R203">
        <f t="shared" si="3"/>
        <v>632.24</v>
      </c>
      <c r="S203">
        <v>2882.2</v>
      </c>
    </row>
    <row r="204" spans="1:19" x14ac:dyDescent="0.25">
      <c r="A204">
        <v>202</v>
      </c>
      <c r="B204" s="1">
        <v>37165</v>
      </c>
      <c r="C204" s="6">
        <f>YEAR(B204)</f>
        <v>2001</v>
      </c>
      <c r="D204" s="6">
        <f>MONTH(B204)</f>
        <v>10</v>
      </c>
      <c r="E204">
        <v>47.7</v>
      </c>
      <c r="F204">
        <v>5.8</v>
      </c>
      <c r="G204">
        <v>43.36</v>
      </c>
      <c r="H204">
        <v>1.5</v>
      </c>
      <c r="I204">
        <v>2.9</v>
      </c>
      <c r="J204">
        <v>9.6</v>
      </c>
      <c r="K204">
        <v>1.85</v>
      </c>
      <c r="L204">
        <v>1</v>
      </c>
      <c r="M204">
        <v>1.6</v>
      </c>
      <c r="N204">
        <v>1.19</v>
      </c>
      <c r="O204">
        <v>58.2</v>
      </c>
      <c r="P204">
        <v>177.14</v>
      </c>
      <c r="Q204">
        <v>12.63</v>
      </c>
      <c r="R204">
        <f t="shared" si="3"/>
        <v>364.46999999999997</v>
      </c>
      <c r="S204">
        <v>3065.3</v>
      </c>
    </row>
    <row r="205" spans="1:19" x14ac:dyDescent="0.25">
      <c r="A205">
        <v>203</v>
      </c>
      <c r="B205" s="1">
        <v>37196</v>
      </c>
      <c r="C205" s="6">
        <f>YEAR(B205)</f>
        <v>2001</v>
      </c>
      <c r="D205" s="6">
        <f>MONTH(B205)</f>
        <v>11</v>
      </c>
      <c r="E205">
        <v>51.8</v>
      </c>
      <c r="F205">
        <v>10.199999999999999</v>
      </c>
      <c r="G205">
        <v>59.6</v>
      </c>
      <c r="H205">
        <v>1.5</v>
      </c>
      <c r="I205">
        <v>3</v>
      </c>
      <c r="J205">
        <v>10.5</v>
      </c>
      <c r="K205">
        <v>3.73</v>
      </c>
      <c r="L205">
        <v>1.2</v>
      </c>
      <c r="M205">
        <v>3.1</v>
      </c>
      <c r="N205">
        <v>3.01</v>
      </c>
      <c r="O205">
        <v>140.56</v>
      </c>
      <c r="P205">
        <v>184.75</v>
      </c>
      <c r="Q205">
        <v>16.71</v>
      </c>
      <c r="R205">
        <f t="shared" si="3"/>
        <v>489.65999999999991</v>
      </c>
      <c r="S205">
        <v>3841.1</v>
      </c>
    </row>
    <row r="206" spans="1:19" x14ac:dyDescent="0.25">
      <c r="A206">
        <v>204</v>
      </c>
      <c r="B206" s="1">
        <v>37226</v>
      </c>
      <c r="C206" s="6">
        <f>YEAR(B206)</f>
        <v>2001</v>
      </c>
      <c r="D206" s="6">
        <f>MONTH(B206)</f>
        <v>12</v>
      </c>
      <c r="E206">
        <v>36.799999999999997</v>
      </c>
      <c r="F206">
        <v>3.6</v>
      </c>
      <c r="G206">
        <v>56.05</v>
      </c>
      <c r="H206">
        <v>1.3</v>
      </c>
      <c r="I206">
        <v>2.6</v>
      </c>
      <c r="J206">
        <v>8.3000000000000007</v>
      </c>
      <c r="K206">
        <v>3.37</v>
      </c>
      <c r="L206">
        <v>0.9</v>
      </c>
      <c r="M206">
        <v>3.6</v>
      </c>
      <c r="N206">
        <v>2.19</v>
      </c>
      <c r="O206">
        <v>162.46</v>
      </c>
      <c r="P206">
        <v>216.6</v>
      </c>
      <c r="Q206">
        <v>16.29</v>
      </c>
      <c r="R206">
        <f t="shared" si="3"/>
        <v>514.05999999999995</v>
      </c>
      <c r="S206">
        <v>3741.3</v>
      </c>
    </row>
    <row r="207" spans="1:19" x14ac:dyDescent="0.25">
      <c r="A207">
        <v>205</v>
      </c>
      <c r="B207" s="1">
        <v>37257</v>
      </c>
      <c r="C207" s="6">
        <f>YEAR(B207)</f>
        <v>2002</v>
      </c>
      <c r="D207" s="6">
        <f>MONTH(B207)</f>
        <v>1</v>
      </c>
      <c r="E207">
        <v>10.6</v>
      </c>
      <c r="F207">
        <v>2.2999999999999998</v>
      </c>
      <c r="G207">
        <v>19.420000000000002</v>
      </c>
      <c r="H207">
        <v>0.4</v>
      </c>
      <c r="I207">
        <v>0.9</v>
      </c>
      <c r="J207">
        <v>1.5</v>
      </c>
      <c r="K207">
        <v>0.71</v>
      </c>
      <c r="L207">
        <v>0.3</v>
      </c>
      <c r="M207">
        <v>1.5</v>
      </c>
      <c r="N207">
        <v>0.96</v>
      </c>
      <c r="O207">
        <v>66.13</v>
      </c>
      <c r="P207">
        <v>115.83</v>
      </c>
      <c r="Q207">
        <v>9.4700000000000006</v>
      </c>
      <c r="R207">
        <f t="shared" si="3"/>
        <v>230.02</v>
      </c>
      <c r="S207">
        <v>1936.9</v>
      </c>
    </row>
    <row r="208" spans="1:19" x14ac:dyDescent="0.25">
      <c r="A208">
        <v>206</v>
      </c>
      <c r="B208" s="1">
        <v>37288</v>
      </c>
      <c r="C208" s="6">
        <f>YEAR(B208)</f>
        <v>2002</v>
      </c>
      <c r="D208" s="6">
        <f>MONTH(B208)</f>
        <v>2</v>
      </c>
      <c r="E208">
        <v>8.1</v>
      </c>
      <c r="F208">
        <v>1.4</v>
      </c>
      <c r="G208">
        <v>14.27</v>
      </c>
      <c r="H208">
        <v>0.4</v>
      </c>
      <c r="I208">
        <v>0.7</v>
      </c>
      <c r="J208">
        <v>1.2</v>
      </c>
      <c r="K208">
        <v>0.78</v>
      </c>
      <c r="L208">
        <v>0.3</v>
      </c>
      <c r="M208">
        <v>1</v>
      </c>
      <c r="N208">
        <v>0.83</v>
      </c>
      <c r="O208">
        <v>44.67</v>
      </c>
      <c r="P208">
        <v>102.13</v>
      </c>
      <c r="Q208">
        <v>7.02</v>
      </c>
      <c r="R208">
        <f t="shared" si="3"/>
        <v>182.8</v>
      </c>
      <c r="S208">
        <v>1524.4</v>
      </c>
    </row>
    <row r="209" spans="1:19" x14ac:dyDescent="0.25">
      <c r="A209">
        <v>207</v>
      </c>
      <c r="B209" s="1">
        <v>37316</v>
      </c>
      <c r="C209" s="6">
        <f>YEAR(B209)</f>
        <v>2002</v>
      </c>
      <c r="D209" s="6">
        <f>MONTH(B209)</f>
        <v>3</v>
      </c>
      <c r="E209">
        <v>15.3</v>
      </c>
      <c r="F209">
        <v>10.4</v>
      </c>
      <c r="G209">
        <v>40.85</v>
      </c>
      <c r="H209">
        <v>1</v>
      </c>
      <c r="I209">
        <v>2</v>
      </c>
      <c r="J209">
        <v>2.1</v>
      </c>
      <c r="K209">
        <v>1.07</v>
      </c>
      <c r="L209">
        <v>0.4</v>
      </c>
      <c r="M209">
        <v>1</v>
      </c>
      <c r="N209">
        <v>1.31</v>
      </c>
      <c r="O209">
        <v>144.04</v>
      </c>
      <c r="P209">
        <v>167.12</v>
      </c>
      <c r="Q209">
        <v>13.89</v>
      </c>
      <c r="R209">
        <f t="shared" si="3"/>
        <v>400.48</v>
      </c>
      <c r="S209">
        <v>2049.9</v>
      </c>
    </row>
    <row r="210" spans="1:19" x14ac:dyDescent="0.25">
      <c r="A210">
        <v>208</v>
      </c>
      <c r="B210" s="1">
        <v>37347</v>
      </c>
      <c r="C210" s="6">
        <f>YEAR(B210)</f>
        <v>2002</v>
      </c>
      <c r="D210" s="6">
        <f>MONTH(B210)</f>
        <v>4</v>
      </c>
      <c r="E210">
        <v>38.200000000000003</v>
      </c>
      <c r="F210">
        <v>15.6</v>
      </c>
      <c r="G210">
        <v>88.49</v>
      </c>
      <c r="H210">
        <v>2.7</v>
      </c>
      <c r="I210">
        <v>5.2</v>
      </c>
      <c r="J210">
        <v>7</v>
      </c>
      <c r="K210">
        <v>3.07</v>
      </c>
      <c r="L210">
        <v>1.9</v>
      </c>
      <c r="M210">
        <v>3</v>
      </c>
      <c r="N210">
        <v>3.07</v>
      </c>
      <c r="O210">
        <v>184.19</v>
      </c>
      <c r="P210">
        <v>231.5</v>
      </c>
      <c r="Q210">
        <v>19.149999999999999</v>
      </c>
      <c r="R210">
        <f t="shared" si="3"/>
        <v>603.06999999999994</v>
      </c>
      <c r="S210">
        <v>4247.3999999999996</v>
      </c>
    </row>
    <row r="211" spans="1:19" x14ac:dyDescent="0.25">
      <c r="A211">
        <v>209</v>
      </c>
      <c r="B211" s="1">
        <v>37377</v>
      </c>
      <c r="C211" s="6">
        <f>YEAR(B211)</f>
        <v>2002</v>
      </c>
      <c r="D211" s="6">
        <f>MONTH(B211)</f>
        <v>5</v>
      </c>
      <c r="E211">
        <v>84.5</v>
      </c>
      <c r="F211">
        <v>22.7</v>
      </c>
      <c r="G211">
        <v>139.74</v>
      </c>
      <c r="H211">
        <v>4.5999999999999996</v>
      </c>
      <c r="I211">
        <v>8.9</v>
      </c>
      <c r="J211">
        <v>14.5</v>
      </c>
      <c r="K211">
        <v>6.66</v>
      </c>
      <c r="L211">
        <v>4.0999999999999996</v>
      </c>
      <c r="M211">
        <v>6.5</v>
      </c>
      <c r="N211">
        <v>3.39</v>
      </c>
      <c r="O211">
        <v>183.5</v>
      </c>
      <c r="P211">
        <v>337.16</v>
      </c>
      <c r="Q211">
        <v>22.35</v>
      </c>
      <c r="R211">
        <f t="shared" si="3"/>
        <v>838.6</v>
      </c>
      <c r="S211">
        <v>3949</v>
      </c>
    </row>
    <row r="212" spans="1:19" x14ac:dyDescent="0.25">
      <c r="A212">
        <v>210</v>
      </c>
      <c r="B212" s="1">
        <v>37408</v>
      </c>
      <c r="C212" s="6">
        <f>YEAR(B212)</f>
        <v>2002</v>
      </c>
      <c r="D212" s="6">
        <f>MONTH(B212)</f>
        <v>6</v>
      </c>
      <c r="E212">
        <v>166.3</v>
      </c>
      <c r="F212">
        <v>17.2</v>
      </c>
      <c r="G212">
        <v>163.74</v>
      </c>
      <c r="H212">
        <v>5.5</v>
      </c>
      <c r="I212">
        <v>10.7</v>
      </c>
      <c r="J212">
        <v>27</v>
      </c>
      <c r="K212">
        <v>16.84</v>
      </c>
      <c r="L212">
        <v>11.7</v>
      </c>
      <c r="M212">
        <v>13.4</v>
      </c>
      <c r="N212">
        <v>7.92</v>
      </c>
      <c r="O212">
        <v>365.47</v>
      </c>
      <c r="P212">
        <v>384.72</v>
      </c>
      <c r="Q212">
        <v>36.25</v>
      </c>
      <c r="R212">
        <f t="shared" si="3"/>
        <v>1226.74</v>
      </c>
      <c r="S212">
        <v>4552.3</v>
      </c>
    </row>
    <row r="213" spans="1:19" x14ac:dyDescent="0.25">
      <c r="A213">
        <v>211</v>
      </c>
      <c r="B213" s="1">
        <v>37438</v>
      </c>
      <c r="C213" s="6">
        <f>YEAR(B213)</f>
        <v>2002</v>
      </c>
      <c r="D213" s="6">
        <f>MONTH(B213)</f>
        <v>7</v>
      </c>
      <c r="E213">
        <v>133.6</v>
      </c>
      <c r="F213">
        <v>31.6</v>
      </c>
      <c r="G213">
        <v>151.94999999999999</v>
      </c>
      <c r="H213">
        <v>6.3</v>
      </c>
      <c r="I213">
        <v>12.4</v>
      </c>
      <c r="J213">
        <v>16.2</v>
      </c>
      <c r="K213">
        <v>13.74</v>
      </c>
      <c r="L213">
        <v>6.2</v>
      </c>
      <c r="M213">
        <v>11.3</v>
      </c>
      <c r="N213">
        <v>3.67</v>
      </c>
      <c r="O213">
        <v>211</v>
      </c>
      <c r="P213">
        <v>369.18</v>
      </c>
      <c r="Q213">
        <v>23.83</v>
      </c>
      <c r="R213">
        <f t="shared" si="3"/>
        <v>990.97000000000014</v>
      </c>
      <c r="S213">
        <v>3004.9</v>
      </c>
    </row>
    <row r="214" spans="1:19" x14ac:dyDescent="0.25">
      <c r="A214">
        <v>212</v>
      </c>
      <c r="B214" s="1">
        <v>37469</v>
      </c>
      <c r="C214" s="6">
        <f>YEAR(B214)</f>
        <v>2002</v>
      </c>
      <c r="D214" s="6">
        <f>MONTH(B214)</f>
        <v>8</v>
      </c>
      <c r="E214">
        <v>173.4</v>
      </c>
      <c r="F214">
        <v>31.2</v>
      </c>
      <c r="G214">
        <v>147.58000000000001</v>
      </c>
      <c r="H214">
        <v>5.3</v>
      </c>
      <c r="I214">
        <v>10.4</v>
      </c>
      <c r="J214">
        <v>19</v>
      </c>
      <c r="K214">
        <v>14.97</v>
      </c>
      <c r="L214">
        <v>8.5</v>
      </c>
      <c r="M214">
        <v>12.6</v>
      </c>
      <c r="N214">
        <v>5.46</v>
      </c>
      <c r="O214">
        <v>217.42</v>
      </c>
      <c r="P214">
        <v>361.8</v>
      </c>
      <c r="Q214">
        <v>23.24</v>
      </c>
      <c r="R214">
        <f t="shared" si="3"/>
        <v>1030.8700000000001</v>
      </c>
      <c r="S214">
        <v>2637.4</v>
      </c>
    </row>
    <row r="215" spans="1:19" x14ac:dyDescent="0.25">
      <c r="A215">
        <v>213</v>
      </c>
      <c r="B215" s="1">
        <v>37500</v>
      </c>
      <c r="C215" s="6">
        <f>YEAR(B215)</f>
        <v>2002</v>
      </c>
      <c r="D215" s="6">
        <f>MONTH(B215)</f>
        <v>9</v>
      </c>
      <c r="E215">
        <v>71.8</v>
      </c>
      <c r="F215">
        <v>33.6</v>
      </c>
      <c r="G215">
        <v>69.47</v>
      </c>
      <c r="H215">
        <v>2.2999999999999998</v>
      </c>
      <c r="I215">
        <v>4.5</v>
      </c>
      <c r="J215">
        <v>10.5</v>
      </c>
      <c r="K215">
        <v>2.4700000000000002</v>
      </c>
      <c r="L215">
        <v>1.2</v>
      </c>
      <c r="M215">
        <v>3</v>
      </c>
      <c r="N215">
        <v>2</v>
      </c>
      <c r="O215">
        <v>90.8</v>
      </c>
      <c r="P215">
        <v>208.83</v>
      </c>
      <c r="Q215">
        <v>17.059999999999999</v>
      </c>
      <c r="R215">
        <f t="shared" si="3"/>
        <v>517.53</v>
      </c>
      <c r="S215">
        <v>2387.6999999999998</v>
      </c>
    </row>
    <row r="216" spans="1:19" x14ac:dyDescent="0.25">
      <c r="A216">
        <v>214</v>
      </c>
      <c r="B216" s="1">
        <v>37530</v>
      </c>
      <c r="C216" s="6">
        <f>YEAR(B216)</f>
        <v>2002</v>
      </c>
      <c r="D216" s="6">
        <f>MONTH(B216)</f>
        <v>10</v>
      </c>
      <c r="E216">
        <v>34.299999999999997</v>
      </c>
      <c r="F216">
        <v>23.6</v>
      </c>
      <c r="G216">
        <v>50.34</v>
      </c>
      <c r="H216">
        <v>0.8</v>
      </c>
      <c r="I216">
        <v>1.6</v>
      </c>
      <c r="J216">
        <v>7.8</v>
      </c>
      <c r="K216">
        <v>1.61</v>
      </c>
      <c r="L216">
        <v>0.6</v>
      </c>
      <c r="M216">
        <v>2</v>
      </c>
      <c r="N216">
        <v>2.68</v>
      </c>
      <c r="O216">
        <v>123.89</v>
      </c>
      <c r="P216">
        <v>183.05</v>
      </c>
      <c r="Q216">
        <v>19.420000000000002</v>
      </c>
      <c r="R216">
        <f t="shared" si="3"/>
        <v>451.69</v>
      </c>
      <c r="S216">
        <v>2786</v>
      </c>
    </row>
    <row r="217" spans="1:19" x14ac:dyDescent="0.25">
      <c r="A217">
        <v>215</v>
      </c>
      <c r="B217" s="1">
        <v>37561</v>
      </c>
      <c r="C217" s="6">
        <f>YEAR(B217)</f>
        <v>2002</v>
      </c>
      <c r="D217" s="6">
        <f>MONTH(B217)</f>
        <v>11</v>
      </c>
      <c r="E217">
        <v>32.700000000000003</v>
      </c>
      <c r="F217">
        <v>7.6</v>
      </c>
      <c r="G217">
        <v>53.63</v>
      </c>
      <c r="H217">
        <v>1.3</v>
      </c>
      <c r="I217">
        <v>2.6</v>
      </c>
      <c r="J217">
        <v>5.3</v>
      </c>
      <c r="K217">
        <v>2.73</v>
      </c>
      <c r="L217">
        <v>0.8</v>
      </c>
      <c r="M217">
        <v>3.2</v>
      </c>
      <c r="N217">
        <v>3.61</v>
      </c>
      <c r="O217">
        <v>126.04</v>
      </c>
      <c r="P217">
        <v>204.9</v>
      </c>
      <c r="Q217">
        <v>19.07</v>
      </c>
      <c r="R217">
        <f t="shared" si="3"/>
        <v>463.47999999999996</v>
      </c>
      <c r="S217">
        <v>3189</v>
      </c>
    </row>
    <row r="218" spans="1:19" x14ac:dyDescent="0.25">
      <c r="A218">
        <v>216</v>
      </c>
      <c r="B218" s="1">
        <v>37591</v>
      </c>
      <c r="C218" s="6">
        <f>YEAR(B218)</f>
        <v>2002</v>
      </c>
      <c r="D218" s="6">
        <f>MONTH(B218)</f>
        <v>12</v>
      </c>
      <c r="E218">
        <v>12.2</v>
      </c>
      <c r="F218">
        <v>2.8</v>
      </c>
      <c r="G218">
        <v>21.92</v>
      </c>
      <c r="H218">
        <v>0.5</v>
      </c>
      <c r="I218">
        <v>1</v>
      </c>
      <c r="J218">
        <v>1.8</v>
      </c>
      <c r="K218">
        <v>0.56999999999999995</v>
      </c>
      <c r="L218">
        <v>0.3</v>
      </c>
      <c r="M218">
        <v>1.1000000000000001</v>
      </c>
      <c r="N218">
        <v>1.04</v>
      </c>
      <c r="O218">
        <v>117.02</v>
      </c>
      <c r="P218">
        <v>171.66</v>
      </c>
      <c r="Q218">
        <v>14.51</v>
      </c>
      <c r="R218">
        <f t="shared" si="3"/>
        <v>346.41999999999996</v>
      </c>
      <c r="S218">
        <v>2606.5</v>
      </c>
    </row>
    <row r="219" spans="1:19" x14ac:dyDescent="0.25">
      <c r="A219">
        <v>217</v>
      </c>
      <c r="B219" s="1">
        <v>37622</v>
      </c>
      <c r="C219" s="6">
        <f>YEAR(B219)</f>
        <v>2003</v>
      </c>
      <c r="D219" s="6">
        <f>MONTH(B219)</f>
        <v>1</v>
      </c>
      <c r="E219">
        <v>9.6</v>
      </c>
      <c r="F219">
        <v>0.8</v>
      </c>
      <c r="G219">
        <v>10.58</v>
      </c>
      <c r="H219">
        <v>0.5</v>
      </c>
      <c r="I219">
        <v>1</v>
      </c>
      <c r="J219">
        <v>0.3</v>
      </c>
      <c r="K219">
        <v>0.57999999999999996</v>
      </c>
      <c r="L219">
        <v>0.2</v>
      </c>
      <c r="M219">
        <v>0.7</v>
      </c>
      <c r="N219">
        <v>0.57999999999999996</v>
      </c>
      <c r="O219">
        <v>61.32</v>
      </c>
      <c r="P219">
        <v>91.44</v>
      </c>
      <c r="Q219">
        <v>8.69</v>
      </c>
      <c r="R219">
        <f t="shared" si="3"/>
        <v>186.29</v>
      </c>
      <c r="S219">
        <v>1630.7</v>
      </c>
    </row>
    <row r="220" spans="1:19" x14ac:dyDescent="0.25">
      <c r="A220">
        <v>218</v>
      </c>
      <c r="B220" s="1">
        <v>37653</v>
      </c>
      <c r="C220" s="6">
        <f>YEAR(B220)</f>
        <v>2003</v>
      </c>
      <c r="D220" s="6">
        <f>MONTH(B220)</f>
        <v>2</v>
      </c>
      <c r="E220">
        <v>8.5</v>
      </c>
      <c r="F220">
        <v>1.3</v>
      </c>
      <c r="G220">
        <v>9.7899999999999991</v>
      </c>
      <c r="H220">
        <v>0.4</v>
      </c>
      <c r="I220">
        <v>0.8</v>
      </c>
      <c r="J220">
        <v>0.1</v>
      </c>
      <c r="K220">
        <v>1.91</v>
      </c>
      <c r="L220">
        <v>0.2</v>
      </c>
      <c r="M220">
        <v>0.6</v>
      </c>
      <c r="N220">
        <v>0.54</v>
      </c>
      <c r="O220">
        <v>68.36</v>
      </c>
      <c r="P220">
        <v>113.74</v>
      </c>
      <c r="Q220">
        <v>9.23</v>
      </c>
      <c r="R220">
        <f t="shared" si="3"/>
        <v>215.47</v>
      </c>
      <c r="S220">
        <v>1705.5</v>
      </c>
    </row>
    <row r="221" spans="1:19" x14ac:dyDescent="0.25">
      <c r="A221">
        <v>219</v>
      </c>
      <c r="B221" s="1">
        <v>37681</v>
      </c>
      <c r="C221" s="6">
        <f>YEAR(B221)</f>
        <v>2003</v>
      </c>
      <c r="D221" s="6">
        <f>MONTH(B221)</f>
        <v>3</v>
      </c>
      <c r="E221">
        <v>14.2</v>
      </c>
      <c r="F221">
        <v>7.8</v>
      </c>
      <c r="G221">
        <v>25.93</v>
      </c>
      <c r="H221">
        <v>0.8</v>
      </c>
      <c r="I221">
        <v>1.6</v>
      </c>
      <c r="J221">
        <v>2.1</v>
      </c>
      <c r="K221">
        <v>1.82</v>
      </c>
      <c r="L221">
        <v>0.8</v>
      </c>
      <c r="M221">
        <v>1.6</v>
      </c>
      <c r="N221">
        <v>0.73</v>
      </c>
      <c r="O221">
        <v>102.58</v>
      </c>
      <c r="P221">
        <v>148.72</v>
      </c>
      <c r="Q221">
        <v>13.84</v>
      </c>
      <c r="R221">
        <f t="shared" si="3"/>
        <v>322.51999999999992</v>
      </c>
      <c r="S221">
        <v>2102.6</v>
      </c>
    </row>
    <row r="222" spans="1:19" x14ac:dyDescent="0.25">
      <c r="A222">
        <v>220</v>
      </c>
      <c r="B222" s="1">
        <v>37712</v>
      </c>
      <c r="C222" s="6">
        <f>YEAR(B222)</f>
        <v>2003</v>
      </c>
      <c r="D222" s="6">
        <f>MONTH(B222)</f>
        <v>4</v>
      </c>
      <c r="E222">
        <v>41.3</v>
      </c>
      <c r="F222">
        <v>13.4</v>
      </c>
      <c r="G222">
        <v>65.55</v>
      </c>
      <c r="H222">
        <v>2.2999999999999998</v>
      </c>
      <c r="I222">
        <v>4.5</v>
      </c>
      <c r="J222">
        <v>7.1</v>
      </c>
      <c r="K222">
        <v>3.06</v>
      </c>
      <c r="L222">
        <v>1</v>
      </c>
      <c r="M222">
        <v>1.5</v>
      </c>
      <c r="N222">
        <v>2.0099999999999998</v>
      </c>
      <c r="O222">
        <v>159.19</v>
      </c>
      <c r="P222">
        <v>162.381</v>
      </c>
      <c r="Q222">
        <v>20.95</v>
      </c>
      <c r="R222">
        <f t="shared" si="3"/>
        <v>484.24099999999993</v>
      </c>
      <c r="S222">
        <v>2783.3</v>
      </c>
    </row>
    <row r="223" spans="1:19" x14ac:dyDescent="0.25">
      <c r="A223">
        <v>221</v>
      </c>
      <c r="B223" s="1">
        <v>37742</v>
      </c>
      <c r="C223" s="6">
        <f>YEAR(B223)</f>
        <v>2003</v>
      </c>
      <c r="D223" s="6">
        <f>MONTH(B223)</f>
        <v>5</v>
      </c>
      <c r="E223">
        <v>90.1</v>
      </c>
      <c r="F223">
        <v>23.8</v>
      </c>
      <c r="G223">
        <v>127.51</v>
      </c>
      <c r="H223">
        <v>4.4000000000000004</v>
      </c>
      <c r="I223">
        <v>8.6</v>
      </c>
      <c r="J223">
        <v>14.4</v>
      </c>
      <c r="K223">
        <v>6.05</v>
      </c>
      <c r="L223">
        <v>3.3</v>
      </c>
      <c r="M223">
        <v>3.7</v>
      </c>
      <c r="N223">
        <v>2.98</v>
      </c>
      <c r="O223">
        <v>209.25</v>
      </c>
      <c r="P223">
        <v>289.82100000000003</v>
      </c>
      <c r="Q223">
        <v>22.78</v>
      </c>
      <c r="R223">
        <f t="shared" si="3"/>
        <v>806.69100000000003</v>
      </c>
      <c r="S223">
        <v>3197.4</v>
      </c>
    </row>
    <row r="224" spans="1:19" x14ac:dyDescent="0.25">
      <c r="A224">
        <v>222</v>
      </c>
      <c r="B224" s="1">
        <v>37773</v>
      </c>
      <c r="C224" s="6">
        <f>YEAR(B224)</f>
        <v>2003</v>
      </c>
      <c r="D224" s="6">
        <f>MONTH(B224)</f>
        <v>6</v>
      </c>
      <c r="E224">
        <v>73.400000000000006</v>
      </c>
      <c r="F224">
        <v>15.4</v>
      </c>
      <c r="G224">
        <v>83.33</v>
      </c>
      <c r="H224">
        <v>3.4</v>
      </c>
      <c r="I224">
        <v>6.6</v>
      </c>
      <c r="J224">
        <v>16.8</v>
      </c>
      <c r="K224">
        <v>3.14</v>
      </c>
      <c r="L224">
        <v>1.5</v>
      </c>
      <c r="M224">
        <v>3</v>
      </c>
      <c r="N224">
        <v>1.74</v>
      </c>
      <c r="O224">
        <v>173.01</v>
      </c>
      <c r="P224">
        <v>216.261</v>
      </c>
      <c r="Q224">
        <v>23.78</v>
      </c>
      <c r="R224">
        <f t="shared" si="3"/>
        <v>621.36099999999999</v>
      </c>
      <c r="S224">
        <v>3197.5</v>
      </c>
    </row>
    <row r="225" spans="1:19" x14ac:dyDescent="0.25">
      <c r="A225">
        <v>223</v>
      </c>
      <c r="B225" s="1">
        <v>37803</v>
      </c>
      <c r="C225" s="6">
        <f>YEAR(B225)</f>
        <v>2003</v>
      </c>
      <c r="D225" s="6">
        <f>MONTH(B225)</f>
        <v>7</v>
      </c>
      <c r="E225">
        <v>156.6</v>
      </c>
      <c r="F225">
        <v>38.200000000000003</v>
      </c>
      <c r="G225">
        <v>110.21</v>
      </c>
      <c r="H225">
        <v>4.8</v>
      </c>
      <c r="I225">
        <v>9.3000000000000007</v>
      </c>
      <c r="J225">
        <v>26.8</v>
      </c>
      <c r="K225">
        <v>6.27</v>
      </c>
      <c r="L225">
        <v>4.0999999999999996</v>
      </c>
      <c r="M225">
        <v>7.6</v>
      </c>
      <c r="N225">
        <v>3.91</v>
      </c>
      <c r="O225">
        <v>178.64</v>
      </c>
      <c r="P225">
        <v>305.5</v>
      </c>
      <c r="Q225">
        <v>22.54</v>
      </c>
      <c r="R225">
        <f t="shared" si="3"/>
        <v>874.47</v>
      </c>
      <c r="S225">
        <v>3401.3</v>
      </c>
    </row>
    <row r="226" spans="1:19" x14ac:dyDescent="0.25">
      <c r="A226">
        <v>224</v>
      </c>
      <c r="B226" s="1">
        <v>37834</v>
      </c>
      <c r="C226" s="6">
        <f>YEAR(B226)</f>
        <v>2003</v>
      </c>
      <c r="D226" s="6">
        <f>MONTH(B226)</f>
        <v>8</v>
      </c>
      <c r="E226">
        <v>109.8</v>
      </c>
      <c r="F226">
        <v>38.4</v>
      </c>
      <c r="G226">
        <v>114.89</v>
      </c>
      <c r="H226">
        <v>4.9000000000000004</v>
      </c>
      <c r="I226">
        <v>9.6</v>
      </c>
      <c r="J226">
        <v>23.2</v>
      </c>
      <c r="K226">
        <v>5.09</v>
      </c>
      <c r="L226">
        <v>2.8</v>
      </c>
      <c r="M226">
        <v>3.9</v>
      </c>
      <c r="N226">
        <v>3.33</v>
      </c>
      <c r="O226">
        <v>125.42</v>
      </c>
      <c r="P226">
        <v>205.96</v>
      </c>
      <c r="Q226">
        <v>18.48</v>
      </c>
      <c r="R226">
        <f t="shared" si="3"/>
        <v>665.77</v>
      </c>
      <c r="S226">
        <v>2927.2</v>
      </c>
    </row>
    <row r="227" spans="1:19" x14ac:dyDescent="0.25">
      <c r="A227">
        <v>225</v>
      </c>
      <c r="B227" s="1">
        <v>37865</v>
      </c>
      <c r="C227" s="6">
        <f>YEAR(B227)</f>
        <v>2003</v>
      </c>
      <c r="D227" s="6">
        <f>MONTH(B227)</f>
        <v>9</v>
      </c>
      <c r="E227">
        <v>75.5</v>
      </c>
      <c r="F227">
        <v>34</v>
      </c>
      <c r="G227">
        <v>80.599999999999994</v>
      </c>
      <c r="H227">
        <v>3</v>
      </c>
      <c r="I227">
        <v>5.9</v>
      </c>
      <c r="J227">
        <v>14</v>
      </c>
      <c r="K227">
        <v>3.54</v>
      </c>
      <c r="L227">
        <v>1.7</v>
      </c>
      <c r="M227">
        <v>3</v>
      </c>
      <c r="N227">
        <v>1.76</v>
      </c>
      <c r="O227">
        <v>100.3</v>
      </c>
      <c r="P227">
        <v>185.07</v>
      </c>
      <c r="Q227">
        <v>13.36</v>
      </c>
      <c r="R227">
        <f t="shared" si="3"/>
        <v>521.7299999999999</v>
      </c>
      <c r="S227">
        <v>3139.5</v>
      </c>
    </row>
    <row r="228" spans="1:19" x14ac:dyDescent="0.25">
      <c r="A228">
        <v>226</v>
      </c>
      <c r="B228" s="1">
        <v>37895</v>
      </c>
      <c r="C228" s="6">
        <f>YEAR(B228)</f>
        <v>2003</v>
      </c>
      <c r="D228" s="6">
        <f>MONTH(B228)</f>
        <v>10</v>
      </c>
      <c r="E228">
        <v>83.4</v>
      </c>
      <c r="F228">
        <v>11.1</v>
      </c>
      <c r="G228">
        <v>72.78</v>
      </c>
      <c r="H228">
        <v>2.1</v>
      </c>
      <c r="I228">
        <v>4.0999999999999996</v>
      </c>
      <c r="J228">
        <v>14.4</v>
      </c>
      <c r="K228">
        <v>3.86</v>
      </c>
      <c r="L228">
        <v>1.7</v>
      </c>
      <c r="M228">
        <v>3.8</v>
      </c>
      <c r="N228">
        <v>2.14</v>
      </c>
      <c r="O228">
        <v>150.54</v>
      </c>
      <c r="P228">
        <v>216.85</v>
      </c>
      <c r="Q228">
        <v>20.23</v>
      </c>
      <c r="R228">
        <f t="shared" si="3"/>
        <v>587</v>
      </c>
      <c r="S228">
        <v>4351.7</v>
      </c>
    </row>
    <row r="229" spans="1:19" x14ac:dyDescent="0.25">
      <c r="A229">
        <v>227</v>
      </c>
      <c r="B229" s="1">
        <v>37926</v>
      </c>
      <c r="C229" s="6">
        <f>YEAR(B229)</f>
        <v>2003</v>
      </c>
      <c r="D229" s="6">
        <f>MONTH(B229)</f>
        <v>11</v>
      </c>
      <c r="E229">
        <v>70.900000000000006</v>
      </c>
      <c r="F229">
        <v>13.9</v>
      </c>
      <c r="G229">
        <v>45.62</v>
      </c>
      <c r="H229">
        <v>1.4</v>
      </c>
      <c r="I229">
        <v>2.8</v>
      </c>
      <c r="J229">
        <v>11.4</v>
      </c>
      <c r="K229">
        <v>2.95</v>
      </c>
      <c r="L229">
        <v>1</v>
      </c>
      <c r="M229">
        <v>3.4</v>
      </c>
      <c r="N229">
        <v>2.2599999999999998</v>
      </c>
      <c r="O229">
        <v>156.02000000000001</v>
      </c>
      <c r="P229">
        <v>188.96100000000001</v>
      </c>
      <c r="Q229">
        <v>17.37</v>
      </c>
      <c r="R229">
        <f t="shared" si="3"/>
        <v>517.98099999999999</v>
      </c>
      <c r="S229">
        <v>3551.2</v>
      </c>
    </row>
    <row r="230" spans="1:19" x14ac:dyDescent="0.25">
      <c r="A230">
        <v>228</v>
      </c>
      <c r="B230" s="1">
        <v>37956</v>
      </c>
      <c r="C230" s="6">
        <f>YEAR(B230)</f>
        <v>2003</v>
      </c>
      <c r="D230" s="6">
        <f>MONTH(B230)</f>
        <v>12</v>
      </c>
      <c r="E230">
        <v>42.7</v>
      </c>
      <c r="F230">
        <v>6.2</v>
      </c>
      <c r="G230">
        <v>32.65</v>
      </c>
      <c r="H230">
        <v>1.2</v>
      </c>
      <c r="I230">
        <v>2.2000000000000002</v>
      </c>
      <c r="J230">
        <v>5.8</v>
      </c>
      <c r="K230">
        <v>1.91</v>
      </c>
      <c r="L230">
        <v>0.6</v>
      </c>
      <c r="M230">
        <v>2.8</v>
      </c>
      <c r="N230">
        <v>2.57</v>
      </c>
      <c r="O230">
        <v>156.06</v>
      </c>
      <c r="P230">
        <v>172.68100000000001</v>
      </c>
      <c r="Q230">
        <v>14.5</v>
      </c>
      <c r="R230">
        <f t="shared" si="3"/>
        <v>441.87099999999998</v>
      </c>
      <c r="S230">
        <v>2787.8</v>
      </c>
    </row>
    <row r="231" spans="1:19" x14ac:dyDescent="0.25">
      <c r="A231">
        <v>229</v>
      </c>
      <c r="B231" s="1">
        <v>37987</v>
      </c>
      <c r="C231" s="6">
        <f>YEAR(B231)</f>
        <v>2004</v>
      </c>
      <c r="D231" s="6">
        <f>MONTH(B231)</f>
        <v>1</v>
      </c>
      <c r="E231">
        <v>13.3</v>
      </c>
      <c r="F231">
        <v>1.7</v>
      </c>
      <c r="G231">
        <v>16.100000000000001</v>
      </c>
      <c r="H231">
        <v>0.4</v>
      </c>
      <c r="I231">
        <v>0.9</v>
      </c>
      <c r="J231">
        <v>1.6</v>
      </c>
      <c r="K231">
        <v>1.59</v>
      </c>
      <c r="L231">
        <v>0.3</v>
      </c>
      <c r="M231">
        <v>1</v>
      </c>
      <c r="N231">
        <v>0.85</v>
      </c>
      <c r="O231">
        <v>131.28</v>
      </c>
      <c r="P231">
        <v>121.99</v>
      </c>
      <c r="Q231">
        <v>11.91</v>
      </c>
      <c r="R231">
        <f t="shared" si="3"/>
        <v>302.92</v>
      </c>
      <c r="S231">
        <v>2646.6</v>
      </c>
    </row>
    <row r="232" spans="1:19" x14ac:dyDescent="0.25">
      <c r="A232">
        <v>230</v>
      </c>
      <c r="B232" s="1">
        <v>38018</v>
      </c>
      <c r="C232" s="6">
        <f>YEAR(B232)</f>
        <v>2004</v>
      </c>
      <c r="D232" s="6">
        <f>MONTH(B232)</f>
        <v>2</v>
      </c>
      <c r="E232">
        <v>9.8000000000000007</v>
      </c>
      <c r="F232">
        <v>1.7</v>
      </c>
      <c r="G232">
        <v>16.100000000000001</v>
      </c>
      <c r="H232">
        <v>0.4</v>
      </c>
      <c r="I232">
        <v>0.8</v>
      </c>
      <c r="J232">
        <v>1.5</v>
      </c>
      <c r="K232">
        <v>2.1</v>
      </c>
      <c r="L232">
        <v>0.3</v>
      </c>
      <c r="M232">
        <v>0.8</v>
      </c>
      <c r="N232">
        <v>1.35</v>
      </c>
      <c r="O232">
        <v>73.44</v>
      </c>
      <c r="P232">
        <v>88.35</v>
      </c>
      <c r="Q232">
        <v>9</v>
      </c>
      <c r="R232">
        <f t="shared" si="3"/>
        <v>205.64</v>
      </c>
      <c r="S232">
        <v>1758.1</v>
      </c>
    </row>
    <row r="233" spans="1:19" x14ac:dyDescent="0.25">
      <c r="A233">
        <v>231</v>
      </c>
      <c r="B233" s="1">
        <v>38047</v>
      </c>
      <c r="C233" s="6">
        <f>YEAR(B233)</f>
        <v>2004</v>
      </c>
      <c r="D233" s="6">
        <f>MONTH(B233)</f>
        <v>3</v>
      </c>
      <c r="E233">
        <v>11.4</v>
      </c>
      <c r="F233">
        <v>8.5</v>
      </c>
      <c r="G233">
        <v>51.9</v>
      </c>
      <c r="H233">
        <v>1.7</v>
      </c>
      <c r="I233">
        <v>3.3</v>
      </c>
      <c r="J233">
        <v>2.2999999999999998</v>
      </c>
      <c r="K233">
        <v>2.63</v>
      </c>
      <c r="L233">
        <v>0.3</v>
      </c>
      <c r="M233">
        <v>1.1000000000000001</v>
      </c>
      <c r="N233">
        <v>1.29</v>
      </c>
      <c r="O233">
        <v>65.11</v>
      </c>
      <c r="P233">
        <v>146.05000000000001</v>
      </c>
      <c r="Q233">
        <v>8.67</v>
      </c>
      <c r="R233">
        <f t="shared" si="3"/>
        <v>304.25</v>
      </c>
      <c r="S233">
        <v>1834.5</v>
      </c>
    </row>
    <row r="234" spans="1:19" x14ac:dyDescent="0.25">
      <c r="A234">
        <v>232</v>
      </c>
      <c r="B234" s="1">
        <v>38078</v>
      </c>
      <c r="C234" s="6">
        <f>YEAR(B234)</f>
        <v>2004</v>
      </c>
      <c r="D234" s="6">
        <f>MONTH(B234)</f>
        <v>4</v>
      </c>
      <c r="E234">
        <v>35.700000000000003</v>
      </c>
      <c r="F234">
        <v>7.9</v>
      </c>
      <c r="G234">
        <v>76.63</v>
      </c>
      <c r="H234">
        <v>3</v>
      </c>
      <c r="I234">
        <v>5.9</v>
      </c>
      <c r="J234">
        <v>6.7</v>
      </c>
      <c r="K234">
        <v>3.84</v>
      </c>
      <c r="L234">
        <v>1.6</v>
      </c>
      <c r="M234">
        <v>2.2999999999999998</v>
      </c>
      <c r="N234">
        <v>2.29</v>
      </c>
      <c r="O234">
        <v>184.52</v>
      </c>
      <c r="P234">
        <v>233.22</v>
      </c>
      <c r="Q234">
        <v>17.309999999999999</v>
      </c>
      <c r="R234">
        <f t="shared" si="3"/>
        <v>580.91</v>
      </c>
      <c r="S234">
        <v>3286.6</v>
      </c>
    </row>
    <row r="235" spans="1:19" x14ac:dyDescent="0.25">
      <c r="A235">
        <v>233</v>
      </c>
      <c r="B235" s="1">
        <v>38108</v>
      </c>
      <c r="C235" s="6">
        <f>YEAR(B235)</f>
        <v>2004</v>
      </c>
      <c r="D235" s="6">
        <f>MONTH(B235)</f>
        <v>5</v>
      </c>
      <c r="E235">
        <v>142.5</v>
      </c>
      <c r="F235">
        <v>15.6</v>
      </c>
      <c r="G235">
        <v>164.66</v>
      </c>
      <c r="H235">
        <v>6.6</v>
      </c>
      <c r="I235">
        <v>12.8</v>
      </c>
      <c r="J235">
        <v>22.3</v>
      </c>
      <c r="K235">
        <v>7.78</v>
      </c>
      <c r="L235">
        <v>4</v>
      </c>
      <c r="M235">
        <v>5.8</v>
      </c>
      <c r="N235">
        <v>5.27</v>
      </c>
      <c r="O235">
        <v>162.62</v>
      </c>
      <c r="P235">
        <v>255.72</v>
      </c>
      <c r="Q235">
        <v>27.91</v>
      </c>
      <c r="R235">
        <f t="shared" si="3"/>
        <v>833.56000000000006</v>
      </c>
      <c r="S235">
        <v>4276.3</v>
      </c>
    </row>
    <row r="236" spans="1:19" x14ac:dyDescent="0.25">
      <c r="A236">
        <v>234</v>
      </c>
      <c r="B236" s="1">
        <v>38139</v>
      </c>
      <c r="C236" s="6">
        <f>YEAR(B236)</f>
        <v>2004</v>
      </c>
      <c r="D236" s="6">
        <f>MONTH(B236)</f>
        <v>6</v>
      </c>
      <c r="E236">
        <v>207</v>
      </c>
      <c r="F236">
        <v>33.5</v>
      </c>
      <c r="G236">
        <v>234.2</v>
      </c>
      <c r="H236">
        <v>8.8000000000000007</v>
      </c>
      <c r="I236">
        <v>17.2</v>
      </c>
      <c r="J236">
        <v>41</v>
      </c>
      <c r="K236">
        <v>15.87</v>
      </c>
      <c r="L236">
        <v>7.4</v>
      </c>
      <c r="M236">
        <v>12.2</v>
      </c>
      <c r="N236">
        <v>8.2799999999999994</v>
      </c>
      <c r="O236">
        <v>198.84</v>
      </c>
      <c r="P236">
        <v>462.29</v>
      </c>
      <c r="Q236">
        <v>23.94</v>
      </c>
      <c r="R236">
        <f t="shared" si="3"/>
        <v>1270.5200000000002</v>
      </c>
      <c r="S236">
        <v>3840.3</v>
      </c>
    </row>
    <row r="237" spans="1:19" x14ac:dyDescent="0.25">
      <c r="A237">
        <v>235</v>
      </c>
      <c r="B237" s="1">
        <v>38169</v>
      </c>
      <c r="C237" s="6">
        <f>YEAR(B237)</f>
        <v>2004</v>
      </c>
      <c r="D237" s="6">
        <f>MONTH(B237)</f>
        <v>7</v>
      </c>
      <c r="E237">
        <v>127.9</v>
      </c>
      <c r="F237">
        <v>17.8</v>
      </c>
      <c r="G237">
        <v>135.72999999999999</v>
      </c>
      <c r="H237">
        <v>5.2</v>
      </c>
      <c r="I237">
        <v>10.1</v>
      </c>
      <c r="J237">
        <v>17.5</v>
      </c>
      <c r="K237">
        <v>5.89</v>
      </c>
      <c r="L237">
        <v>3.5</v>
      </c>
      <c r="M237">
        <v>6</v>
      </c>
      <c r="N237">
        <v>3.33</v>
      </c>
      <c r="O237">
        <v>135.12</v>
      </c>
      <c r="P237">
        <v>328.2</v>
      </c>
      <c r="Q237">
        <v>21.54</v>
      </c>
      <c r="R237">
        <f t="shared" si="3"/>
        <v>817.81</v>
      </c>
      <c r="S237">
        <v>3187.6</v>
      </c>
    </row>
    <row r="238" spans="1:19" x14ac:dyDescent="0.25">
      <c r="A238">
        <v>236</v>
      </c>
      <c r="B238" s="1">
        <v>38200</v>
      </c>
      <c r="C238" s="6">
        <f>YEAR(B238)</f>
        <v>2004</v>
      </c>
      <c r="D238" s="6">
        <f>MONTH(B238)</f>
        <v>8</v>
      </c>
      <c r="E238">
        <v>163.1</v>
      </c>
      <c r="F238">
        <v>16.100000000000001</v>
      </c>
      <c r="G238">
        <v>132.27000000000001</v>
      </c>
      <c r="H238">
        <v>5.7</v>
      </c>
      <c r="I238">
        <v>11.2</v>
      </c>
      <c r="J238">
        <v>23.1</v>
      </c>
      <c r="K238">
        <v>7.68</v>
      </c>
      <c r="L238">
        <v>6.3</v>
      </c>
      <c r="M238">
        <v>7.3</v>
      </c>
      <c r="N238">
        <v>5.56</v>
      </c>
      <c r="O238">
        <v>186.05</v>
      </c>
      <c r="P238">
        <v>335.47</v>
      </c>
      <c r="Q238">
        <v>19.38</v>
      </c>
      <c r="R238">
        <f t="shared" si="3"/>
        <v>919.21000000000015</v>
      </c>
      <c r="S238">
        <v>2912.5</v>
      </c>
    </row>
    <row r="239" spans="1:19" x14ac:dyDescent="0.25">
      <c r="A239">
        <v>237</v>
      </c>
      <c r="B239" s="1">
        <v>38231</v>
      </c>
      <c r="C239" s="6">
        <f>YEAR(B239)</f>
        <v>2004</v>
      </c>
      <c r="D239" s="6">
        <f>MONTH(B239)</f>
        <v>9</v>
      </c>
      <c r="E239">
        <v>70.900000000000006</v>
      </c>
      <c r="F239">
        <v>5.2</v>
      </c>
      <c r="G239">
        <v>70.34</v>
      </c>
      <c r="H239">
        <v>1.7</v>
      </c>
      <c r="I239">
        <v>3.3</v>
      </c>
      <c r="J239">
        <v>10.8</v>
      </c>
      <c r="K239">
        <v>4.62</v>
      </c>
      <c r="L239">
        <v>1.6</v>
      </c>
      <c r="M239">
        <v>3</v>
      </c>
      <c r="N239">
        <v>2.96</v>
      </c>
      <c r="O239">
        <v>68.88</v>
      </c>
      <c r="P239">
        <v>238.51</v>
      </c>
      <c r="Q239">
        <v>15.08</v>
      </c>
      <c r="R239">
        <f t="shared" si="3"/>
        <v>496.89</v>
      </c>
      <c r="S239">
        <v>3190.1</v>
      </c>
    </row>
    <row r="240" spans="1:19" x14ac:dyDescent="0.25">
      <c r="A240">
        <v>238</v>
      </c>
      <c r="B240" s="1">
        <v>38261</v>
      </c>
      <c r="C240" s="6">
        <f>YEAR(B240)</f>
        <v>2004</v>
      </c>
      <c r="D240" s="6">
        <f>MONTH(B240)</f>
        <v>10</v>
      </c>
      <c r="E240">
        <v>64.5</v>
      </c>
      <c r="F240">
        <v>8.1</v>
      </c>
      <c r="G240">
        <v>63.32</v>
      </c>
      <c r="H240">
        <v>1.5</v>
      </c>
      <c r="I240">
        <v>2.9</v>
      </c>
      <c r="J240">
        <v>9.1999999999999993</v>
      </c>
      <c r="K240">
        <v>4.87</v>
      </c>
      <c r="L240">
        <v>1.4</v>
      </c>
      <c r="M240">
        <v>2.9</v>
      </c>
      <c r="N240">
        <v>4.32</v>
      </c>
      <c r="O240">
        <v>135.76</v>
      </c>
      <c r="P240">
        <v>190.83</v>
      </c>
      <c r="Q240">
        <v>19.14</v>
      </c>
      <c r="R240">
        <f t="shared" si="3"/>
        <v>508.74</v>
      </c>
      <c r="S240">
        <v>3966.8</v>
      </c>
    </row>
    <row r="241" spans="1:19" x14ac:dyDescent="0.25">
      <c r="A241">
        <v>239</v>
      </c>
      <c r="B241" s="1">
        <v>38292</v>
      </c>
      <c r="C241" s="6">
        <f>YEAR(B241)</f>
        <v>2004</v>
      </c>
      <c r="D241" s="6">
        <f>MONTH(B241)</f>
        <v>11</v>
      </c>
      <c r="E241">
        <v>48.5</v>
      </c>
      <c r="F241">
        <v>8</v>
      </c>
      <c r="G241">
        <v>46.43</v>
      </c>
      <c r="H241">
        <v>1</v>
      </c>
      <c r="I241">
        <v>2</v>
      </c>
      <c r="J241">
        <v>8.4</v>
      </c>
      <c r="K241">
        <v>4.7300000000000004</v>
      </c>
      <c r="L241">
        <v>0.9</v>
      </c>
      <c r="M241">
        <v>2.2000000000000002</v>
      </c>
      <c r="N241">
        <v>4.41</v>
      </c>
      <c r="O241">
        <v>192.61</v>
      </c>
      <c r="P241">
        <v>207.93100000000001</v>
      </c>
      <c r="Q241">
        <v>21.76</v>
      </c>
      <c r="R241">
        <f t="shared" si="3"/>
        <v>548.87100000000009</v>
      </c>
      <c r="S241">
        <v>4015.2</v>
      </c>
    </row>
    <row r="242" spans="1:19" x14ac:dyDescent="0.25">
      <c r="A242">
        <v>240</v>
      </c>
      <c r="B242" s="1">
        <v>38322</v>
      </c>
      <c r="C242" s="6">
        <f>YEAR(B242)</f>
        <v>2004</v>
      </c>
      <c r="D242" s="6">
        <f>MONTH(B242)</f>
        <v>12</v>
      </c>
      <c r="E242">
        <v>20.6</v>
      </c>
      <c r="F242">
        <v>3.3</v>
      </c>
      <c r="G242">
        <v>24.26</v>
      </c>
      <c r="H242">
        <v>0.6</v>
      </c>
      <c r="I242">
        <v>1.3</v>
      </c>
      <c r="J242">
        <v>3.2</v>
      </c>
      <c r="K242">
        <v>2.41</v>
      </c>
      <c r="L242">
        <v>0.4</v>
      </c>
      <c r="M242">
        <v>1.3</v>
      </c>
      <c r="N242">
        <v>1.93</v>
      </c>
      <c r="O242">
        <v>158.94999999999999</v>
      </c>
      <c r="P242">
        <v>187.73</v>
      </c>
      <c r="Q242">
        <v>16.87</v>
      </c>
      <c r="R242">
        <f t="shared" si="3"/>
        <v>422.85</v>
      </c>
      <c r="S242">
        <v>3310.1</v>
      </c>
    </row>
    <row r="243" spans="1:19" x14ac:dyDescent="0.25">
      <c r="A243">
        <v>241</v>
      </c>
      <c r="B243" s="1">
        <v>38353</v>
      </c>
      <c r="C243" s="6">
        <f>YEAR(B243)</f>
        <v>2005</v>
      </c>
      <c r="D243" s="6">
        <f>MONTH(B243)</f>
        <v>1</v>
      </c>
      <c r="E243">
        <v>13.2</v>
      </c>
      <c r="F243">
        <v>2</v>
      </c>
      <c r="G243">
        <v>14.82</v>
      </c>
      <c r="H243">
        <v>0.8</v>
      </c>
      <c r="I243">
        <v>1.5</v>
      </c>
      <c r="J243">
        <v>2</v>
      </c>
      <c r="K243">
        <v>0.97</v>
      </c>
      <c r="L243">
        <v>0.3</v>
      </c>
      <c r="M243">
        <v>1</v>
      </c>
      <c r="N243">
        <v>0.86</v>
      </c>
      <c r="O243">
        <v>93.18</v>
      </c>
      <c r="P243">
        <v>144.72999999999999</v>
      </c>
      <c r="Q243">
        <v>11.9</v>
      </c>
      <c r="R243">
        <f t="shared" si="3"/>
        <v>287.26</v>
      </c>
      <c r="S243">
        <v>2446.3000000000002</v>
      </c>
    </row>
    <row r="244" spans="1:19" x14ac:dyDescent="0.25">
      <c r="A244">
        <v>242</v>
      </c>
      <c r="B244" s="1">
        <v>38384</v>
      </c>
      <c r="C244" s="6">
        <f>YEAR(B244)</f>
        <v>2005</v>
      </c>
      <c r="D244" s="6">
        <f>MONTH(B244)</f>
        <v>2</v>
      </c>
      <c r="E244">
        <v>14.8</v>
      </c>
      <c r="F244">
        <v>2.9</v>
      </c>
      <c r="G244">
        <v>26.09</v>
      </c>
      <c r="H244">
        <v>1.5</v>
      </c>
      <c r="I244">
        <v>3</v>
      </c>
      <c r="J244">
        <v>2.2999999999999998</v>
      </c>
      <c r="K244">
        <v>1.38</v>
      </c>
      <c r="L244">
        <v>0.3</v>
      </c>
      <c r="M244">
        <v>1</v>
      </c>
      <c r="N244">
        <v>1.08</v>
      </c>
      <c r="O244">
        <v>138.44999999999999</v>
      </c>
      <c r="P244">
        <v>234.98</v>
      </c>
      <c r="Q244">
        <v>23.19</v>
      </c>
      <c r="R244">
        <f t="shared" si="3"/>
        <v>450.96999999999997</v>
      </c>
      <c r="S244">
        <v>2699.4</v>
      </c>
    </row>
    <row r="245" spans="1:19" x14ac:dyDescent="0.25">
      <c r="A245">
        <v>243</v>
      </c>
      <c r="B245" s="1">
        <v>38412</v>
      </c>
      <c r="C245" s="6">
        <f>YEAR(B245)</f>
        <v>2005</v>
      </c>
      <c r="D245" s="6">
        <f>MONTH(B245)</f>
        <v>3</v>
      </c>
      <c r="E245">
        <v>11</v>
      </c>
      <c r="F245">
        <v>1.6</v>
      </c>
      <c r="G245">
        <v>18.53</v>
      </c>
      <c r="H245">
        <v>0.9</v>
      </c>
      <c r="I245">
        <v>1.8</v>
      </c>
      <c r="J245">
        <v>1</v>
      </c>
      <c r="K245">
        <v>0.97</v>
      </c>
      <c r="L245">
        <v>0.2</v>
      </c>
      <c r="M245">
        <v>0.9</v>
      </c>
      <c r="N245">
        <v>0.45</v>
      </c>
      <c r="O245">
        <v>146.41</v>
      </c>
      <c r="P245">
        <v>160.08000000000001</v>
      </c>
      <c r="Q245">
        <v>17.420000000000002</v>
      </c>
      <c r="R245">
        <f t="shared" si="3"/>
        <v>361.26000000000005</v>
      </c>
      <c r="S245">
        <v>2420.6999999999998</v>
      </c>
    </row>
    <row r="246" spans="1:19" x14ac:dyDescent="0.25">
      <c r="A246">
        <v>244</v>
      </c>
      <c r="B246" s="1">
        <v>38443</v>
      </c>
      <c r="C246" s="6">
        <f>YEAR(B246)</f>
        <v>2005</v>
      </c>
      <c r="D246" s="6">
        <f>MONTH(B246)</f>
        <v>4</v>
      </c>
      <c r="E246">
        <v>34.700000000000003</v>
      </c>
      <c r="F246">
        <v>10.9</v>
      </c>
      <c r="G246">
        <v>84.44</v>
      </c>
      <c r="H246">
        <v>3</v>
      </c>
      <c r="I246">
        <v>5.9</v>
      </c>
      <c r="J246">
        <v>6.7</v>
      </c>
      <c r="K246">
        <v>4.2699999999999996</v>
      </c>
      <c r="L246">
        <v>0.8</v>
      </c>
      <c r="M246">
        <v>2.5</v>
      </c>
      <c r="N246">
        <v>2.16</v>
      </c>
      <c r="O246">
        <v>184.39</v>
      </c>
      <c r="P246">
        <v>334.22</v>
      </c>
      <c r="Q246">
        <v>20.21</v>
      </c>
      <c r="R246">
        <f t="shared" si="3"/>
        <v>694.19</v>
      </c>
      <c r="S246">
        <v>3176.4</v>
      </c>
    </row>
    <row r="247" spans="1:19" x14ac:dyDescent="0.25">
      <c r="A247">
        <v>245</v>
      </c>
      <c r="B247" s="1">
        <v>38473</v>
      </c>
      <c r="C247" s="6">
        <f>YEAR(B247)</f>
        <v>2005</v>
      </c>
      <c r="D247" s="6">
        <f>MONTH(B247)</f>
        <v>5</v>
      </c>
      <c r="E247">
        <v>94</v>
      </c>
      <c r="F247">
        <v>16.399999999999999</v>
      </c>
      <c r="G247">
        <v>118.71</v>
      </c>
      <c r="H247">
        <v>4.8</v>
      </c>
      <c r="I247">
        <v>9.3000000000000007</v>
      </c>
      <c r="J247">
        <v>17.3</v>
      </c>
      <c r="K247">
        <v>7.52</v>
      </c>
      <c r="L247">
        <v>3.4</v>
      </c>
      <c r="M247">
        <v>3.8</v>
      </c>
      <c r="N247">
        <v>4.49</v>
      </c>
      <c r="O247">
        <v>158.01</v>
      </c>
      <c r="P247">
        <v>268.09100000000001</v>
      </c>
      <c r="Q247">
        <v>26.48</v>
      </c>
      <c r="R247">
        <f t="shared" si="3"/>
        <v>732.30100000000004</v>
      </c>
      <c r="S247">
        <v>3495.6</v>
      </c>
    </row>
    <row r="248" spans="1:19" x14ac:dyDescent="0.25">
      <c r="A248">
        <v>246</v>
      </c>
      <c r="B248" s="1">
        <v>38504</v>
      </c>
      <c r="C248" s="6">
        <f>YEAR(B248)</f>
        <v>2005</v>
      </c>
      <c r="D248" s="6">
        <f>MONTH(B248)</f>
        <v>6</v>
      </c>
      <c r="E248">
        <v>83.4</v>
      </c>
      <c r="F248">
        <v>15.6</v>
      </c>
      <c r="G248">
        <v>100.71</v>
      </c>
      <c r="H248">
        <v>4</v>
      </c>
      <c r="I248">
        <v>7.9</v>
      </c>
      <c r="J248">
        <v>20.2</v>
      </c>
      <c r="K248">
        <v>5.0199999999999996</v>
      </c>
      <c r="L248">
        <v>1.8</v>
      </c>
      <c r="M248">
        <v>3.2</v>
      </c>
      <c r="N248">
        <v>3.39</v>
      </c>
      <c r="O248">
        <v>139.09</v>
      </c>
      <c r="P248">
        <v>360.62</v>
      </c>
      <c r="Q248">
        <v>19.88</v>
      </c>
      <c r="R248">
        <f t="shared" si="3"/>
        <v>764.81</v>
      </c>
      <c r="S248">
        <v>3868.5</v>
      </c>
    </row>
    <row r="249" spans="1:19" x14ac:dyDescent="0.25">
      <c r="A249">
        <v>247</v>
      </c>
      <c r="B249" s="1">
        <v>38534</v>
      </c>
      <c r="C249" s="6">
        <f>YEAR(B249)</f>
        <v>2005</v>
      </c>
      <c r="D249" s="6">
        <f>MONTH(B249)</f>
        <v>7</v>
      </c>
      <c r="E249">
        <v>85.7</v>
      </c>
      <c r="F249">
        <v>12.4</v>
      </c>
      <c r="G249">
        <v>80.38</v>
      </c>
      <c r="H249">
        <v>4.3</v>
      </c>
      <c r="I249">
        <v>8.3000000000000007</v>
      </c>
      <c r="J249">
        <v>21.3</v>
      </c>
      <c r="K249">
        <v>3.61</v>
      </c>
      <c r="L249">
        <v>1.2</v>
      </c>
      <c r="M249">
        <v>4.7</v>
      </c>
      <c r="N249">
        <v>2.1</v>
      </c>
      <c r="O249">
        <v>132.88</v>
      </c>
      <c r="P249">
        <v>308.37</v>
      </c>
      <c r="Q249">
        <v>16.97</v>
      </c>
      <c r="R249">
        <f t="shared" si="3"/>
        <v>682.21</v>
      </c>
      <c r="S249">
        <v>2868.8</v>
      </c>
    </row>
    <row r="250" spans="1:19" x14ac:dyDescent="0.25">
      <c r="A250">
        <v>248</v>
      </c>
      <c r="B250" s="1">
        <v>38565</v>
      </c>
      <c r="C250" s="6">
        <f>YEAR(B250)</f>
        <v>2005</v>
      </c>
      <c r="D250" s="6">
        <f>MONTH(B250)</f>
        <v>8</v>
      </c>
      <c r="E250">
        <v>130.30000000000001</v>
      </c>
      <c r="F250">
        <v>13.9</v>
      </c>
      <c r="G250">
        <v>90.67</v>
      </c>
      <c r="H250">
        <v>4.8</v>
      </c>
      <c r="I250">
        <v>9.3000000000000007</v>
      </c>
      <c r="J250">
        <v>21.6</v>
      </c>
      <c r="K250">
        <v>5.42</v>
      </c>
      <c r="L250">
        <v>2.8</v>
      </c>
      <c r="M250">
        <v>5.2</v>
      </c>
      <c r="N250">
        <v>3.48</v>
      </c>
      <c r="O250">
        <v>154.75</v>
      </c>
      <c r="P250">
        <v>297.29000000000002</v>
      </c>
      <c r="Q250">
        <v>21.16</v>
      </c>
      <c r="R250">
        <f t="shared" si="3"/>
        <v>760.67000000000007</v>
      </c>
      <c r="S250">
        <v>2513.9</v>
      </c>
    </row>
    <row r="251" spans="1:19" x14ac:dyDescent="0.25">
      <c r="A251">
        <v>249</v>
      </c>
      <c r="B251" s="1">
        <v>38596</v>
      </c>
      <c r="C251" s="6">
        <f>YEAR(B251)</f>
        <v>2005</v>
      </c>
      <c r="D251" s="6">
        <f>MONTH(B251)</f>
        <v>9</v>
      </c>
      <c r="E251">
        <v>119.5</v>
      </c>
      <c r="F251">
        <v>13</v>
      </c>
      <c r="G251">
        <v>94.17</v>
      </c>
      <c r="H251">
        <v>4.5999999999999996</v>
      </c>
      <c r="I251">
        <v>9</v>
      </c>
      <c r="J251">
        <v>20.3</v>
      </c>
      <c r="K251">
        <v>4.87</v>
      </c>
      <c r="L251">
        <v>3.2</v>
      </c>
      <c r="M251">
        <v>5.8</v>
      </c>
      <c r="N251">
        <v>2.91</v>
      </c>
      <c r="O251">
        <v>107.82</v>
      </c>
      <c r="P251">
        <v>239.8</v>
      </c>
      <c r="Q251">
        <v>18.920000000000002</v>
      </c>
      <c r="R251">
        <f t="shared" si="3"/>
        <v>643.89</v>
      </c>
      <c r="S251">
        <v>2822.6</v>
      </c>
    </row>
    <row r="252" spans="1:19" x14ac:dyDescent="0.25">
      <c r="A252">
        <v>250</v>
      </c>
      <c r="B252" s="1">
        <v>38626</v>
      </c>
      <c r="C252" s="6">
        <f>YEAR(B252)</f>
        <v>2005</v>
      </c>
      <c r="D252" s="6">
        <f>MONTH(B252)</f>
        <v>10</v>
      </c>
      <c r="E252">
        <v>73.900000000000006</v>
      </c>
      <c r="F252">
        <v>9.8000000000000007</v>
      </c>
      <c r="G252">
        <v>65.8</v>
      </c>
      <c r="H252">
        <v>2.1</v>
      </c>
      <c r="I252">
        <v>4</v>
      </c>
      <c r="J252">
        <v>14.7</v>
      </c>
      <c r="K252">
        <v>6.05</v>
      </c>
      <c r="L252">
        <v>2.4</v>
      </c>
      <c r="M252">
        <v>4</v>
      </c>
      <c r="N252">
        <v>5.03</v>
      </c>
      <c r="O252">
        <v>149.05000000000001</v>
      </c>
      <c r="P252">
        <v>236.05099999999999</v>
      </c>
      <c r="Q252">
        <v>23.19</v>
      </c>
      <c r="R252">
        <f t="shared" si="3"/>
        <v>596.07100000000014</v>
      </c>
      <c r="S252">
        <v>3441.2</v>
      </c>
    </row>
    <row r="253" spans="1:19" x14ac:dyDescent="0.25">
      <c r="A253">
        <v>251</v>
      </c>
      <c r="B253" s="1">
        <v>38657</v>
      </c>
      <c r="C253" s="6">
        <f>YEAR(B253)</f>
        <v>2005</v>
      </c>
      <c r="D253" s="6">
        <f>MONTH(B253)</f>
        <v>11</v>
      </c>
      <c r="E253">
        <v>82</v>
      </c>
      <c r="F253">
        <v>11.4</v>
      </c>
      <c r="G253">
        <v>80.09</v>
      </c>
      <c r="H253">
        <v>2.6</v>
      </c>
      <c r="I253">
        <v>5.0999999999999996</v>
      </c>
      <c r="J253">
        <v>17.899999999999999</v>
      </c>
      <c r="K253">
        <v>9.82</v>
      </c>
      <c r="L253">
        <v>2.7</v>
      </c>
      <c r="M253">
        <v>5.8</v>
      </c>
      <c r="N253">
        <v>6.52</v>
      </c>
      <c r="O253">
        <v>174.01</v>
      </c>
      <c r="P253">
        <v>256.00099999999998</v>
      </c>
      <c r="Q253">
        <v>27.58</v>
      </c>
      <c r="R253">
        <f t="shared" si="3"/>
        <v>681.52100000000007</v>
      </c>
      <c r="S253">
        <v>4337.8</v>
      </c>
    </row>
    <row r="254" spans="1:19" x14ac:dyDescent="0.25">
      <c r="A254">
        <v>252</v>
      </c>
      <c r="B254" s="1">
        <v>38687</v>
      </c>
      <c r="C254" s="6">
        <f>YEAR(B254)</f>
        <v>2005</v>
      </c>
      <c r="D254" s="6">
        <f>MONTH(B254)</f>
        <v>12</v>
      </c>
      <c r="E254">
        <v>22.9</v>
      </c>
      <c r="F254">
        <v>2</v>
      </c>
      <c r="G254">
        <v>21.89</v>
      </c>
      <c r="H254">
        <v>1.1000000000000001</v>
      </c>
      <c r="I254">
        <v>2.1</v>
      </c>
      <c r="J254">
        <v>4</v>
      </c>
      <c r="K254">
        <v>1.03</v>
      </c>
      <c r="L254">
        <v>0.4</v>
      </c>
      <c r="M254">
        <v>1.1000000000000001</v>
      </c>
      <c r="N254">
        <v>2.61</v>
      </c>
      <c r="O254">
        <v>233.47</v>
      </c>
      <c r="P254">
        <v>227.161</v>
      </c>
      <c r="Q254">
        <v>22.61</v>
      </c>
      <c r="R254">
        <f t="shared" si="3"/>
        <v>542.37099999999998</v>
      </c>
      <c r="S254">
        <v>2882.5</v>
      </c>
    </row>
    <row r="255" spans="1:19" x14ac:dyDescent="0.25">
      <c r="A255">
        <v>253</v>
      </c>
      <c r="B255" s="1">
        <v>38718</v>
      </c>
      <c r="C255" s="6">
        <f>YEAR(B255)</f>
        <v>2006</v>
      </c>
      <c r="D255" s="6">
        <f>MONTH(B255)</f>
        <v>1</v>
      </c>
      <c r="E255">
        <v>14.9</v>
      </c>
      <c r="F255">
        <v>2.2000000000000002</v>
      </c>
      <c r="G255">
        <v>19.02</v>
      </c>
      <c r="H255">
        <v>0.6</v>
      </c>
      <c r="I255">
        <v>1.1000000000000001</v>
      </c>
      <c r="J255">
        <v>3.1</v>
      </c>
      <c r="K255">
        <v>0.86</v>
      </c>
      <c r="L255">
        <v>0.3</v>
      </c>
      <c r="M255">
        <v>1.1000000000000001</v>
      </c>
      <c r="N255">
        <v>1.31</v>
      </c>
      <c r="O255">
        <v>199.49</v>
      </c>
      <c r="P255">
        <v>196.14099999999999</v>
      </c>
      <c r="Q255">
        <v>21.21</v>
      </c>
      <c r="R255">
        <f t="shared" si="3"/>
        <v>461.33099999999996</v>
      </c>
      <c r="S255">
        <v>2114.6</v>
      </c>
    </row>
    <row r="256" spans="1:19" x14ac:dyDescent="0.25">
      <c r="A256">
        <v>254</v>
      </c>
      <c r="B256" s="1">
        <v>38749</v>
      </c>
      <c r="C256" s="6">
        <f>YEAR(B256)</f>
        <v>2006</v>
      </c>
      <c r="D256" s="6">
        <f>MONTH(B256)</f>
        <v>2</v>
      </c>
      <c r="E256">
        <v>9.9</v>
      </c>
      <c r="F256">
        <v>1.1000000000000001</v>
      </c>
      <c r="G256">
        <v>13.73</v>
      </c>
      <c r="H256">
        <v>0.4</v>
      </c>
      <c r="I256">
        <v>0.8</v>
      </c>
      <c r="J256">
        <v>2.1</v>
      </c>
      <c r="K256">
        <v>1.01</v>
      </c>
      <c r="L256">
        <v>0.2</v>
      </c>
      <c r="M256">
        <v>0.8</v>
      </c>
      <c r="N256">
        <v>0.83</v>
      </c>
      <c r="O256">
        <v>142.03</v>
      </c>
      <c r="P256">
        <v>169.35</v>
      </c>
      <c r="Q256">
        <v>16.68</v>
      </c>
      <c r="R256">
        <f t="shared" si="3"/>
        <v>358.93</v>
      </c>
      <c r="S256">
        <v>2543.5</v>
      </c>
    </row>
    <row r="257" spans="1:19" x14ac:dyDescent="0.25">
      <c r="A257">
        <v>255</v>
      </c>
      <c r="B257" s="1">
        <v>38777</v>
      </c>
      <c r="C257" s="6">
        <f>YEAR(B257)</f>
        <v>2006</v>
      </c>
      <c r="D257" s="6">
        <f>MONTH(B257)</f>
        <v>3</v>
      </c>
      <c r="E257">
        <v>27.2</v>
      </c>
      <c r="F257">
        <v>7.8</v>
      </c>
      <c r="G257">
        <v>58.93</v>
      </c>
      <c r="H257">
        <v>2.6</v>
      </c>
      <c r="I257">
        <v>5</v>
      </c>
      <c r="J257">
        <v>9.6999999999999993</v>
      </c>
      <c r="K257">
        <v>3.02</v>
      </c>
      <c r="L257">
        <v>0.5</v>
      </c>
      <c r="M257">
        <v>0.9</v>
      </c>
      <c r="N257">
        <v>2.1800000000000002</v>
      </c>
      <c r="O257">
        <v>277.41000000000003</v>
      </c>
      <c r="P257">
        <v>266.23099999999999</v>
      </c>
      <c r="Q257">
        <v>19.88</v>
      </c>
      <c r="R257">
        <f t="shared" si="3"/>
        <v>681.351</v>
      </c>
      <c r="S257">
        <v>2681.3</v>
      </c>
    </row>
    <row r="258" spans="1:19" x14ac:dyDescent="0.25">
      <c r="A258">
        <v>256</v>
      </c>
      <c r="B258" s="1">
        <v>38808</v>
      </c>
      <c r="C258" s="6">
        <f>YEAR(B258)</f>
        <v>2006</v>
      </c>
      <c r="D258" s="6">
        <f>MONTH(B258)</f>
        <v>4</v>
      </c>
      <c r="E258">
        <v>77.099999999999994</v>
      </c>
      <c r="F258">
        <v>16.399999999999999</v>
      </c>
      <c r="G258">
        <v>115.96</v>
      </c>
      <c r="H258">
        <v>4.2</v>
      </c>
      <c r="I258">
        <v>8.1999999999999993</v>
      </c>
      <c r="J258">
        <v>13.4</v>
      </c>
      <c r="K258">
        <v>7.81</v>
      </c>
      <c r="L258">
        <v>4.5</v>
      </c>
      <c r="M258">
        <v>5.4</v>
      </c>
      <c r="N258">
        <v>4.75</v>
      </c>
      <c r="O258">
        <v>298.39999999999998</v>
      </c>
      <c r="P258">
        <v>265.18099999999998</v>
      </c>
      <c r="Q258">
        <v>26.35</v>
      </c>
      <c r="R258">
        <f t="shared" si="3"/>
        <v>847.65099999999995</v>
      </c>
      <c r="S258">
        <v>3677.2</v>
      </c>
    </row>
    <row r="259" spans="1:19" x14ac:dyDescent="0.25">
      <c r="A259">
        <v>257</v>
      </c>
      <c r="B259" s="1">
        <v>38838</v>
      </c>
      <c r="C259" s="6">
        <f>YEAR(B259)</f>
        <v>2006</v>
      </c>
      <c r="D259" s="6">
        <f>MONTH(B259)</f>
        <v>5</v>
      </c>
      <c r="E259">
        <v>87.4</v>
      </c>
      <c r="F259">
        <v>18.7</v>
      </c>
      <c r="G259">
        <v>120.67</v>
      </c>
      <c r="H259">
        <v>3.8</v>
      </c>
      <c r="I259">
        <v>7.3</v>
      </c>
      <c r="J259">
        <v>20.100000000000001</v>
      </c>
      <c r="K259">
        <v>13.47</v>
      </c>
      <c r="L259">
        <v>3.9</v>
      </c>
      <c r="M259">
        <v>4.5999999999999996</v>
      </c>
      <c r="N259">
        <v>5.51</v>
      </c>
      <c r="O259">
        <v>188.93</v>
      </c>
      <c r="P259">
        <v>234.89099999999999</v>
      </c>
      <c r="Q259">
        <v>25.77</v>
      </c>
      <c r="R259">
        <f t="shared" si="3"/>
        <v>735.04100000000005</v>
      </c>
      <c r="S259">
        <v>4475.3999999999996</v>
      </c>
    </row>
    <row r="260" spans="1:19" x14ac:dyDescent="0.25">
      <c r="A260">
        <v>258</v>
      </c>
      <c r="B260" s="1">
        <v>38869</v>
      </c>
      <c r="C260" s="6">
        <f>YEAR(B260)</f>
        <v>2006</v>
      </c>
      <c r="D260" s="6">
        <f>MONTH(B260)</f>
        <v>6</v>
      </c>
      <c r="E260">
        <v>173.5</v>
      </c>
      <c r="F260">
        <v>20.2</v>
      </c>
      <c r="G260">
        <v>134.69999999999999</v>
      </c>
      <c r="H260">
        <v>6.3</v>
      </c>
      <c r="I260">
        <v>12.4</v>
      </c>
      <c r="J260">
        <v>31.4</v>
      </c>
      <c r="K260">
        <v>9.4</v>
      </c>
      <c r="L260">
        <v>5.8</v>
      </c>
      <c r="M260">
        <v>9.4</v>
      </c>
      <c r="N260">
        <v>5.89</v>
      </c>
      <c r="O260">
        <v>297.11</v>
      </c>
      <c r="P260">
        <v>387.83100000000002</v>
      </c>
      <c r="Q260">
        <v>33.74</v>
      </c>
      <c r="R260">
        <f t="shared" ref="R260:R323" si="4">SUM(E260:Q260)</f>
        <v>1127.671</v>
      </c>
      <c r="S260">
        <v>4046.1</v>
      </c>
    </row>
    <row r="261" spans="1:19" x14ac:dyDescent="0.25">
      <c r="A261">
        <v>259</v>
      </c>
      <c r="B261" s="1">
        <v>38899</v>
      </c>
      <c r="C261" s="6">
        <f>YEAR(B261)</f>
        <v>2006</v>
      </c>
      <c r="D261" s="6">
        <f>MONTH(B261)</f>
        <v>7</v>
      </c>
      <c r="E261">
        <v>196.1</v>
      </c>
      <c r="F261">
        <v>21.5</v>
      </c>
      <c r="G261">
        <v>114.52</v>
      </c>
      <c r="H261">
        <v>6.6</v>
      </c>
      <c r="I261">
        <v>12.9</v>
      </c>
      <c r="J261">
        <v>23.9</v>
      </c>
      <c r="K261">
        <v>8.5500000000000007</v>
      </c>
      <c r="L261">
        <v>6.3</v>
      </c>
      <c r="M261">
        <v>10.3</v>
      </c>
      <c r="N261">
        <v>5.0199999999999996</v>
      </c>
      <c r="O261">
        <v>276.58999999999997</v>
      </c>
      <c r="P261">
        <v>342.69</v>
      </c>
      <c r="Q261">
        <v>25.72</v>
      </c>
      <c r="R261">
        <f t="shared" si="4"/>
        <v>1050.69</v>
      </c>
      <c r="S261">
        <v>3372.1</v>
      </c>
    </row>
    <row r="262" spans="1:19" x14ac:dyDescent="0.25">
      <c r="A262">
        <v>260</v>
      </c>
      <c r="B262" s="1">
        <v>38930</v>
      </c>
      <c r="C262" s="6">
        <f>YEAR(B262)</f>
        <v>2006</v>
      </c>
      <c r="D262" s="6">
        <f>MONTH(B262)</f>
        <v>8</v>
      </c>
      <c r="E262">
        <v>103.7</v>
      </c>
      <c r="F262">
        <v>12.4</v>
      </c>
      <c r="G262">
        <v>80.75</v>
      </c>
      <c r="H262">
        <v>4.5999999999999996</v>
      </c>
      <c r="I262">
        <v>9.1</v>
      </c>
      <c r="J262">
        <v>15.7</v>
      </c>
      <c r="K262">
        <v>4.05</v>
      </c>
      <c r="L262">
        <v>1.9</v>
      </c>
      <c r="M262">
        <v>4.3</v>
      </c>
      <c r="N262">
        <v>2.29</v>
      </c>
      <c r="O262">
        <v>152.26</v>
      </c>
      <c r="P262">
        <v>233.49</v>
      </c>
      <c r="Q262">
        <v>20.62</v>
      </c>
      <c r="R262">
        <f t="shared" si="4"/>
        <v>645.16</v>
      </c>
      <c r="S262">
        <v>2829.2</v>
      </c>
    </row>
    <row r="263" spans="1:19" x14ac:dyDescent="0.25">
      <c r="A263">
        <v>261</v>
      </c>
      <c r="B263" s="1">
        <v>38961</v>
      </c>
      <c r="C263" s="6">
        <f>YEAR(B263)</f>
        <v>2006</v>
      </c>
      <c r="D263" s="6">
        <f>MONTH(B263)</f>
        <v>9</v>
      </c>
      <c r="E263">
        <v>50.1</v>
      </c>
      <c r="F263">
        <v>6.4</v>
      </c>
      <c r="G263">
        <v>50.01</v>
      </c>
      <c r="H263">
        <v>2</v>
      </c>
      <c r="I263">
        <v>3.8</v>
      </c>
      <c r="J263">
        <v>8.9</v>
      </c>
      <c r="K263">
        <v>2.2000000000000002</v>
      </c>
      <c r="L263">
        <v>0.8</v>
      </c>
      <c r="M263">
        <v>1.7</v>
      </c>
      <c r="N263">
        <v>1.46</v>
      </c>
      <c r="O263">
        <v>123.65</v>
      </c>
      <c r="P263">
        <v>170.54</v>
      </c>
      <c r="Q263">
        <v>19.59</v>
      </c>
      <c r="R263">
        <f t="shared" si="4"/>
        <v>441.14999999999992</v>
      </c>
      <c r="S263">
        <v>3030.8</v>
      </c>
    </row>
    <row r="264" spans="1:19" x14ac:dyDescent="0.25">
      <c r="A264">
        <v>262</v>
      </c>
      <c r="B264" s="1">
        <v>38991</v>
      </c>
      <c r="C264" s="6">
        <f>YEAR(B264)</f>
        <v>2006</v>
      </c>
      <c r="D264" s="6">
        <f>MONTH(B264)</f>
        <v>10</v>
      </c>
      <c r="E264">
        <v>89</v>
      </c>
      <c r="F264">
        <v>10.7</v>
      </c>
      <c r="G264">
        <v>69.83</v>
      </c>
      <c r="H264">
        <v>2.4</v>
      </c>
      <c r="I264">
        <v>4.7</v>
      </c>
      <c r="J264">
        <v>15.2</v>
      </c>
      <c r="K264">
        <v>5.2</v>
      </c>
      <c r="L264">
        <v>2.2999999999999998</v>
      </c>
      <c r="M264">
        <v>3.5</v>
      </c>
      <c r="N264">
        <v>2.67</v>
      </c>
      <c r="O264">
        <v>122.4</v>
      </c>
      <c r="P264">
        <v>189.62</v>
      </c>
      <c r="Q264">
        <v>20.28</v>
      </c>
      <c r="R264">
        <f t="shared" si="4"/>
        <v>537.79999999999995</v>
      </c>
      <c r="S264">
        <v>3695.9</v>
      </c>
    </row>
    <row r="265" spans="1:19" x14ac:dyDescent="0.25">
      <c r="A265">
        <v>263</v>
      </c>
      <c r="B265" s="1">
        <v>39022</v>
      </c>
      <c r="C265" s="6">
        <f>YEAR(B265)</f>
        <v>2006</v>
      </c>
      <c r="D265" s="6">
        <f>MONTH(B265)</f>
        <v>11</v>
      </c>
      <c r="E265">
        <v>74.7</v>
      </c>
      <c r="F265">
        <v>9.1999999999999993</v>
      </c>
      <c r="G265">
        <v>56.15</v>
      </c>
      <c r="H265">
        <v>1.9</v>
      </c>
      <c r="I265">
        <v>3.8</v>
      </c>
      <c r="J265">
        <v>10.5</v>
      </c>
      <c r="K265">
        <v>5.04</v>
      </c>
      <c r="L265">
        <v>1.2</v>
      </c>
      <c r="M265">
        <v>3.4</v>
      </c>
      <c r="N265">
        <v>5.25</v>
      </c>
      <c r="O265">
        <v>254.66</v>
      </c>
      <c r="P265">
        <v>275.03100000000001</v>
      </c>
      <c r="Q265">
        <v>30.36</v>
      </c>
      <c r="R265">
        <f t="shared" si="4"/>
        <v>731.19100000000003</v>
      </c>
      <c r="S265">
        <v>3735.4</v>
      </c>
    </row>
    <row r="266" spans="1:19" x14ac:dyDescent="0.25">
      <c r="A266">
        <v>264</v>
      </c>
      <c r="B266" s="1">
        <v>39052</v>
      </c>
      <c r="C266" s="6">
        <f>YEAR(B266)</f>
        <v>2006</v>
      </c>
      <c r="D266" s="6">
        <f>MONTH(B266)</f>
        <v>12</v>
      </c>
      <c r="E266">
        <v>28.4</v>
      </c>
      <c r="F266">
        <v>2.4</v>
      </c>
      <c r="G266">
        <v>24.35</v>
      </c>
      <c r="H266">
        <v>1.4</v>
      </c>
      <c r="I266">
        <v>2.7</v>
      </c>
      <c r="J266">
        <v>3.7</v>
      </c>
      <c r="K266">
        <v>1.42</v>
      </c>
      <c r="L266">
        <v>0.6</v>
      </c>
      <c r="M266">
        <v>1.8</v>
      </c>
      <c r="N266">
        <v>2.08</v>
      </c>
      <c r="O266">
        <v>240.68</v>
      </c>
      <c r="P266">
        <v>245.941</v>
      </c>
      <c r="Q266">
        <v>23.32</v>
      </c>
      <c r="R266">
        <f t="shared" si="4"/>
        <v>578.79100000000005</v>
      </c>
      <c r="S266">
        <v>3116</v>
      </c>
    </row>
    <row r="267" spans="1:19" x14ac:dyDescent="0.25">
      <c r="A267">
        <v>265</v>
      </c>
      <c r="B267" s="1">
        <v>39083</v>
      </c>
      <c r="C267" s="6">
        <f>YEAR(B267)</f>
        <v>2007</v>
      </c>
      <c r="D267" s="6">
        <f>MONTH(B267)</f>
        <v>1</v>
      </c>
      <c r="E267">
        <v>10.6</v>
      </c>
      <c r="F267">
        <v>0.8</v>
      </c>
      <c r="G267">
        <v>12.3</v>
      </c>
      <c r="H267">
        <v>0.6</v>
      </c>
      <c r="I267">
        <v>1.2</v>
      </c>
      <c r="J267">
        <v>1.8</v>
      </c>
      <c r="K267">
        <v>0.31</v>
      </c>
      <c r="L267">
        <v>0.3</v>
      </c>
      <c r="M267">
        <v>0.9</v>
      </c>
      <c r="N267">
        <v>0.19</v>
      </c>
      <c r="O267">
        <v>81.25</v>
      </c>
      <c r="P267">
        <v>137.24</v>
      </c>
      <c r="Q267">
        <v>17.440000000000001</v>
      </c>
      <c r="R267">
        <f t="shared" si="4"/>
        <v>264.93</v>
      </c>
      <c r="S267">
        <v>2601.6999999999998</v>
      </c>
    </row>
    <row r="268" spans="1:19" x14ac:dyDescent="0.25">
      <c r="A268">
        <v>266</v>
      </c>
      <c r="B268" s="1">
        <v>39114</v>
      </c>
      <c r="C268" s="6">
        <f>YEAR(B268)</f>
        <v>2007</v>
      </c>
      <c r="D268" s="6">
        <f>MONTH(B268)</f>
        <v>2</v>
      </c>
      <c r="E268">
        <v>7.5</v>
      </c>
      <c r="F268">
        <v>0.5</v>
      </c>
      <c r="G268">
        <v>9.33</v>
      </c>
      <c r="H268">
        <v>0.4</v>
      </c>
      <c r="I268">
        <v>0.9</v>
      </c>
      <c r="J268">
        <v>1</v>
      </c>
      <c r="K268">
        <v>0.71</v>
      </c>
      <c r="L268">
        <v>0.2</v>
      </c>
      <c r="M268">
        <v>0.7</v>
      </c>
      <c r="N268">
        <v>0.12</v>
      </c>
      <c r="O268">
        <v>59.3</v>
      </c>
      <c r="P268">
        <v>100.34</v>
      </c>
      <c r="Q268">
        <v>12.83</v>
      </c>
      <c r="R268">
        <f t="shared" si="4"/>
        <v>193.83</v>
      </c>
      <c r="S268">
        <v>1732.8</v>
      </c>
    </row>
    <row r="269" spans="1:19" x14ac:dyDescent="0.25">
      <c r="A269">
        <v>267</v>
      </c>
      <c r="B269" s="1">
        <v>39142</v>
      </c>
      <c r="C269" s="6">
        <f>YEAR(B269)</f>
        <v>2007</v>
      </c>
      <c r="D269" s="6">
        <f>MONTH(B269)</f>
        <v>3</v>
      </c>
      <c r="E269">
        <v>10.3</v>
      </c>
      <c r="F269">
        <v>3.2</v>
      </c>
      <c r="G269">
        <v>23.94</v>
      </c>
      <c r="H269">
        <v>1.3</v>
      </c>
      <c r="I269">
        <v>2.6</v>
      </c>
      <c r="J269">
        <v>2.9</v>
      </c>
      <c r="K269">
        <v>0.75</v>
      </c>
      <c r="L269">
        <v>0.2</v>
      </c>
      <c r="M269">
        <v>0.8</v>
      </c>
      <c r="N269">
        <v>0.37</v>
      </c>
      <c r="O269">
        <v>125.99</v>
      </c>
      <c r="P269">
        <v>186.6</v>
      </c>
      <c r="Q269">
        <v>16.09</v>
      </c>
      <c r="R269">
        <f t="shared" si="4"/>
        <v>375.03999999999996</v>
      </c>
      <c r="S269">
        <v>2541.1</v>
      </c>
    </row>
    <row r="270" spans="1:19" x14ac:dyDescent="0.25">
      <c r="A270">
        <v>268</v>
      </c>
      <c r="B270" s="1">
        <v>39173</v>
      </c>
      <c r="C270" s="6">
        <f>YEAR(B270)</f>
        <v>2007</v>
      </c>
      <c r="D270" s="6">
        <f>MONTH(B270)</f>
        <v>4</v>
      </c>
      <c r="E270">
        <v>38</v>
      </c>
      <c r="F270">
        <v>12.3</v>
      </c>
      <c r="G270">
        <v>67.25</v>
      </c>
      <c r="H270">
        <v>2.5</v>
      </c>
      <c r="I270">
        <v>4.9000000000000004</v>
      </c>
      <c r="J270">
        <v>9.1</v>
      </c>
      <c r="K270">
        <v>2.2000000000000002</v>
      </c>
      <c r="L270">
        <v>0.6</v>
      </c>
      <c r="M270">
        <v>1.8</v>
      </c>
      <c r="N270">
        <v>1.82</v>
      </c>
      <c r="O270">
        <v>298.25</v>
      </c>
      <c r="P270">
        <v>206.161</v>
      </c>
      <c r="Q270">
        <v>36.19</v>
      </c>
      <c r="R270">
        <f t="shared" si="4"/>
        <v>681.07100000000014</v>
      </c>
      <c r="S270">
        <v>3628.9</v>
      </c>
    </row>
    <row r="271" spans="1:19" x14ac:dyDescent="0.25">
      <c r="A271">
        <v>269</v>
      </c>
      <c r="B271" s="1">
        <v>39203</v>
      </c>
      <c r="C271" s="6">
        <f>YEAR(B271)</f>
        <v>2007</v>
      </c>
      <c r="D271" s="6">
        <f>MONTH(B271)</f>
        <v>5</v>
      </c>
      <c r="E271">
        <v>61.4</v>
      </c>
      <c r="F271">
        <v>15</v>
      </c>
      <c r="G271">
        <v>86.45</v>
      </c>
      <c r="H271">
        <v>4</v>
      </c>
      <c r="I271">
        <v>7.8</v>
      </c>
      <c r="J271">
        <v>17.600000000000001</v>
      </c>
      <c r="K271">
        <v>2.0699999999999998</v>
      </c>
      <c r="L271">
        <v>1.6</v>
      </c>
      <c r="M271">
        <v>2.5</v>
      </c>
      <c r="N271">
        <v>1.34</v>
      </c>
      <c r="O271">
        <v>272.12</v>
      </c>
      <c r="P271">
        <v>291.73099999999999</v>
      </c>
      <c r="Q271">
        <v>23.17</v>
      </c>
      <c r="R271">
        <f t="shared" si="4"/>
        <v>786.78099999999995</v>
      </c>
      <c r="S271">
        <v>4207.3</v>
      </c>
    </row>
    <row r="272" spans="1:19" x14ac:dyDescent="0.25">
      <c r="A272">
        <v>270</v>
      </c>
      <c r="B272" s="1">
        <v>39234</v>
      </c>
      <c r="C272" s="6">
        <f>YEAR(B272)</f>
        <v>2007</v>
      </c>
      <c r="D272" s="6">
        <f>MONTH(B272)</f>
        <v>6</v>
      </c>
      <c r="E272">
        <v>147.6</v>
      </c>
      <c r="F272">
        <v>31.6</v>
      </c>
      <c r="G272">
        <v>156.08000000000001</v>
      </c>
      <c r="H272">
        <v>5.9</v>
      </c>
      <c r="I272">
        <v>11.6</v>
      </c>
      <c r="J272">
        <v>20.7</v>
      </c>
      <c r="K272">
        <v>8</v>
      </c>
      <c r="L272">
        <v>4.5999999999999996</v>
      </c>
      <c r="M272">
        <v>5.4</v>
      </c>
      <c r="N272">
        <v>3.28</v>
      </c>
      <c r="O272">
        <v>425.57</v>
      </c>
      <c r="P272">
        <v>575.95100000000002</v>
      </c>
      <c r="Q272">
        <v>21.5</v>
      </c>
      <c r="R272">
        <f t="shared" si="4"/>
        <v>1417.7809999999999</v>
      </c>
      <c r="S272">
        <v>4075.9</v>
      </c>
    </row>
    <row r="273" spans="1:19" x14ac:dyDescent="0.25">
      <c r="A273">
        <v>271</v>
      </c>
      <c r="B273" s="1">
        <v>39264</v>
      </c>
      <c r="C273" s="6">
        <f>YEAR(B273)</f>
        <v>2007</v>
      </c>
      <c r="D273" s="6">
        <f>MONTH(B273)</f>
        <v>7</v>
      </c>
      <c r="E273">
        <v>79.099999999999994</v>
      </c>
      <c r="F273">
        <v>13.8</v>
      </c>
      <c r="G273">
        <v>83.28</v>
      </c>
      <c r="H273">
        <v>2.9</v>
      </c>
      <c r="I273">
        <v>5.6</v>
      </c>
      <c r="J273">
        <v>15.4</v>
      </c>
      <c r="K273">
        <v>4.9000000000000004</v>
      </c>
      <c r="L273">
        <v>3.1</v>
      </c>
      <c r="M273">
        <v>3.9</v>
      </c>
      <c r="N273">
        <v>2.84</v>
      </c>
      <c r="O273">
        <v>223.7</v>
      </c>
      <c r="P273">
        <v>221.92</v>
      </c>
      <c r="Q273">
        <v>20.75</v>
      </c>
      <c r="R273">
        <f t="shared" si="4"/>
        <v>681.18999999999994</v>
      </c>
      <c r="S273">
        <v>3443.7</v>
      </c>
    </row>
    <row r="274" spans="1:19" x14ac:dyDescent="0.25">
      <c r="A274">
        <v>272</v>
      </c>
      <c r="B274" s="1">
        <v>39295</v>
      </c>
      <c r="C274" s="6">
        <f>YEAR(B274)</f>
        <v>2007</v>
      </c>
      <c r="D274" s="6">
        <f>MONTH(B274)</f>
        <v>8</v>
      </c>
      <c r="E274">
        <v>100.3</v>
      </c>
      <c r="F274">
        <v>14.5</v>
      </c>
      <c r="G274">
        <v>81.459999999999994</v>
      </c>
      <c r="H274">
        <v>3.2</v>
      </c>
      <c r="I274">
        <v>6.2</v>
      </c>
      <c r="J274">
        <v>23.2</v>
      </c>
      <c r="K274">
        <v>5.19</v>
      </c>
      <c r="L274">
        <v>2.8</v>
      </c>
      <c r="M274">
        <v>3.8</v>
      </c>
      <c r="N274">
        <v>3.07</v>
      </c>
      <c r="O274">
        <v>197.32</v>
      </c>
      <c r="P274">
        <v>243.14</v>
      </c>
      <c r="Q274">
        <v>17.809999999999999</v>
      </c>
      <c r="R274">
        <f t="shared" si="4"/>
        <v>701.9899999999999</v>
      </c>
      <c r="S274">
        <v>3657.2</v>
      </c>
    </row>
    <row r="275" spans="1:19" x14ac:dyDescent="0.25">
      <c r="A275">
        <v>273</v>
      </c>
      <c r="B275" s="1">
        <v>39326</v>
      </c>
      <c r="C275" s="6">
        <f>YEAR(B275)</f>
        <v>2007</v>
      </c>
      <c r="D275" s="6">
        <f>MONTH(B275)</f>
        <v>9</v>
      </c>
      <c r="E275">
        <v>68.400000000000006</v>
      </c>
      <c r="F275">
        <v>9.5</v>
      </c>
      <c r="G275">
        <v>68.900000000000006</v>
      </c>
      <c r="H275">
        <v>3</v>
      </c>
      <c r="I275">
        <v>5.8</v>
      </c>
      <c r="J275">
        <v>16.600000000000001</v>
      </c>
      <c r="K275">
        <v>2.9</v>
      </c>
      <c r="L275">
        <v>1.7</v>
      </c>
      <c r="M275">
        <v>2.7</v>
      </c>
      <c r="N275">
        <v>1.97</v>
      </c>
      <c r="O275">
        <v>117.35</v>
      </c>
      <c r="P275">
        <v>184.19</v>
      </c>
      <c r="Q275">
        <v>13.75</v>
      </c>
      <c r="R275">
        <f t="shared" si="4"/>
        <v>496.76</v>
      </c>
      <c r="S275">
        <v>3445.1</v>
      </c>
    </row>
    <row r="276" spans="1:19" x14ac:dyDescent="0.25">
      <c r="A276">
        <v>274</v>
      </c>
      <c r="B276" s="1">
        <v>39356</v>
      </c>
      <c r="C276" s="6">
        <f>YEAR(B276)</f>
        <v>2007</v>
      </c>
      <c r="D276" s="6">
        <f>MONTH(B276)</f>
        <v>10</v>
      </c>
      <c r="E276">
        <v>60.2</v>
      </c>
      <c r="F276">
        <v>10</v>
      </c>
      <c r="G276">
        <v>58.78</v>
      </c>
      <c r="H276">
        <v>2.1</v>
      </c>
      <c r="I276">
        <v>4</v>
      </c>
      <c r="J276">
        <v>14.9</v>
      </c>
      <c r="K276">
        <v>3.84</v>
      </c>
      <c r="L276">
        <v>1.9</v>
      </c>
      <c r="M276">
        <v>4</v>
      </c>
      <c r="N276">
        <v>4.32</v>
      </c>
      <c r="O276">
        <v>270.81</v>
      </c>
      <c r="P276">
        <v>255.27099999999999</v>
      </c>
      <c r="Q276">
        <v>22.02</v>
      </c>
      <c r="R276">
        <f t="shared" si="4"/>
        <v>712.14099999999996</v>
      </c>
      <c r="S276">
        <v>4197.3999999999996</v>
      </c>
    </row>
    <row r="277" spans="1:19" x14ac:dyDescent="0.25">
      <c r="A277">
        <v>275</v>
      </c>
      <c r="B277" s="1">
        <v>39387</v>
      </c>
      <c r="C277" s="6">
        <f>YEAR(B277)</f>
        <v>2007</v>
      </c>
      <c r="D277" s="6">
        <f>MONTH(B277)</f>
        <v>11</v>
      </c>
      <c r="E277">
        <v>45.8</v>
      </c>
      <c r="F277">
        <v>8.1</v>
      </c>
      <c r="G277">
        <v>58.74</v>
      </c>
      <c r="H277">
        <v>2.2999999999999998</v>
      </c>
      <c r="I277">
        <v>4.5999999999999996</v>
      </c>
      <c r="J277">
        <v>13.3</v>
      </c>
      <c r="K277">
        <v>2.59</v>
      </c>
      <c r="L277">
        <v>1.2</v>
      </c>
      <c r="M277">
        <v>2.7</v>
      </c>
      <c r="N277">
        <v>3.81</v>
      </c>
      <c r="O277">
        <v>278.69</v>
      </c>
      <c r="P277">
        <v>251.04</v>
      </c>
      <c r="Q277">
        <v>22.76</v>
      </c>
      <c r="R277">
        <f t="shared" si="4"/>
        <v>695.63</v>
      </c>
      <c r="S277">
        <v>4814.8</v>
      </c>
    </row>
    <row r="278" spans="1:19" x14ac:dyDescent="0.25">
      <c r="A278">
        <v>276</v>
      </c>
      <c r="B278" s="1">
        <v>39417</v>
      </c>
      <c r="C278" s="6">
        <f>YEAR(B278)</f>
        <v>2007</v>
      </c>
      <c r="D278" s="6">
        <f>MONTH(B278)</f>
        <v>12</v>
      </c>
      <c r="E278">
        <v>19.100000000000001</v>
      </c>
      <c r="F278">
        <v>8.6</v>
      </c>
      <c r="G278">
        <v>30.16</v>
      </c>
      <c r="H278">
        <v>0.8</v>
      </c>
      <c r="I278">
        <v>1.6</v>
      </c>
      <c r="J278">
        <v>4.2</v>
      </c>
      <c r="K278">
        <v>2.2999999999999998</v>
      </c>
      <c r="L278">
        <v>0.4</v>
      </c>
      <c r="M278">
        <v>1.6</v>
      </c>
      <c r="N278">
        <v>2.59</v>
      </c>
      <c r="O278">
        <v>281.35000000000002</v>
      </c>
      <c r="P278">
        <v>227.041</v>
      </c>
      <c r="Q278">
        <v>26</v>
      </c>
      <c r="R278">
        <f t="shared" si="4"/>
        <v>605.74099999999999</v>
      </c>
      <c r="S278">
        <v>3374.2</v>
      </c>
    </row>
    <row r="279" spans="1:19" x14ac:dyDescent="0.25">
      <c r="A279">
        <v>277</v>
      </c>
      <c r="B279" s="1">
        <v>39448</v>
      </c>
      <c r="C279" s="6">
        <f>YEAR(B279)</f>
        <v>2008</v>
      </c>
      <c r="D279" s="6">
        <f>MONTH(B279)</f>
        <v>1</v>
      </c>
      <c r="E279">
        <v>12.5</v>
      </c>
      <c r="F279">
        <v>2.2999999999999998</v>
      </c>
      <c r="G279">
        <v>19.57</v>
      </c>
      <c r="H279">
        <v>0.6</v>
      </c>
      <c r="I279">
        <v>1.2</v>
      </c>
      <c r="J279">
        <v>1.9</v>
      </c>
      <c r="K279">
        <v>0.95</v>
      </c>
      <c r="L279">
        <v>0.5</v>
      </c>
      <c r="M279">
        <v>1.4</v>
      </c>
      <c r="N279">
        <v>0.67</v>
      </c>
      <c r="O279">
        <v>180.68</v>
      </c>
      <c r="P279">
        <v>156.80099999999999</v>
      </c>
      <c r="Q279">
        <v>20.52</v>
      </c>
      <c r="R279">
        <f t="shared" si="4"/>
        <v>399.59100000000001</v>
      </c>
      <c r="S279">
        <v>2186.6</v>
      </c>
    </row>
    <row r="280" spans="1:19" x14ac:dyDescent="0.25">
      <c r="A280">
        <v>278</v>
      </c>
      <c r="B280" s="1">
        <v>39479</v>
      </c>
      <c r="C280" s="6">
        <f>YEAR(B280)</f>
        <v>2008</v>
      </c>
      <c r="D280" s="6">
        <f>MONTH(B280)</f>
        <v>2</v>
      </c>
      <c r="E280">
        <v>8.8000000000000007</v>
      </c>
      <c r="F280">
        <v>1.8</v>
      </c>
      <c r="G280">
        <v>14.99</v>
      </c>
      <c r="H280">
        <v>0.5</v>
      </c>
      <c r="I280">
        <v>1</v>
      </c>
      <c r="J280">
        <v>1.7</v>
      </c>
      <c r="K280">
        <v>1.33</v>
      </c>
      <c r="L280">
        <v>0.3</v>
      </c>
      <c r="M280">
        <v>1.3</v>
      </c>
      <c r="N280">
        <v>0.34</v>
      </c>
      <c r="O280">
        <v>210.59</v>
      </c>
      <c r="P280">
        <v>219.14099999999999</v>
      </c>
      <c r="Q280">
        <v>23.86</v>
      </c>
      <c r="R280">
        <f t="shared" si="4"/>
        <v>485.65100000000001</v>
      </c>
      <c r="S280">
        <v>2359.4</v>
      </c>
    </row>
    <row r="281" spans="1:19" x14ac:dyDescent="0.25">
      <c r="A281">
        <v>279</v>
      </c>
      <c r="B281" s="1">
        <v>39508</v>
      </c>
      <c r="C281" s="6">
        <f>YEAR(B281)</f>
        <v>2008</v>
      </c>
      <c r="D281" s="6">
        <f>MONTH(B281)</f>
        <v>3</v>
      </c>
      <c r="E281">
        <v>9.1999999999999993</v>
      </c>
      <c r="F281">
        <v>3</v>
      </c>
      <c r="G281">
        <v>15</v>
      </c>
      <c r="H281">
        <v>0.5</v>
      </c>
      <c r="I281">
        <v>0.9</v>
      </c>
      <c r="J281">
        <v>1.8</v>
      </c>
      <c r="K281">
        <v>0.92</v>
      </c>
      <c r="L281">
        <v>0.3</v>
      </c>
      <c r="M281">
        <v>1.5</v>
      </c>
      <c r="N281">
        <v>1.0900000000000001</v>
      </c>
      <c r="O281">
        <v>241.13</v>
      </c>
      <c r="P281">
        <v>199.95099999999999</v>
      </c>
      <c r="Q281">
        <v>23.03</v>
      </c>
      <c r="R281">
        <f t="shared" si="4"/>
        <v>498.32100000000003</v>
      </c>
      <c r="S281">
        <v>2718.1</v>
      </c>
    </row>
    <row r="282" spans="1:19" x14ac:dyDescent="0.25">
      <c r="A282">
        <v>280</v>
      </c>
      <c r="B282" s="1">
        <v>39539</v>
      </c>
      <c r="C282" s="6">
        <f>YEAR(B282)</f>
        <v>2008</v>
      </c>
      <c r="D282" s="6">
        <f>MONTH(B282)</f>
        <v>4</v>
      </c>
      <c r="E282">
        <v>13.4</v>
      </c>
      <c r="F282">
        <v>3</v>
      </c>
      <c r="G282">
        <v>22.72</v>
      </c>
      <c r="H282">
        <v>0.8</v>
      </c>
      <c r="I282">
        <v>1.5</v>
      </c>
      <c r="J282">
        <v>3.6</v>
      </c>
      <c r="K282">
        <v>1.74</v>
      </c>
      <c r="L282">
        <v>0.5</v>
      </c>
      <c r="M282">
        <v>1.7</v>
      </c>
      <c r="N282">
        <v>1.24</v>
      </c>
      <c r="O282">
        <v>203.77</v>
      </c>
      <c r="P282">
        <v>234.321</v>
      </c>
      <c r="Q282">
        <v>25.27</v>
      </c>
      <c r="R282">
        <f t="shared" si="4"/>
        <v>513.56100000000004</v>
      </c>
      <c r="S282">
        <v>2935.3</v>
      </c>
    </row>
    <row r="283" spans="1:19" x14ac:dyDescent="0.25">
      <c r="A283">
        <v>281</v>
      </c>
      <c r="B283" s="1">
        <v>39569</v>
      </c>
      <c r="C283" s="6">
        <f>YEAR(B283)</f>
        <v>2008</v>
      </c>
      <c r="D283" s="6">
        <f>MONTH(B283)</f>
        <v>5</v>
      </c>
      <c r="E283">
        <v>45.3</v>
      </c>
      <c r="F283">
        <v>17.7</v>
      </c>
      <c r="G283">
        <v>76.7</v>
      </c>
      <c r="H283">
        <v>2.4</v>
      </c>
      <c r="I283">
        <v>4.8</v>
      </c>
      <c r="J283">
        <v>13.4</v>
      </c>
      <c r="K283">
        <v>6.2</v>
      </c>
      <c r="L283">
        <v>2.8</v>
      </c>
      <c r="M283">
        <v>3.1</v>
      </c>
      <c r="N283">
        <v>3.41</v>
      </c>
      <c r="O283">
        <v>299.83999999999997</v>
      </c>
      <c r="P283">
        <v>248.93100000000001</v>
      </c>
      <c r="Q283">
        <v>28.56</v>
      </c>
      <c r="R283">
        <f t="shared" si="4"/>
        <v>753.14099999999996</v>
      </c>
      <c r="S283">
        <v>4429.8</v>
      </c>
    </row>
    <row r="284" spans="1:19" x14ac:dyDescent="0.25">
      <c r="A284">
        <v>282</v>
      </c>
      <c r="B284" s="1">
        <v>39600</v>
      </c>
      <c r="C284" s="6">
        <f>YEAR(B284)</f>
        <v>2008</v>
      </c>
      <c r="D284" s="6">
        <f>MONTH(B284)</f>
        <v>6</v>
      </c>
      <c r="E284">
        <v>123.4</v>
      </c>
      <c r="F284">
        <v>24.5</v>
      </c>
      <c r="G284">
        <v>154.72999999999999</v>
      </c>
      <c r="H284">
        <v>6.6</v>
      </c>
      <c r="I284">
        <v>12.8</v>
      </c>
      <c r="J284">
        <v>23.3</v>
      </c>
      <c r="K284">
        <v>7.55</v>
      </c>
      <c r="L284">
        <v>5.0999999999999996</v>
      </c>
      <c r="M284">
        <v>4.8</v>
      </c>
      <c r="N284">
        <v>4.83</v>
      </c>
      <c r="O284">
        <v>306.31</v>
      </c>
      <c r="P284">
        <v>342.88099999999997</v>
      </c>
      <c r="Q284">
        <v>21.03</v>
      </c>
      <c r="R284">
        <f t="shared" si="4"/>
        <v>1037.8310000000001</v>
      </c>
      <c r="S284">
        <v>4016.2</v>
      </c>
    </row>
    <row r="285" spans="1:19" x14ac:dyDescent="0.25">
      <c r="A285">
        <v>283</v>
      </c>
      <c r="B285" s="1">
        <v>39630</v>
      </c>
      <c r="C285" s="6">
        <f>YEAR(B285)</f>
        <v>2008</v>
      </c>
      <c r="D285" s="6">
        <f>MONTH(B285)</f>
        <v>7</v>
      </c>
      <c r="E285">
        <v>155.69999999999999</v>
      </c>
      <c r="F285">
        <v>23.7</v>
      </c>
      <c r="G285">
        <v>159.28</v>
      </c>
      <c r="H285">
        <v>7.1</v>
      </c>
      <c r="I285">
        <v>13.8</v>
      </c>
      <c r="J285">
        <v>23.9</v>
      </c>
      <c r="K285">
        <v>10.42</v>
      </c>
      <c r="L285">
        <v>5.8</v>
      </c>
      <c r="M285">
        <v>6.2</v>
      </c>
      <c r="N285">
        <v>8.42</v>
      </c>
      <c r="O285">
        <v>381.38</v>
      </c>
      <c r="P285">
        <v>394.22</v>
      </c>
      <c r="Q285">
        <v>19.420000000000002</v>
      </c>
      <c r="R285">
        <f t="shared" si="4"/>
        <v>1209.3400000000001</v>
      </c>
      <c r="S285">
        <v>4781.2</v>
      </c>
    </row>
    <row r="286" spans="1:19" x14ac:dyDescent="0.25">
      <c r="A286">
        <v>284</v>
      </c>
      <c r="B286" s="1">
        <v>39661</v>
      </c>
      <c r="C286" s="6">
        <f>YEAR(B286)</f>
        <v>2008</v>
      </c>
      <c r="D286" s="6">
        <f>MONTH(B286)</f>
        <v>8</v>
      </c>
      <c r="E286">
        <v>91.6</v>
      </c>
      <c r="F286">
        <v>10.5</v>
      </c>
      <c r="G286">
        <v>85.12</v>
      </c>
      <c r="H286">
        <v>3.9</v>
      </c>
      <c r="I286">
        <v>7.5</v>
      </c>
      <c r="J286">
        <v>12.3</v>
      </c>
      <c r="K286">
        <v>6.3</v>
      </c>
      <c r="L286">
        <v>2.9</v>
      </c>
      <c r="M286">
        <v>3.9</v>
      </c>
      <c r="N286">
        <v>5.3</v>
      </c>
      <c r="O286">
        <v>170.87</v>
      </c>
      <c r="P286">
        <v>238.84100000000001</v>
      </c>
      <c r="Q286">
        <v>24.02</v>
      </c>
      <c r="R286">
        <f t="shared" si="4"/>
        <v>663.05100000000004</v>
      </c>
      <c r="S286">
        <v>2994.7</v>
      </c>
    </row>
    <row r="287" spans="1:19" x14ac:dyDescent="0.25">
      <c r="A287">
        <v>285</v>
      </c>
      <c r="B287" s="1">
        <v>39692</v>
      </c>
      <c r="C287" s="6">
        <f>YEAR(B287)</f>
        <v>2008</v>
      </c>
      <c r="D287" s="6">
        <f>MONTH(B287)</f>
        <v>9</v>
      </c>
      <c r="E287">
        <v>69</v>
      </c>
      <c r="F287">
        <v>9.1999999999999993</v>
      </c>
      <c r="G287">
        <v>73.12</v>
      </c>
      <c r="H287">
        <v>3.3</v>
      </c>
      <c r="I287">
        <v>6.4</v>
      </c>
      <c r="J287">
        <v>10.6</v>
      </c>
      <c r="K287">
        <v>4.51</v>
      </c>
      <c r="L287">
        <v>2</v>
      </c>
      <c r="M287">
        <v>2.7</v>
      </c>
      <c r="N287">
        <v>3.47</v>
      </c>
      <c r="O287">
        <v>160.21</v>
      </c>
      <c r="P287">
        <v>203.411</v>
      </c>
      <c r="Q287">
        <v>20.86</v>
      </c>
      <c r="R287">
        <f t="shared" si="4"/>
        <v>568.78100000000006</v>
      </c>
      <c r="S287">
        <v>2858.5</v>
      </c>
    </row>
    <row r="288" spans="1:19" x14ac:dyDescent="0.25">
      <c r="A288">
        <v>286</v>
      </c>
      <c r="B288" s="1">
        <v>39722</v>
      </c>
      <c r="C288" s="6">
        <f>YEAR(B288)</f>
        <v>2008</v>
      </c>
      <c r="D288" s="6">
        <f>MONTH(B288)</f>
        <v>10</v>
      </c>
      <c r="E288">
        <v>47.1</v>
      </c>
      <c r="F288">
        <v>4.5999999999999996</v>
      </c>
      <c r="G288">
        <v>51.29</v>
      </c>
      <c r="H288">
        <v>2.2000000000000002</v>
      </c>
      <c r="I288">
        <v>4.3</v>
      </c>
      <c r="J288">
        <v>7.8</v>
      </c>
      <c r="K288">
        <v>3.4</v>
      </c>
      <c r="L288">
        <v>2.1</v>
      </c>
      <c r="M288">
        <v>2.4</v>
      </c>
      <c r="N288">
        <v>3.12</v>
      </c>
      <c r="O288">
        <v>186.02</v>
      </c>
      <c r="P288">
        <v>214.36099999999999</v>
      </c>
      <c r="Q288">
        <v>24.44</v>
      </c>
      <c r="R288">
        <f t="shared" si="4"/>
        <v>553.13100000000009</v>
      </c>
      <c r="S288">
        <v>3434.8</v>
      </c>
    </row>
    <row r="289" spans="1:19" x14ac:dyDescent="0.25">
      <c r="A289">
        <v>287</v>
      </c>
      <c r="B289" s="1">
        <v>39753</v>
      </c>
      <c r="C289" s="6">
        <f>YEAR(B289)</f>
        <v>2008</v>
      </c>
      <c r="D289" s="6">
        <f>MONTH(B289)</f>
        <v>11</v>
      </c>
      <c r="E289">
        <v>90.6</v>
      </c>
      <c r="F289">
        <v>10</v>
      </c>
      <c r="G289">
        <v>84.16</v>
      </c>
      <c r="H289">
        <v>3.4</v>
      </c>
      <c r="I289">
        <v>6.6</v>
      </c>
      <c r="J289">
        <v>13.9</v>
      </c>
      <c r="K289">
        <v>10.07</v>
      </c>
      <c r="L289">
        <v>4.4000000000000004</v>
      </c>
      <c r="M289">
        <v>6.7</v>
      </c>
      <c r="N289">
        <v>7.65</v>
      </c>
      <c r="O289">
        <v>311.14999999999998</v>
      </c>
      <c r="P289">
        <v>243.15</v>
      </c>
      <c r="Q289">
        <v>28.43</v>
      </c>
      <c r="R289">
        <f t="shared" si="4"/>
        <v>820.20999999999992</v>
      </c>
      <c r="S289">
        <v>5631.5</v>
      </c>
    </row>
    <row r="290" spans="1:19" x14ac:dyDescent="0.25">
      <c r="A290">
        <v>288</v>
      </c>
      <c r="B290" s="1">
        <v>39783</v>
      </c>
      <c r="C290" s="6">
        <f>YEAR(B290)</f>
        <v>2008</v>
      </c>
      <c r="D290" s="6">
        <f>MONTH(B290)</f>
        <v>12</v>
      </c>
      <c r="E290">
        <v>34.4</v>
      </c>
      <c r="F290">
        <v>2.2999999999999998</v>
      </c>
      <c r="G290">
        <v>33.57</v>
      </c>
      <c r="H290">
        <v>1.1000000000000001</v>
      </c>
      <c r="I290">
        <v>2.2000000000000002</v>
      </c>
      <c r="J290">
        <v>2.7</v>
      </c>
      <c r="K290">
        <v>3.21</v>
      </c>
      <c r="L290">
        <v>1.3</v>
      </c>
      <c r="M290">
        <v>2.7</v>
      </c>
      <c r="N290">
        <v>5.71</v>
      </c>
      <c r="O290">
        <v>301.89999999999998</v>
      </c>
      <c r="P290">
        <v>255.27099999999999</v>
      </c>
      <c r="Q290">
        <v>24.4</v>
      </c>
      <c r="R290">
        <f t="shared" si="4"/>
        <v>670.76099999999997</v>
      </c>
      <c r="S290">
        <v>3431.1</v>
      </c>
    </row>
    <row r="291" spans="1:19" x14ac:dyDescent="0.25">
      <c r="A291">
        <v>289</v>
      </c>
      <c r="B291" s="1">
        <v>39814</v>
      </c>
      <c r="C291" s="6">
        <f>YEAR(B291)</f>
        <v>2009</v>
      </c>
      <c r="D291" s="6">
        <f>MONTH(B291)</f>
        <v>1</v>
      </c>
      <c r="E291">
        <v>14.2</v>
      </c>
      <c r="F291">
        <v>3</v>
      </c>
      <c r="G291">
        <v>20</v>
      </c>
      <c r="H291">
        <v>0.6</v>
      </c>
      <c r="I291">
        <v>1.2</v>
      </c>
      <c r="J291">
        <v>1.5</v>
      </c>
      <c r="K291">
        <v>1.86</v>
      </c>
      <c r="L291">
        <v>0.5</v>
      </c>
      <c r="M291">
        <v>1.1000000000000001</v>
      </c>
      <c r="N291">
        <v>2.33</v>
      </c>
      <c r="O291">
        <v>272.69</v>
      </c>
      <c r="P291">
        <v>235.93100000000001</v>
      </c>
      <c r="Q291">
        <v>23.19</v>
      </c>
      <c r="R291">
        <f t="shared" si="4"/>
        <v>578.10100000000011</v>
      </c>
      <c r="S291">
        <v>2652.3</v>
      </c>
    </row>
    <row r="292" spans="1:19" x14ac:dyDescent="0.25">
      <c r="A292">
        <v>290</v>
      </c>
      <c r="B292" s="1">
        <v>39845</v>
      </c>
      <c r="C292" s="6">
        <f>YEAR(B292)</f>
        <v>2009</v>
      </c>
      <c r="D292" s="6">
        <f>MONTH(B292)</f>
        <v>2</v>
      </c>
      <c r="E292">
        <v>12.2</v>
      </c>
      <c r="F292">
        <v>5.4</v>
      </c>
      <c r="G292">
        <v>19.93</v>
      </c>
      <c r="H292">
        <v>0.6</v>
      </c>
      <c r="I292">
        <v>1.1000000000000001</v>
      </c>
      <c r="J292">
        <v>1.9</v>
      </c>
      <c r="K292">
        <v>1.35</v>
      </c>
      <c r="L292">
        <v>0.4</v>
      </c>
      <c r="M292">
        <v>1.2</v>
      </c>
      <c r="N292">
        <v>1.23</v>
      </c>
      <c r="O292">
        <v>200.95</v>
      </c>
      <c r="P292">
        <v>273.11099999999999</v>
      </c>
      <c r="Q292">
        <v>20.93</v>
      </c>
      <c r="R292">
        <f t="shared" si="4"/>
        <v>540.30099999999993</v>
      </c>
      <c r="S292">
        <v>2406.4</v>
      </c>
    </row>
    <row r="293" spans="1:19" x14ac:dyDescent="0.25">
      <c r="A293">
        <v>291</v>
      </c>
      <c r="B293" s="1">
        <v>39873</v>
      </c>
      <c r="C293" s="6">
        <f>YEAR(B293)</f>
        <v>2009</v>
      </c>
      <c r="D293" s="6">
        <f>MONTH(B293)</f>
        <v>3</v>
      </c>
      <c r="E293">
        <v>13.3</v>
      </c>
      <c r="F293">
        <v>5.8</v>
      </c>
      <c r="G293">
        <v>28.82</v>
      </c>
      <c r="H293">
        <v>0.9</v>
      </c>
      <c r="I293">
        <v>1.8</v>
      </c>
      <c r="J293">
        <v>3.6</v>
      </c>
      <c r="K293">
        <v>1.76</v>
      </c>
      <c r="L293">
        <v>0.4</v>
      </c>
      <c r="M293">
        <v>1.1000000000000001</v>
      </c>
      <c r="N293">
        <v>1.79</v>
      </c>
      <c r="O293">
        <v>255.74</v>
      </c>
      <c r="P293">
        <v>280.37099999999998</v>
      </c>
      <c r="Q293">
        <v>24.59</v>
      </c>
      <c r="R293">
        <f t="shared" si="4"/>
        <v>619.971</v>
      </c>
      <c r="S293">
        <v>3063.8</v>
      </c>
    </row>
    <row r="294" spans="1:19" x14ac:dyDescent="0.25">
      <c r="A294">
        <v>292</v>
      </c>
      <c r="B294" s="1">
        <v>39904</v>
      </c>
      <c r="C294" s="6">
        <f>YEAR(B294)</f>
        <v>2009</v>
      </c>
      <c r="D294" s="6">
        <f>MONTH(B294)</f>
        <v>4</v>
      </c>
      <c r="E294">
        <v>28.1</v>
      </c>
      <c r="F294">
        <v>13</v>
      </c>
      <c r="G294">
        <v>71.47</v>
      </c>
      <c r="H294">
        <v>1.5</v>
      </c>
      <c r="I294">
        <v>2.8</v>
      </c>
      <c r="J294">
        <v>6.5</v>
      </c>
      <c r="K294">
        <v>4.2300000000000004</v>
      </c>
      <c r="L294">
        <v>1.1000000000000001</v>
      </c>
      <c r="M294">
        <v>1.7</v>
      </c>
      <c r="N294">
        <v>3.28</v>
      </c>
      <c r="O294">
        <v>203.95</v>
      </c>
      <c r="P294">
        <v>251.411</v>
      </c>
      <c r="Q294">
        <v>29.13</v>
      </c>
      <c r="R294">
        <f t="shared" si="4"/>
        <v>618.17099999999994</v>
      </c>
      <c r="S294">
        <v>2983</v>
      </c>
    </row>
    <row r="295" spans="1:19" x14ac:dyDescent="0.25">
      <c r="A295">
        <v>293</v>
      </c>
      <c r="B295" s="1">
        <v>39934</v>
      </c>
      <c r="C295" s="6">
        <f>YEAR(B295)</f>
        <v>2009</v>
      </c>
      <c r="D295" s="6">
        <f>MONTH(B295)</f>
        <v>5</v>
      </c>
      <c r="E295">
        <v>34.200000000000003</v>
      </c>
      <c r="F295">
        <v>8.8000000000000007</v>
      </c>
      <c r="G295">
        <v>57.76</v>
      </c>
      <c r="H295">
        <v>1.3</v>
      </c>
      <c r="I295">
        <v>2.5</v>
      </c>
      <c r="J295">
        <v>7.2</v>
      </c>
      <c r="K295">
        <v>2.65</v>
      </c>
      <c r="L295">
        <v>1.4</v>
      </c>
      <c r="M295">
        <v>1.9</v>
      </c>
      <c r="N295">
        <v>2.5499999999999998</v>
      </c>
      <c r="O295">
        <v>162.99</v>
      </c>
      <c r="P295">
        <v>219.15100000000001</v>
      </c>
      <c r="Q295">
        <v>21.48</v>
      </c>
      <c r="R295">
        <f t="shared" si="4"/>
        <v>523.88099999999997</v>
      </c>
      <c r="S295">
        <v>2824.1</v>
      </c>
    </row>
    <row r="296" spans="1:19" x14ac:dyDescent="0.25">
      <c r="A296">
        <v>294</v>
      </c>
      <c r="B296" s="1">
        <v>39965</v>
      </c>
      <c r="C296" s="6">
        <f>YEAR(B296)</f>
        <v>2009</v>
      </c>
      <c r="D296" s="6">
        <f>MONTH(B296)</f>
        <v>6</v>
      </c>
      <c r="E296">
        <v>67.3</v>
      </c>
      <c r="F296">
        <v>18.899999999999999</v>
      </c>
      <c r="G296">
        <v>105.47</v>
      </c>
      <c r="H296">
        <v>3.7</v>
      </c>
      <c r="I296">
        <v>7.2</v>
      </c>
      <c r="J296">
        <v>13.2</v>
      </c>
      <c r="K296">
        <v>4.07</v>
      </c>
      <c r="L296">
        <v>3</v>
      </c>
      <c r="M296">
        <v>2.7</v>
      </c>
      <c r="N296">
        <v>2.89</v>
      </c>
      <c r="O296">
        <v>234.07</v>
      </c>
      <c r="P296">
        <v>289.02</v>
      </c>
      <c r="Q296">
        <v>18.579999999999998</v>
      </c>
      <c r="R296">
        <f t="shared" si="4"/>
        <v>770.09999999999991</v>
      </c>
      <c r="S296">
        <v>3719.3</v>
      </c>
    </row>
    <row r="297" spans="1:19" x14ac:dyDescent="0.25">
      <c r="A297">
        <v>295</v>
      </c>
      <c r="B297" s="1">
        <v>39995</v>
      </c>
      <c r="C297" s="6">
        <f>YEAR(B297)</f>
        <v>2009</v>
      </c>
      <c r="D297" s="6">
        <f>MONTH(B297)</f>
        <v>7</v>
      </c>
      <c r="E297">
        <v>93.7</v>
      </c>
      <c r="F297">
        <v>25.2</v>
      </c>
      <c r="G297">
        <v>148.22999999999999</v>
      </c>
      <c r="H297">
        <v>3.6</v>
      </c>
      <c r="I297">
        <v>7.1</v>
      </c>
      <c r="J297">
        <v>12.8</v>
      </c>
      <c r="K297">
        <v>9.2899999999999991</v>
      </c>
      <c r="L297">
        <v>5.9</v>
      </c>
      <c r="M297">
        <v>5.9</v>
      </c>
      <c r="N297">
        <v>3.2</v>
      </c>
      <c r="O297">
        <v>191.42</v>
      </c>
      <c r="P297">
        <v>391.49</v>
      </c>
      <c r="Q297">
        <v>13.55</v>
      </c>
      <c r="R297">
        <f t="shared" si="4"/>
        <v>911.38</v>
      </c>
      <c r="S297">
        <v>3255.7</v>
      </c>
    </row>
    <row r="298" spans="1:19" x14ac:dyDescent="0.25">
      <c r="A298">
        <v>296</v>
      </c>
      <c r="B298" s="1">
        <v>40026</v>
      </c>
      <c r="C298" s="6">
        <f>YEAR(B298)</f>
        <v>2009</v>
      </c>
      <c r="D298" s="6">
        <f>MONTH(B298)</f>
        <v>8</v>
      </c>
      <c r="E298">
        <v>105.5</v>
      </c>
      <c r="F298">
        <v>9.1</v>
      </c>
      <c r="G298">
        <v>94.13</v>
      </c>
      <c r="H298">
        <v>5.0999999999999996</v>
      </c>
      <c r="I298">
        <v>10</v>
      </c>
      <c r="J298">
        <v>18</v>
      </c>
      <c r="K298">
        <v>4.87</v>
      </c>
      <c r="L298">
        <v>3.7</v>
      </c>
      <c r="M298">
        <v>4.7</v>
      </c>
      <c r="N298">
        <v>3.16</v>
      </c>
      <c r="O298">
        <v>185.2</v>
      </c>
      <c r="P298">
        <v>292.11</v>
      </c>
      <c r="Q298">
        <v>14.17</v>
      </c>
      <c r="R298">
        <f t="shared" si="4"/>
        <v>749.7399999999999</v>
      </c>
      <c r="S298">
        <v>2964.2</v>
      </c>
    </row>
    <row r="299" spans="1:19" x14ac:dyDescent="0.25">
      <c r="A299">
        <v>297</v>
      </c>
      <c r="B299" s="1">
        <v>40057</v>
      </c>
      <c r="C299" s="6">
        <f>YEAR(B299)</f>
        <v>2009</v>
      </c>
      <c r="D299" s="6">
        <f>MONTH(B299)</f>
        <v>9</v>
      </c>
      <c r="E299">
        <v>54.8</v>
      </c>
      <c r="F299">
        <v>5</v>
      </c>
      <c r="G299">
        <v>58.99</v>
      </c>
      <c r="H299">
        <v>2.4</v>
      </c>
      <c r="I299">
        <v>4.5999999999999996</v>
      </c>
      <c r="J299">
        <v>9.6999999999999993</v>
      </c>
      <c r="K299">
        <v>2.69</v>
      </c>
      <c r="L299">
        <v>1.6</v>
      </c>
      <c r="M299">
        <v>1.6</v>
      </c>
      <c r="N299">
        <v>1.27</v>
      </c>
      <c r="O299">
        <v>101.89</v>
      </c>
      <c r="P299">
        <v>184.51</v>
      </c>
      <c r="Q299">
        <v>12.54</v>
      </c>
      <c r="R299">
        <f t="shared" si="4"/>
        <v>441.59</v>
      </c>
      <c r="S299">
        <v>2199.8000000000002</v>
      </c>
    </row>
    <row r="300" spans="1:19" x14ac:dyDescent="0.25">
      <c r="A300">
        <v>298</v>
      </c>
      <c r="B300" s="1">
        <v>40087</v>
      </c>
      <c r="C300" s="6">
        <f>YEAR(B300)</f>
        <v>2009</v>
      </c>
      <c r="D300" s="6">
        <f>MONTH(B300)</f>
        <v>10</v>
      </c>
      <c r="E300">
        <v>43.5</v>
      </c>
      <c r="F300">
        <v>7.1</v>
      </c>
      <c r="G300">
        <v>46.46</v>
      </c>
      <c r="H300">
        <v>1.6</v>
      </c>
      <c r="I300">
        <v>3.2</v>
      </c>
      <c r="J300">
        <v>9</v>
      </c>
      <c r="K300">
        <v>1.87</v>
      </c>
      <c r="L300">
        <v>1.6</v>
      </c>
      <c r="M300">
        <v>2.2999999999999998</v>
      </c>
      <c r="N300">
        <v>1.57</v>
      </c>
      <c r="O300">
        <v>128.94</v>
      </c>
      <c r="P300">
        <v>157.74</v>
      </c>
      <c r="Q300">
        <v>15.51</v>
      </c>
      <c r="R300">
        <f t="shared" si="4"/>
        <v>420.39</v>
      </c>
      <c r="S300">
        <v>2555.8000000000002</v>
      </c>
    </row>
    <row r="301" spans="1:19" x14ac:dyDescent="0.25">
      <c r="A301">
        <v>299</v>
      </c>
      <c r="B301" s="1">
        <v>40118</v>
      </c>
      <c r="C301" s="6">
        <f>YEAR(B301)</f>
        <v>2009</v>
      </c>
      <c r="D301" s="6">
        <f>MONTH(B301)</f>
        <v>11</v>
      </c>
      <c r="E301">
        <v>27.7</v>
      </c>
      <c r="F301">
        <v>5.4</v>
      </c>
      <c r="G301">
        <v>30.01</v>
      </c>
      <c r="H301">
        <v>1.2</v>
      </c>
      <c r="I301">
        <v>2.2999999999999998</v>
      </c>
      <c r="J301">
        <v>5.8</v>
      </c>
      <c r="K301">
        <v>1.33</v>
      </c>
      <c r="L301">
        <v>1.1000000000000001</v>
      </c>
      <c r="M301">
        <v>2</v>
      </c>
      <c r="N301">
        <v>2.92</v>
      </c>
      <c r="O301">
        <v>123.49</v>
      </c>
      <c r="P301">
        <v>118.38</v>
      </c>
      <c r="Q301">
        <v>14.29</v>
      </c>
      <c r="R301">
        <f t="shared" si="4"/>
        <v>335.92</v>
      </c>
      <c r="S301">
        <v>3424.9</v>
      </c>
    </row>
    <row r="302" spans="1:19" x14ac:dyDescent="0.25">
      <c r="A302">
        <v>300</v>
      </c>
      <c r="B302" s="1">
        <v>40148</v>
      </c>
      <c r="C302" s="6">
        <f>YEAR(B302)</f>
        <v>2009</v>
      </c>
      <c r="D302" s="6">
        <f>MONTH(B302)</f>
        <v>12</v>
      </c>
      <c r="E302">
        <v>10.3</v>
      </c>
      <c r="F302">
        <v>0.7</v>
      </c>
      <c r="G302">
        <v>13.71</v>
      </c>
      <c r="H302">
        <v>0.4</v>
      </c>
      <c r="I302">
        <v>0.7</v>
      </c>
      <c r="J302">
        <v>1.3</v>
      </c>
      <c r="K302">
        <v>0.41</v>
      </c>
      <c r="L302">
        <v>0.2</v>
      </c>
      <c r="M302">
        <v>0.4</v>
      </c>
      <c r="N302">
        <v>0.86</v>
      </c>
      <c r="O302">
        <v>88.82</v>
      </c>
      <c r="P302">
        <v>94.25</v>
      </c>
      <c r="Q302">
        <v>12.11</v>
      </c>
      <c r="R302">
        <f t="shared" si="4"/>
        <v>224.15999999999997</v>
      </c>
      <c r="S302">
        <v>2113.6</v>
      </c>
    </row>
    <row r="303" spans="1:19" x14ac:dyDescent="0.25">
      <c r="A303">
        <v>301</v>
      </c>
      <c r="B303" s="1">
        <v>40179</v>
      </c>
      <c r="C303" s="6">
        <f>YEAR(B303)</f>
        <v>2010</v>
      </c>
      <c r="D303" s="6">
        <f>MONTH(B303)</f>
        <v>1</v>
      </c>
      <c r="E303">
        <v>5.6</v>
      </c>
      <c r="F303">
        <v>0.3</v>
      </c>
      <c r="G303">
        <v>8.41</v>
      </c>
      <c r="H303">
        <v>0.3</v>
      </c>
      <c r="I303">
        <v>0.6</v>
      </c>
      <c r="J303">
        <v>0.8</v>
      </c>
      <c r="K303">
        <v>0.37</v>
      </c>
      <c r="L303">
        <v>0</v>
      </c>
      <c r="M303">
        <v>0</v>
      </c>
      <c r="N303">
        <v>0.33</v>
      </c>
      <c r="O303">
        <v>52.56</v>
      </c>
      <c r="P303">
        <v>65.28</v>
      </c>
      <c r="Q303">
        <v>12.36</v>
      </c>
      <c r="R303">
        <f t="shared" si="4"/>
        <v>146.91000000000003</v>
      </c>
      <c r="S303">
        <v>1270.5</v>
      </c>
    </row>
    <row r="304" spans="1:19" x14ac:dyDescent="0.25">
      <c r="A304">
        <v>302</v>
      </c>
      <c r="B304" s="1">
        <v>40210</v>
      </c>
      <c r="C304" s="6">
        <f>YEAR(B304)</f>
        <v>2010</v>
      </c>
      <c r="D304" s="6">
        <f>MONTH(B304)</f>
        <v>2</v>
      </c>
      <c r="E304">
        <v>5</v>
      </c>
      <c r="F304">
        <v>2.2000000000000002</v>
      </c>
      <c r="G304">
        <v>12.25</v>
      </c>
      <c r="H304">
        <v>0.4</v>
      </c>
      <c r="I304">
        <v>0.8</v>
      </c>
      <c r="J304">
        <v>0.9</v>
      </c>
      <c r="K304">
        <v>0.62</v>
      </c>
      <c r="L304">
        <v>0</v>
      </c>
      <c r="M304">
        <v>0</v>
      </c>
      <c r="N304">
        <v>0.51</v>
      </c>
      <c r="O304">
        <v>69.52</v>
      </c>
      <c r="P304">
        <v>86.44</v>
      </c>
      <c r="Q304">
        <v>12.4</v>
      </c>
      <c r="R304">
        <f t="shared" si="4"/>
        <v>191.04</v>
      </c>
      <c r="S304">
        <v>1241</v>
      </c>
    </row>
    <row r="305" spans="1:19" x14ac:dyDescent="0.25">
      <c r="A305">
        <v>303</v>
      </c>
      <c r="B305" s="1">
        <v>40238</v>
      </c>
      <c r="C305" s="6">
        <f>YEAR(B305)</f>
        <v>2010</v>
      </c>
      <c r="D305" s="6">
        <f>MONTH(B305)</f>
        <v>3</v>
      </c>
      <c r="E305">
        <v>10.4</v>
      </c>
      <c r="F305">
        <v>4.2</v>
      </c>
      <c r="G305">
        <v>24.97</v>
      </c>
      <c r="H305">
        <v>0.7</v>
      </c>
      <c r="I305">
        <v>1.4</v>
      </c>
      <c r="J305">
        <v>2.5</v>
      </c>
      <c r="K305">
        <v>0.53</v>
      </c>
      <c r="L305">
        <v>0.2</v>
      </c>
      <c r="M305">
        <v>0.3</v>
      </c>
      <c r="N305">
        <v>0.44</v>
      </c>
      <c r="O305">
        <v>81.13</v>
      </c>
      <c r="P305">
        <v>106.62</v>
      </c>
      <c r="Q305">
        <v>19.920000000000002</v>
      </c>
      <c r="R305">
        <f t="shared" si="4"/>
        <v>253.31</v>
      </c>
      <c r="S305">
        <v>1534.7</v>
      </c>
    </row>
    <row r="306" spans="1:19" x14ac:dyDescent="0.25">
      <c r="A306">
        <v>304</v>
      </c>
      <c r="B306" s="1">
        <v>40269</v>
      </c>
      <c r="C306" s="6">
        <f>YEAR(B306)</f>
        <v>2010</v>
      </c>
      <c r="D306" s="6">
        <f>MONTH(B306)</f>
        <v>4</v>
      </c>
      <c r="E306">
        <v>34.5</v>
      </c>
      <c r="F306">
        <v>16.8</v>
      </c>
      <c r="G306">
        <v>60.33</v>
      </c>
      <c r="H306">
        <v>2.5</v>
      </c>
      <c r="I306">
        <v>4.5999999999999996</v>
      </c>
      <c r="J306">
        <v>10.5</v>
      </c>
      <c r="K306">
        <v>4.05</v>
      </c>
      <c r="L306">
        <v>2.2999999999999998</v>
      </c>
      <c r="M306">
        <v>3.1</v>
      </c>
      <c r="N306">
        <v>2.4</v>
      </c>
      <c r="O306">
        <v>187.34</v>
      </c>
      <c r="P306">
        <v>275.68</v>
      </c>
      <c r="Q306">
        <v>31.27</v>
      </c>
      <c r="R306">
        <f t="shared" si="4"/>
        <v>635.37</v>
      </c>
      <c r="S306">
        <v>2916.3</v>
      </c>
    </row>
    <row r="307" spans="1:19" x14ac:dyDescent="0.25">
      <c r="A307">
        <v>305</v>
      </c>
      <c r="B307" s="1">
        <v>40299</v>
      </c>
      <c r="C307" s="6">
        <f>YEAR(B307)</f>
        <v>2010</v>
      </c>
      <c r="D307" s="6">
        <f>MONTH(B307)</f>
        <v>5</v>
      </c>
      <c r="E307">
        <v>68.2</v>
      </c>
      <c r="F307">
        <v>18.100000000000001</v>
      </c>
      <c r="G307">
        <v>88.01</v>
      </c>
      <c r="H307">
        <v>3.7</v>
      </c>
      <c r="I307">
        <v>7.2</v>
      </c>
      <c r="J307">
        <v>18</v>
      </c>
      <c r="K307">
        <v>5.67</v>
      </c>
      <c r="L307">
        <v>3.4</v>
      </c>
      <c r="M307">
        <v>3.9</v>
      </c>
      <c r="N307">
        <v>4.58</v>
      </c>
      <c r="O307">
        <v>262.27999999999997</v>
      </c>
      <c r="P307">
        <v>218.65100000000001</v>
      </c>
      <c r="Q307">
        <v>26.08</v>
      </c>
      <c r="R307">
        <f t="shared" si="4"/>
        <v>727.77100000000007</v>
      </c>
      <c r="S307">
        <v>2977.9</v>
      </c>
    </row>
    <row r="308" spans="1:19" x14ac:dyDescent="0.25">
      <c r="A308">
        <v>306</v>
      </c>
      <c r="B308" s="1">
        <v>40330</v>
      </c>
      <c r="C308" s="6">
        <f>YEAR(B308)</f>
        <v>2010</v>
      </c>
      <c r="D308" s="6">
        <f>MONTH(B308)</f>
        <v>6</v>
      </c>
      <c r="E308">
        <v>78.599999999999994</v>
      </c>
      <c r="F308">
        <v>20.2</v>
      </c>
      <c r="G308">
        <v>102.71</v>
      </c>
      <c r="H308">
        <v>3.6</v>
      </c>
      <c r="I308">
        <v>7.4</v>
      </c>
      <c r="J308">
        <v>16.3</v>
      </c>
      <c r="K308">
        <v>6.14</v>
      </c>
      <c r="L308">
        <v>6.2</v>
      </c>
      <c r="M308">
        <v>5.7</v>
      </c>
      <c r="N308">
        <v>5.14</v>
      </c>
      <c r="O308">
        <v>202.59</v>
      </c>
      <c r="P308">
        <v>272.25099999999998</v>
      </c>
      <c r="Q308">
        <v>22.21</v>
      </c>
      <c r="R308">
        <f t="shared" si="4"/>
        <v>749.04099999999994</v>
      </c>
      <c r="S308">
        <v>3129.8</v>
      </c>
    </row>
    <row r="309" spans="1:19" x14ac:dyDescent="0.25">
      <c r="A309">
        <v>307</v>
      </c>
      <c r="B309" s="1">
        <v>40360</v>
      </c>
      <c r="C309" s="6">
        <f>YEAR(B309)</f>
        <v>2010</v>
      </c>
      <c r="D309" s="6">
        <f>MONTH(B309)</f>
        <v>7</v>
      </c>
      <c r="E309">
        <v>118.9</v>
      </c>
      <c r="F309">
        <v>17.3</v>
      </c>
      <c r="G309">
        <v>107.97</v>
      </c>
      <c r="H309">
        <v>4.9000000000000004</v>
      </c>
      <c r="I309">
        <v>10</v>
      </c>
      <c r="J309">
        <v>22.1</v>
      </c>
      <c r="K309">
        <v>8.27</v>
      </c>
      <c r="L309">
        <v>11.2</v>
      </c>
      <c r="M309">
        <v>11.2</v>
      </c>
      <c r="N309">
        <v>7.63</v>
      </c>
      <c r="O309">
        <v>274.07</v>
      </c>
      <c r="P309">
        <v>262.49099999999999</v>
      </c>
      <c r="Q309">
        <v>29.541</v>
      </c>
      <c r="R309">
        <f t="shared" si="4"/>
        <v>885.572</v>
      </c>
      <c r="S309">
        <v>3161.5</v>
      </c>
    </row>
    <row r="310" spans="1:19" x14ac:dyDescent="0.25">
      <c r="A310">
        <v>308</v>
      </c>
      <c r="B310" s="1">
        <v>40391</v>
      </c>
      <c r="C310" s="6">
        <f>YEAR(B310)</f>
        <v>2010</v>
      </c>
      <c r="D310" s="6">
        <f>MONTH(B310)</f>
        <v>8</v>
      </c>
      <c r="E310">
        <v>71.099999999999994</v>
      </c>
      <c r="F310">
        <v>8.8000000000000007</v>
      </c>
      <c r="G310">
        <v>63.82</v>
      </c>
      <c r="H310">
        <v>2.8</v>
      </c>
      <c r="I310">
        <v>5.3</v>
      </c>
      <c r="J310">
        <v>14</v>
      </c>
      <c r="K310">
        <v>4.05</v>
      </c>
      <c r="L310">
        <v>4.5999999999999996</v>
      </c>
      <c r="M310">
        <v>5.8</v>
      </c>
      <c r="N310">
        <v>4.0999999999999996</v>
      </c>
      <c r="O310">
        <v>150.07</v>
      </c>
      <c r="P310">
        <v>170.65100000000001</v>
      </c>
      <c r="Q310">
        <v>16.600000000000001</v>
      </c>
      <c r="R310">
        <f t="shared" si="4"/>
        <v>521.69100000000003</v>
      </c>
      <c r="S310">
        <v>2952.6</v>
      </c>
    </row>
    <row r="311" spans="1:19" x14ac:dyDescent="0.25">
      <c r="A311">
        <v>309</v>
      </c>
      <c r="B311" s="1">
        <v>40422</v>
      </c>
      <c r="C311" s="6">
        <f>YEAR(B311)</f>
        <v>2010</v>
      </c>
      <c r="D311" s="6">
        <f>MONTH(B311)</f>
        <v>9</v>
      </c>
      <c r="E311">
        <v>34</v>
      </c>
      <c r="F311">
        <v>5.8</v>
      </c>
      <c r="G311">
        <v>43.75</v>
      </c>
      <c r="H311">
        <v>1.4</v>
      </c>
      <c r="I311">
        <v>2.6</v>
      </c>
      <c r="J311">
        <v>7.2</v>
      </c>
      <c r="K311">
        <v>3.11</v>
      </c>
      <c r="L311">
        <v>2.8</v>
      </c>
      <c r="M311">
        <v>2.8</v>
      </c>
      <c r="N311">
        <v>2.34</v>
      </c>
      <c r="O311">
        <v>108.86</v>
      </c>
      <c r="P311">
        <v>126.03</v>
      </c>
      <c r="Q311">
        <v>24.54</v>
      </c>
      <c r="R311">
        <f t="shared" si="4"/>
        <v>365.23</v>
      </c>
      <c r="S311">
        <v>4198.5</v>
      </c>
    </row>
    <row r="312" spans="1:19" x14ac:dyDescent="0.25">
      <c r="A312">
        <v>310</v>
      </c>
      <c r="B312" s="1">
        <v>40452</v>
      </c>
      <c r="C312" s="6">
        <f>YEAR(B312)</f>
        <v>2010</v>
      </c>
      <c r="D312" s="6">
        <f>MONTH(B312)</f>
        <v>10</v>
      </c>
      <c r="E312">
        <v>36.5</v>
      </c>
      <c r="F312">
        <v>7</v>
      </c>
      <c r="G312">
        <v>39.18</v>
      </c>
      <c r="H312">
        <v>1.4</v>
      </c>
      <c r="I312">
        <v>2.6</v>
      </c>
      <c r="J312">
        <v>7.6</v>
      </c>
      <c r="K312">
        <v>5.4</v>
      </c>
      <c r="L312">
        <v>2.8</v>
      </c>
      <c r="M312">
        <v>4.0999999999999996</v>
      </c>
      <c r="N312">
        <v>4.59</v>
      </c>
      <c r="O312">
        <v>115.35</v>
      </c>
      <c r="P312">
        <v>141.68100000000001</v>
      </c>
      <c r="Q312">
        <v>27.22</v>
      </c>
      <c r="R312">
        <f t="shared" si="4"/>
        <v>395.42100000000005</v>
      </c>
      <c r="S312">
        <v>3207</v>
      </c>
    </row>
    <row r="313" spans="1:19" x14ac:dyDescent="0.25">
      <c r="A313">
        <v>311</v>
      </c>
      <c r="B313" s="1">
        <v>40483</v>
      </c>
      <c r="C313" s="6">
        <f>YEAR(B313)</f>
        <v>2010</v>
      </c>
      <c r="D313" s="6">
        <f>MONTH(B313)</f>
        <v>11</v>
      </c>
      <c r="E313">
        <v>56.9</v>
      </c>
      <c r="F313">
        <v>12.7</v>
      </c>
      <c r="G313">
        <v>61.16</v>
      </c>
      <c r="H313">
        <v>2</v>
      </c>
      <c r="I313">
        <v>3.9</v>
      </c>
      <c r="J313">
        <v>12.7</v>
      </c>
      <c r="K313">
        <v>9.43</v>
      </c>
      <c r="L313">
        <v>5.2</v>
      </c>
      <c r="M313">
        <v>9.4</v>
      </c>
      <c r="N313">
        <v>8.84</v>
      </c>
      <c r="O313">
        <v>320.27</v>
      </c>
      <c r="P313">
        <v>232.512</v>
      </c>
      <c r="Q313">
        <v>34.051000000000002</v>
      </c>
      <c r="R313">
        <f t="shared" si="4"/>
        <v>769.06299999999999</v>
      </c>
      <c r="S313">
        <v>4278.3999999999996</v>
      </c>
    </row>
    <row r="314" spans="1:19" x14ac:dyDescent="0.25">
      <c r="A314">
        <v>312</v>
      </c>
      <c r="B314" s="1">
        <v>40513</v>
      </c>
      <c r="C314" s="6">
        <f>YEAR(B314)</f>
        <v>2010</v>
      </c>
      <c r="D314" s="6">
        <f>MONTH(B314)</f>
        <v>12</v>
      </c>
      <c r="E314">
        <v>40.5</v>
      </c>
      <c r="F314">
        <v>6.3</v>
      </c>
      <c r="G314">
        <v>36.32</v>
      </c>
      <c r="H314">
        <v>1.9</v>
      </c>
      <c r="I314">
        <v>3.3</v>
      </c>
      <c r="J314">
        <v>7.5</v>
      </c>
      <c r="K314">
        <v>3.37</v>
      </c>
      <c r="L314">
        <v>3.3</v>
      </c>
      <c r="M314">
        <v>5.7</v>
      </c>
      <c r="N314">
        <v>5.72</v>
      </c>
      <c r="O314">
        <v>288.82</v>
      </c>
      <c r="P314">
        <v>144.74199999999999</v>
      </c>
      <c r="Q314">
        <v>34.99</v>
      </c>
      <c r="R314">
        <f t="shared" si="4"/>
        <v>582.46199999999999</v>
      </c>
      <c r="S314">
        <v>3891.3</v>
      </c>
    </row>
    <row r="315" spans="1:19" x14ac:dyDescent="0.25">
      <c r="A315">
        <v>313</v>
      </c>
      <c r="B315" s="1">
        <v>40544</v>
      </c>
      <c r="C315" s="6">
        <f>YEAR(B315)</f>
        <v>2011</v>
      </c>
      <c r="D315" s="6">
        <f>MONTH(B315)</f>
        <v>1</v>
      </c>
      <c r="E315">
        <v>13.2</v>
      </c>
      <c r="F315">
        <v>3.1</v>
      </c>
      <c r="G315">
        <v>18.489999999999998</v>
      </c>
      <c r="H315">
        <v>0.8</v>
      </c>
      <c r="I315">
        <v>1.5</v>
      </c>
      <c r="J315">
        <v>1.6</v>
      </c>
      <c r="K315">
        <v>1.33</v>
      </c>
      <c r="L315">
        <v>0.3</v>
      </c>
      <c r="M315">
        <v>1</v>
      </c>
      <c r="N315">
        <v>2.33</v>
      </c>
      <c r="O315">
        <v>149.94999999999999</v>
      </c>
      <c r="P315">
        <v>115.901</v>
      </c>
      <c r="Q315">
        <v>20.93</v>
      </c>
      <c r="R315">
        <f t="shared" si="4"/>
        <v>330.43099999999998</v>
      </c>
      <c r="S315">
        <v>2508.6999999999998</v>
      </c>
    </row>
    <row r="316" spans="1:19" x14ac:dyDescent="0.25">
      <c r="A316">
        <v>314</v>
      </c>
      <c r="B316" s="1">
        <v>40575</v>
      </c>
      <c r="C316" s="6">
        <f>YEAR(B316)</f>
        <v>2011</v>
      </c>
      <c r="D316" s="6">
        <f>MONTH(B316)</f>
        <v>2</v>
      </c>
      <c r="E316">
        <v>12.3</v>
      </c>
      <c r="F316">
        <v>2.6</v>
      </c>
      <c r="G316">
        <v>16.010000000000002</v>
      </c>
      <c r="H316">
        <v>0.6</v>
      </c>
      <c r="I316">
        <v>1.2</v>
      </c>
      <c r="J316">
        <v>2.5</v>
      </c>
      <c r="K316">
        <v>2.0699999999999998</v>
      </c>
      <c r="L316">
        <v>0.5</v>
      </c>
      <c r="M316">
        <v>1.3</v>
      </c>
      <c r="N316">
        <v>3.51</v>
      </c>
      <c r="O316">
        <v>175.53</v>
      </c>
      <c r="P316">
        <v>129.12100000000001</v>
      </c>
      <c r="Q316">
        <v>25.73</v>
      </c>
      <c r="R316">
        <f t="shared" si="4"/>
        <v>372.971</v>
      </c>
      <c r="S316">
        <v>2220.5</v>
      </c>
    </row>
    <row r="317" spans="1:19" x14ac:dyDescent="0.25">
      <c r="A317">
        <v>315</v>
      </c>
      <c r="B317" s="1">
        <v>40603</v>
      </c>
      <c r="C317" s="6">
        <f>YEAR(B317)</f>
        <v>2011</v>
      </c>
      <c r="D317" s="6">
        <f>MONTH(B317)</f>
        <v>3</v>
      </c>
      <c r="E317">
        <v>33.5</v>
      </c>
      <c r="F317">
        <v>10.1</v>
      </c>
      <c r="G317">
        <v>59.43</v>
      </c>
      <c r="H317">
        <v>2.1</v>
      </c>
      <c r="I317">
        <v>4</v>
      </c>
      <c r="J317">
        <v>8.1</v>
      </c>
      <c r="K317">
        <v>8.16</v>
      </c>
      <c r="L317">
        <v>3.1</v>
      </c>
      <c r="M317">
        <v>3.4</v>
      </c>
      <c r="N317">
        <v>7.95</v>
      </c>
      <c r="O317">
        <v>254.49</v>
      </c>
      <c r="P317">
        <v>177.98099999999999</v>
      </c>
      <c r="Q317">
        <v>25.85</v>
      </c>
      <c r="R317">
        <f t="shared" si="4"/>
        <v>598.16099999999994</v>
      </c>
      <c r="S317">
        <v>3628.6</v>
      </c>
    </row>
    <row r="318" spans="1:19" x14ac:dyDescent="0.25">
      <c r="A318">
        <v>316</v>
      </c>
      <c r="B318" s="1">
        <v>40634</v>
      </c>
      <c r="C318" s="6">
        <f>YEAR(B318)</f>
        <v>2011</v>
      </c>
      <c r="D318" s="6">
        <f>MONTH(B318)</f>
        <v>4</v>
      </c>
      <c r="E318">
        <v>108.9</v>
      </c>
      <c r="F318">
        <v>16.3</v>
      </c>
      <c r="G318">
        <v>112.95</v>
      </c>
      <c r="H318">
        <v>2.7</v>
      </c>
      <c r="I318">
        <v>5.2</v>
      </c>
      <c r="J318">
        <v>15.7</v>
      </c>
      <c r="K318">
        <v>15.37</v>
      </c>
      <c r="L318">
        <v>6</v>
      </c>
      <c r="M318">
        <v>11.6</v>
      </c>
      <c r="N318">
        <v>11.05</v>
      </c>
      <c r="O318">
        <v>428.38</v>
      </c>
      <c r="P318">
        <v>275.03199999999998</v>
      </c>
      <c r="Q318">
        <v>45.91</v>
      </c>
      <c r="R318">
        <f t="shared" si="4"/>
        <v>1055.0920000000001</v>
      </c>
      <c r="S318">
        <v>5858.1</v>
      </c>
    </row>
    <row r="319" spans="1:19" x14ac:dyDescent="0.25">
      <c r="A319">
        <v>317</v>
      </c>
      <c r="B319" s="1">
        <v>40664</v>
      </c>
      <c r="C319" s="6">
        <f>YEAR(B319)</f>
        <v>2011</v>
      </c>
      <c r="D319" s="6">
        <f>MONTH(B319)</f>
        <v>5</v>
      </c>
      <c r="E319">
        <v>157</v>
      </c>
      <c r="F319">
        <v>15.7</v>
      </c>
      <c r="G319">
        <v>128.66999999999999</v>
      </c>
      <c r="H319">
        <v>3.1</v>
      </c>
      <c r="I319">
        <v>6</v>
      </c>
      <c r="J319">
        <v>21.5</v>
      </c>
      <c r="K319">
        <v>11.87</v>
      </c>
      <c r="L319">
        <v>8.6</v>
      </c>
      <c r="M319">
        <v>13.2</v>
      </c>
      <c r="N319">
        <v>11.91</v>
      </c>
      <c r="O319">
        <v>414.46</v>
      </c>
      <c r="P319">
        <v>384.25200000000001</v>
      </c>
      <c r="Q319">
        <v>27.681000000000001</v>
      </c>
      <c r="R319">
        <f t="shared" si="4"/>
        <v>1203.943</v>
      </c>
      <c r="S319">
        <v>3519.6</v>
      </c>
    </row>
    <row r="320" spans="1:19" x14ac:dyDescent="0.25">
      <c r="A320">
        <v>318</v>
      </c>
      <c r="B320" s="1">
        <v>40695</v>
      </c>
      <c r="C320" s="6">
        <f>YEAR(B320)</f>
        <v>2011</v>
      </c>
      <c r="D320" s="6">
        <f>MONTH(B320)</f>
        <v>6</v>
      </c>
      <c r="E320">
        <v>134.5</v>
      </c>
      <c r="F320">
        <v>8.1</v>
      </c>
      <c r="G320">
        <v>117.59</v>
      </c>
      <c r="H320">
        <v>4.5999999999999996</v>
      </c>
      <c r="I320">
        <v>9</v>
      </c>
      <c r="J320">
        <v>22.9</v>
      </c>
      <c r="K320">
        <v>7.21</v>
      </c>
      <c r="L320">
        <v>4.7</v>
      </c>
      <c r="M320">
        <v>7</v>
      </c>
      <c r="N320">
        <v>7.06</v>
      </c>
      <c r="O320">
        <v>336.37</v>
      </c>
      <c r="P320">
        <v>318.90100000000001</v>
      </c>
      <c r="Q320">
        <v>20.32</v>
      </c>
      <c r="R320">
        <f t="shared" si="4"/>
        <v>998.25100000000009</v>
      </c>
      <c r="S320">
        <v>3795.1</v>
      </c>
    </row>
    <row r="321" spans="1:19" x14ac:dyDescent="0.25">
      <c r="A321">
        <v>319</v>
      </c>
      <c r="B321" s="1">
        <v>40725</v>
      </c>
      <c r="C321" s="6">
        <f>YEAR(B321)</f>
        <v>2011</v>
      </c>
      <c r="D321" s="6">
        <f>MONTH(B321)</f>
        <v>7</v>
      </c>
      <c r="E321">
        <v>99.8</v>
      </c>
      <c r="F321">
        <v>12.5</v>
      </c>
      <c r="G321">
        <v>81.97</v>
      </c>
      <c r="H321">
        <v>2.9</v>
      </c>
      <c r="I321">
        <v>5.7</v>
      </c>
      <c r="J321">
        <v>14.2</v>
      </c>
      <c r="K321">
        <v>5.71</v>
      </c>
      <c r="L321">
        <v>5.5</v>
      </c>
      <c r="M321">
        <v>5.7</v>
      </c>
      <c r="N321">
        <v>3.61</v>
      </c>
      <c r="O321">
        <v>282.02999999999997</v>
      </c>
      <c r="P321">
        <v>409.64100000000002</v>
      </c>
      <c r="Q321">
        <v>18.66</v>
      </c>
      <c r="R321">
        <f t="shared" si="4"/>
        <v>947.92099999999994</v>
      </c>
      <c r="S321">
        <v>3122.6</v>
      </c>
    </row>
    <row r="322" spans="1:19" x14ac:dyDescent="0.25">
      <c r="A322">
        <v>320</v>
      </c>
      <c r="B322" s="1">
        <v>40756</v>
      </c>
      <c r="C322" s="6">
        <f>YEAR(B322)</f>
        <v>2011</v>
      </c>
      <c r="D322" s="6">
        <f>MONTH(B322)</f>
        <v>8</v>
      </c>
      <c r="E322">
        <v>98.3</v>
      </c>
      <c r="F322">
        <v>5.9</v>
      </c>
      <c r="G322">
        <v>58.93</v>
      </c>
      <c r="H322">
        <v>3.6</v>
      </c>
      <c r="I322">
        <v>7.1</v>
      </c>
      <c r="J322">
        <v>14.1</v>
      </c>
      <c r="K322">
        <v>3.35</v>
      </c>
      <c r="L322">
        <v>3.3</v>
      </c>
      <c r="M322">
        <v>4.3</v>
      </c>
      <c r="N322">
        <v>3.5</v>
      </c>
      <c r="O322">
        <v>145.66</v>
      </c>
      <c r="P322">
        <v>172.08099999999999</v>
      </c>
      <c r="Q322">
        <v>15.59</v>
      </c>
      <c r="R322">
        <f t="shared" si="4"/>
        <v>535.71100000000001</v>
      </c>
      <c r="S322">
        <v>2487.5</v>
      </c>
    </row>
    <row r="323" spans="1:19" x14ac:dyDescent="0.25">
      <c r="A323">
        <v>321</v>
      </c>
      <c r="B323" s="1">
        <v>40787</v>
      </c>
      <c r="C323" s="6">
        <f>YEAR(B323)</f>
        <v>2011</v>
      </c>
      <c r="D323" s="6">
        <f>MONTH(B323)</f>
        <v>9</v>
      </c>
      <c r="E323">
        <v>88.3</v>
      </c>
      <c r="F323">
        <v>10.6</v>
      </c>
      <c r="G323">
        <v>66.400000000000006</v>
      </c>
      <c r="H323">
        <v>3.3</v>
      </c>
      <c r="I323">
        <v>6.4</v>
      </c>
      <c r="J323">
        <v>16.2</v>
      </c>
      <c r="K323">
        <v>3.19</v>
      </c>
      <c r="L323">
        <v>2.2000000000000002</v>
      </c>
      <c r="M323">
        <v>3.5</v>
      </c>
      <c r="N323">
        <v>2.69</v>
      </c>
      <c r="O323">
        <v>154.29</v>
      </c>
      <c r="P323">
        <v>223.06100000000001</v>
      </c>
      <c r="Q323">
        <v>15.66</v>
      </c>
      <c r="R323">
        <f t="shared" si="4"/>
        <v>595.79099999999994</v>
      </c>
      <c r="S323">
        <v>2638.3</v>
      </c>
    </row>
    <row r="324" spans="1:19" x14ac:dyDescent="0.25">
      <c r="A324">
        <v>322</v>
      </c>
      <c r="B324" s="1">
        <v>40817</v>
      </c>
      <c r="C324" s="6">
        <f>YEAR(B324)</f>
        <v>2011</v>
      </c>
      <c r="D324" s="6">
        <f>MONTH(B324)</f>
        <v>10</v>
      </c>
      <c r="E324">
        <v>78.8</v>
      </c>
      <c r="F324">
        <v>13.8</v>
      </c>
      <c r="G324">
        <v>70.34</v>
      </c>
      <c r="H324">
        <v>2.4</v>
      </c>
      <c r="I324">
        <v>4.7</v>
      </c>
      <c r="J324">
        <v>15.1</v>
      </c>
      <c r="K324">
        <v>9.31</v>
      </c>
      <c r="L324">
        <v>5.9</v>
      </c>
      <c r="M324">
        <v>5.6</v>
      </c>
      <c r="N324">
        <v>6.26</v>
      </c>
      <c r="O324">
        <v>170.83</v>
      </c>
      <c r="P324">
        <v>195.17099999999999</v>
      </c>
      <c r="Q324">
        <v>27.78</v>
      </c>
      <c r="R324">
        <f t="shared" ref="R324:R374" si="5">SUM(E324:Q324)</f>
        <v>605.99099999999999</v>
      </c>
      <c r="S324">
        <v>4297.5</v>
      </c>
    </row>
    <row r="325" spans="1:19" x14ac:dyDescent="0.25">
      <c r="A325">
        <v>323</v>
      </c>
      <c r="B325" s="1">
        <v>40848</v>
      </c>
      <c r="C325" s="6">
        <f>YEAR(B325)</f>
        <v>2011</v>
      </c>
      <c r="D325" s="6">
        <f>MONTH(B325)</f>
        <v>11</v>
      </c>
      <c r="E325">
        <v>106.8</v>
      </c>
      <c r="F325">
        <v>10.8</v>
      </c>
      <c r="G325">
        <v>68.819999999999993</v>
      </c>
      <c r="H325">
        <v>2</v>
      </c>
      <c r="I325">
        <v>3.9</v>
      </c>
      <c r="J325">
        <v>17.3</v>
      </c>
      <c r="K325">
        <v>11.4</v>
      </c>
      <c r="L325">
        <v>5.4</v>
      </c>
      <c r="M325">
        <v>8.3000000000000007</v>
      </c>
      <c r="N325">
        <v>11.43</v>
      </c>
      <c r="O325">
        <v>330.51</v>
      </c>
      <c r="P325">
        <v>234.99199999999999</v>
      </c>
      <c r="Q325">
        <v>35.35</v>
      </c>
      <c r="R325">
        <f t="shared" si="5"/>
        <v>847.00200000000007</v>
      </c>
      <c r="S325">
        <v>4336</v>
      </c>
    </row>
    <row r="326" spans="1:19" x14ac:dyDescent="0.25">
      <c r="A326">
        <v>324</v>
      </c>
      <c r="B326" s="1">
        <v>40878</v>
      </c>
      <c r="C326" s="6">
        <f>YEAR(B326)</f>
        <v>2011</v>
      </c>
      <c r="D326" s="6">
        <f>MONTH(B326)</f>
        <v>12</v>
      </c>
      <c r="E326">
        <v>71.400000000000006</v>
      </c>
      <c r="F326">
        <v>6.5</v>
      </c>
      <c r="G326">
        <v>45.52</v>
      </c>
      <c r="H326">
        <v>1.2</v>
      </c>
      <c r="I326">
        <v>2.4</v>
      </c>
      <c r="J326">
        <v>8.6</v>
      </c>
      <c r="K326">
        <v>5.69</v>
      </c>
      <c r="L326">
        <v>2.4</v>
      </c>
      <c r="M326">
        <v>4.9000000000000004</v>
      </c>
      <c r="N326">
        <v>8.52</v>
      </c>
      <c r="O326">
        <v>469.37</v>
      </c>
      <c r="P326">
        <v>371.56099999999998</v>
      </c>
      <c r="Q326">
        <v>40.76</v>
      </c>
      <c r="R326">
        <f t="shared" si="5"/>
        <v>1038.8209999999999</v>
      </c>
      <c r="S326">
        <v>5212.5</v>
      </c>
    </row>
    <row r="327" spans="1:19" x14ac:dyDescent="0.25">
      <c r="A327">
        <v>325</v>
      </c>
      <c r="B327" s="1">
        <v>40909</v>
      </c>
      <c r="C327" s="6">
        <f>YEAR(B327)</f>
        <v>2012</v>
      </c>
      <c r="D327" s="6">
        <f>MONTH(B327)</f>
        <v>1</v>
      </c>
      <c r="E327">
        <v>18.579999999999998</v>
      </c>
      <c r="F327">
        <v>1.78</v>
      </c>
      <c r="G327">
        <v>16.37</v>
      </c>
      <c r="H327">
        <v>0.62</v>
      </c>
      <c r="I327">
        <v>1.22</v>
      </c>
      <c r="J327">
        <v>1.96</v>
      </c>
      <c r="K327">
        <v>1.46</v>
      </c>
      <c r="L327">
        <v>0.41</v>
      </c>
      <c r="M327">
        <v>1.53</v>
      </c>
      <c r="N327">
        <v>2.38</v>
      </c>
      <c r="O327">
        <v>296.77</v>
      </c>
      <c r="P327">
        <v>220.161</v>
      </c>
      <c r="Q327">
        <v>30.12</v>
      </c>
      <c r="R327">
        <f t="shared" si="5"/>
        <v>593.36099999999999</v>
      </c>
      <c r="S327">
        <v>3229.9</v>
      </c>
    </row>
    <row r="328" spans="1:19" x14ac:dyDescent="0.25">
      <c r="A328">
        <v>326</v>
      </c>
      <c r="B328" s="1">
        <v>40940</v>
      </c>
      <c r="C328" s="6">
        <f>YEAR(B328)</f>
        <v>2012</v>
      </c>
      <c r="D328" s="6">
        <f>MONTH(B328)</f>
        <v>2</v>
      </c>
      <c r="E328">
        <v>18.16</v>
      </c>
      <c r="F328">
        <v>4.5199999999999996</v>
      </c>
      <c r="G328">
        <v>23.5</v>
      </c>
      <c r="H328">
        <v>0.9</v>
      </c>
      <c r="I328">
        <v>1.76</v>
      </c>
      <c r="J328">
        <v>2.2799999999999998</v>
      </c>
      <c r="K328">
        <v>1.34</v>
      </c>
      <c r="L328">
        <v>0.44</v>
      </c>
      <c r="M328">
        <v>1.48</v>
      </c>
      <c r="N328">
        <v>2.0299999999999998</v>
      </c>
      <c r="O328">
        <v>203.41</v>
      </c>
      <c r="P328">
        <v>223.381</v>
      </c>
      <c r="Q328">
        <v>20.16</v>
      </c>
      <c r="R328">
        <f t="shared" si="5"/>
        <v>503.36100000000005</v>
      </c>
      <c r="S328">
        <v>2412</v>
      </c>
    </row>
    <row r="329" spans="1:19" x14ac:dyDescent="0.25">
      <c r="A329">
        <v>327</v>
      </c>
      <c r="B329" s="1">
        <v>40969</v>
      </c>
      <c r="C329" s="6">
        <f>YEAR(B329)</f>
        <v>2012</v>
      </c>
      <c r="D329" s="6">
        <f>MONTH(B329)</f>
        <v>3</v>
      </c>
      <c r="E329">
        <v>32.71</v>
      </c>
      <c r="F329">
        <v>11.52</v>
      </c>
      <c r="G329">
        <v>61.93</v>
      </c>
      <c r="H329">
        <v>1.82</v>
      </c>
      <c r="I329">
        <v>3.55</v>
      </c>
      <c r="J329">
        <v>6.55</v>
      </c>
      <c r="K329">
        <v>2.98</v>
      </c>
      <c r="L329">
        <v>1.01</v>
      </c>
      <c r="M329">
        <v>1.65</v>
      </c>
      <c r="N329">
        <v>2.2000000000000002</v>
      </c>
      <c r="O329">
        <v>229.96</v>
      </c>
      <c r="P329">
        <v>328.80099999999999</v>
      </c>
      <c r="Q329">
        <v>18.559999999999999</v>
      </c>
      <c r="R329">
        <f t="shared" si="5"/>
        <v>703.24099999999999</v>
      </c>
      <c r="S329">
        <v>2484.1</v>
      </c>
    </row>
    <row r="330" spans="1:19" x14ac:dyDescent="0.25">
      <c r="A330">
        <v>328</v>
      </c>
      <c r="B330" s="1">
        <v>41000</v>
      </c>
      <c r="C330" s="6">
        <f>YEAR(B330)</f>
        <v>2012</v>
      </c>
      <c r="D330" s="6">
        <f>MONTH(B330)</f>
        <v>4</v>
      </c>
      <c r="E330">
        <v>116.99</v>
      </c>
      <c r="F330">
        <v>20.53</v>
      </c>
      <c r="G330">
        <v>106.85</v>
      </c>
      <c r="H330">
        <v>3.09</v>
      </c>
      <c r="I330">
        <v>6.03</v>
      </c>
      <c r="J330">
        <v>14.87</v>
      </c>
      <c r="K330">
        <v>13.35</v>
      </c>
      <c r="L330">
        <v>8.0299999999999994</v>
      </c>
      <c r="M330">
        <v>10.34</v>
      </c>
      <c r="N330">
        <v>8.8699999999999992</v>
      </c>
      <c r="O330">
        <v>326.14999999999998</v>
      </c>
      <c r="P330">
        <v>289.20999999999998</v>
      </c>
      <c r="Q330">
        <v>23.381</v>
      </c>
      <c r="R330">
        <f t="shared" si="5"/>
        <v>947.69099999999992</v>
      </c>
      <c r="S330">
        <v>4954.8999999999996</v>
      </c>
    </row>
    <row r="331" spans="1:19" x14ac:dyDescent="0.25">
      <c r="A331">
        <v>329</v>
      </c>
      <c r="B331" s="1">
        <v>41030</v>
      </c>
      <c r="C331" s="6">
        <f>YEAR(B331)</f>
        <v>2012</v>
      </c>
      <c r="D331" s="6">
        <f>MONTH(B331)</f>
        <v>5</v>
      </c>
      <c r="E331">
        <v>85.03</v>
      </c>
      <c r="F331">
        <v>19.059999999999999</v>
      </c>
      <c r="G331">
        <v>125.15</v>
      </c>
      <c r="H331">
        <v>4.91</v>
      </c>
      <c r="I331">
        <v>9.6</v>
      </c>
      <c r="J331">
        <v>18.149999999999999</v>
      </c>
      <c r="K331">
        <v>7.6</v>
      </c>
      <c r="L331">
        <v>3.39</v>
      </c>
      <c r="M331">
        <v>3.2</v>
      </c>
      <c r="N331">
        <v>4.58</v>
      </c>
      <c r="O331">
        <v>210.89</v>
      </c>
      <c r="P331">
        <v>252.251</v>
      </c>
      <c r="Q331">
        <v>18.59</v>
      </c>
      <c r="R331">
        <f t="shared" si="5"/>
        <v>762.40099999999995</v>
      </c>
      <c r="S331">
        <v>4504.7</v>
      </c>
    </row>
    <row r="332" spans="1:19" x14ac:dyDescent="0.25">
      <c r="A332">
        <v>330</v>
      </c>
      <c r="B332" s="1">
        <v>41061</v>
      </c>
      <c r="C332" s="6">
        <f>YEAR(B332)</f>
        <v>2012</v>
      </c>
      <c r="D332" s="6">
        <f>MONTH(B332)</f>
        <v>6</v>
      </c>
      <c r="E332">
        <v>107.55</v>
      </c>
      <c r="F332">
        <v>17.07</v>
      </c>
      <c r="G332">
        <v>115.92</v>
      </c>
      <c r="H332">
        <v>5.51</v>
      </c>
      <c r="I332">
        <v>10.76</v>
      </c>
      <c r="J332">
        <v>20.16</v>
      </c>
      <c r="K332">
        <v>6.45</v>
      </c>
      <c r="L332">
        <v>5.87</v>
      </c>
      <c r="M332">
        <v>4.63</v>
      </c>
      <c r="N332">
        <v>3.35</v>
      </c>
      <c r="O332">
        <v>193.84</v>
      </c>
      <c r="P332">
        <v>267.22000000000003</v>
      </c>
      <c r="Q332">
        <v>14.16</v>
      </c>
      <c r="R332">
        <f t="shared" si="5"/>
        <v>772.49</v>
      </c>
      <c r="S332">
        <v>3408.5</v>
      </c>
    </row>
    <row r="333" spans="1:19" x14ac:dyDescent="0.25">
      <c r="A333">
        <v>331</v>
      </c>
      <c r="B333" s="1">
        <v>41091</v>
      </c>
      <c r="C333" s="6">
        <f>YEAR(B333)</f>
        <v>2012</v>
      </c>
      <c r="D333" s="6">
        <f>MONTH(B333)</f>
        <v>7</v>
      </c>
      <c r="E333">
        <v>174.71</v>
      </c>
      <c r="F333">
        <v>23.01</v>
      </c>
      <c r="G333">
        <v>156.85</v>
      </c>
      <c r="H333">
        <v>8.6</v>
      </c>
      <c r="I333">
        <v>16.8</v>
      </c>
      <c r="J333">
        <v>28.2</v>
      </c>
      <c r="K333">
        <v>11.34</v>
      </c>
      <c r="L333">
        <v>8.2100000000000009</v>
      </c>
      <c r="M333">
        <v>8.01</v>
      </c>
      <c r="N333">
        <v>3.47</v>
      </c>
      <c r="O333">
        <v>193.83</v>
      </c>
      <c r="P333">
        <v>277.08999999999997</v>
      </c>
      <c r="Q333">
        <v>16.940000000000001</v>
      </c>
      <c r="R333">
        <f t="shared" si="5"/>
        <v>927.06</v>
      </c>
      <c r="S333">
        <v>3367.6</v>
      </c>
    </row>
    <row r="334" spans="1:19" x14ac:dyDescent="0.25">
      <c r="A334">
        <v>332</v>
      </c>
      <c r="B334" s="1">
        <v>41122</v>
      </c>
      <c r="C334" s="6">
        <f>YEAR(B334)</f>
        <v>2012</v>
      </c>
      <c r="D334" s="6">
        <f>MONTH(B334)</f>
        <v>8</v>
      </c>
      <c r="E334">
        <v>151.47999999999999</v>
      </c>
      <c r="F334">
        <v>15.21</v>
      </c>
      <c r="G334">
        <v>111.28</v>
      </c>
      <c r="H334">
        <v>5.93</v>
      </c>
      <c r="I334">
        <v>11.59</v>
      </c>
      <c r="J334">
        <v>26.34</v>
      </c>
      <c r="K334">
        <v>7.63</v>
      </c>
      <c r="L334">
        <v>5.34</v>
      </c>
      <c r="M334">
        <v>6.1</v>
      </c>
      <c r="N334">
        <v>3.81</v>
      </c>
      <c r="O334">
        <v>192.17</v>
      </c>
      <c r="P334">
        <v>266.10000000000002</v>
      </c>
      <c r="Q334">
        <v>23.55</v>
      </c>
      <c r="R334">
        <f t="shared" si="5"/>
        <v>826.53</v>
      </c>
      <c r="S334">
        <v>3246.7</v>
      </c>
    </row>
    <row r="335" spans="1:19" x14ac:dyDescent="0.25">
      <c r="A335">
        <v>333</v>
      </c>
      <c r="B335" s="1">
        <v>41153</v>
      </c>
      <c r="C335" s="6">
        <f>YEAR(B335)</f>
        <v>2012</v>
      </c>
      <c r="D335" s="6">
        <f>MONTH(B335)</f>
        <v>9</v>
      </c>
      <c r="E335">
        <v>67.28</v>
      </c>
      <c r="F335">
        <v>9.4</v>
      </c>
      <c r="G335">
        <v>64.97</v>
      </c>
      <c r="H335">
        <v>1.93</v>
      </c>
      <c r="I335">
        <v>3.77</v>
      </c>
      <c r="J335">
        <v>13.51</v>
      </c>
      <c r="K335">
        <v>3.71</v>
      </c>
      <c r="L335">
        <v>2.68</v>
      </c>
      <c r="M335">
        <v>3.13</v>
      </c>
      <c r="N335">
        <v>3.01</v>
      </c>
      <c r="O335">
        <v>110.79</v>
      </c>
      <c r="P335">
        <v>197.47</v>
      </c>
      <c r="Q335">
        <v>19.61</v>
      </c>
      <c r="R335">
        <f t="shared" si="5"/>
        <v>501.26</v>
      </c>
      <c r="S335">
        <v>2373.1</v>
      </c>
    </row>
    <row r="336" spans="1:19" x14ac:dyDescent="0.25">
      <c r="A336">
        <v>334</v>
      </c>
      <c r="B336" s="1">
        <v>41183</v>
      </c>
      <c r="C336" s="6">
        <f>YEAR(B336)</f>
        <v>2012</v>
      </c>
      <c r="D336" s="6">
        <f>MONTH(B336)</f>
        <v>10</v>
      </c>
      <c r="E336">
        <v>48.23</v>
      </c>
      <c r="F336">
        <v>8.2200000000000006</v>
      </c>
      <c r="G336">
        <v>49.08</v>
      </c>
      <c r="H336">
        <v>1.58</v>
      </c>
      <c r="I336">
        <v>3.09</v>
      </c>
      <c r="J336">
        <v>10.66</v>
      </c>
      <c r="K336">
        <v>5.01</v>
      </c>
      <c r="L336">
        <v>1.76</v>
      </c>
      <c r="M336">
        <v>3.42</v>
      </c>
      <c r="N336">
        <v>5.34</v>
      </c>
      <c r="O336">
        <v>148.16</v>
      </c>
      <c r="P336">
        <v>197.18</v>
      </c>
      <c r="Q336">
        <v>23.67</v>
      </c>
      <c r="R336">
        <f t="shared" si="5"/>
        <v>505.40000000000003</v>
      </c>
      <c r="S336">
        <v>3227.7</v>
      </c>
    </row>
    <row r="337" spans="1:19" x14ac:dyDescent="0.25">
      <c r="A337">
        <v>335</v>
      </c>
      <c r="B337" s="1">
        <v>41214</v>
      </c>
      <c r="C337" s="6">
        <f>YEAR(B337)</f>
        <v>2012</v>
      </c>
      <c r="D337" s="6">
        <f>MONTH(B337)</f>
        <v>11</v>
      </c>
      <c r="E337">
        <v>27.85</v>
      </c>
      <c r="F337">
        <v>4.01</v>
      </c>
      <c r="G337">
        <v>39.57</v>
      </c>
      <c r="H337">
        <v>0.83</v>
      </c>
      <c r="I337">
        <v>1.62</v>
      </c>
      <c r="J337">
        <v>3.09</v>
      </c>
      <c r="K337">
        <v>2.21</v>
      </c>
      <c r="L337">
        <v>1.04</v>
      </c>
      <c r="M337">
        <v>1.95</v>
      </c>
      <c r="N337">
        <v>2.4500000000000002</v>
      </c>
      <c r="O337">
        <v>134.63999999999999</v>
      </c>
      <c r="P337">
        <v>139.94</v>
      </c>
      <c r="Q337">
        <v>17.670000000000002</v>
      </c>
      <c r="R337">
        <f t="shared" si="5"/>
        <v>376.87</v>
      </c>
      <c r="S337">
        <v>3032.6</v>
      </c>
    </row>
    <row r="338" spans="1:19" x14ac:dyDescent="0.25">
      <c r="A338">
        <v>336</v>
      </c>
      <c r="B338" s="1">
        <v>41244</v>
      </c>
      <c r="C338" s="6">
        <f>YEAR(B338)</f>
        <v>2012</v>
      </c>
      <c r="D338" s="6">
        <f>MONTH(B338)</f>
        <v>12</v>
      </c>
      <c r="E338">
        <v>14.19</v>
      </c>
      <c r="F338">
        <v>6.78</v>
      </c>
      <c r="G338">
        <v>27.62</v>
      </c>
      <c r="H338">
        <v>0.67</v>
      </c>
      <c r="I338">
        <v>1.31</v>
      </c>
      <c r="J338">
        <v>1.1599999999999999</v>
      </c>
      <c r="K338">
        <v>0.77</v>
      </c>
      <c r="L338">
        <v>0.61</v>
      </c>
      <c r="M338">
        <v>1.18</v>
      </c>
      <c r="N338">
        <v>3.21</v>
      </c>
      <c r="O338">
        <v>168.73</v>
      </c>
      <c r="P338">
        <v>150.13999999999999</v>
      </c>
      <c r="Q338">
        <v>12.95</v>
      </c>
      <c r="R338">
        <f t="shared" si="5"/>
        <v>389.32</v>
      </c>
      <c r="S338">
        <v>2798.5</v>
      </c>
    </row>
    <row r="339" spans="1:19" x14ac:dyDescent="0.25">
      <c r="A339">
        <v>337</v>
      </c>
      <c r="B339" s="1">
        <v>41275</v>
      </c>
      <c r="C339" s="6">
        <f>YEAR(B339)</f>
        <v>2013</v>
      </c>
      <c r="D339" s="6">
        <f>MONTH(B339)</f>
        <v>1</v>
      </c>
      <c r="E339">
        <v>9.58</v>
      </c>
      <c r="F339">
        <v>1.1100000000000001</v>
      </c>
      <c r="G339">
        <v>12.37</v>
      </c>
      <c r="H339">
        <v>0.36</v>
      </c>
      <c r="I339">
        <v>0.7</v>
      </c>
      <c r="J339">
        <v>0.68</v>
      </c>
      <c r="K339">
        <v>0.23</v>
      </c>
      <c r="L339">
        <v>0.3</v>
      </c>
      <c r="M339">
        <v>0.62</v>
      </c>
      <c r="N339">
        <v>0.93</v>
      </c>
      <c r="O339">
        <v>84.14</v>
      </c>
      <c r="P339">
        <v>79.08</v>
      </c>
      <c r="Q339">
        <v>8.06</v>
      </c>
      <c r="R339">
        <f t="shared" si="5"/>
        <v>198.16</v>
      </c>
      <c r="S339">
        <v>1486.9</v>
      </c>
    </row>
    <row r="340" spans="1:19" x14ac:dyDescent="0.25">
      <c r="A340">
        <v>338</v>
      </c>
      <c r="B340" s="1">
        <v>41306</v>
      </c>
      <c r="C340" s="6">
        <f>YEAR(B340)</f>
        <v>2013</v>
      </c>
      <c r="D340" s="6">
        <f>MONTH(B340)</f>
        <v>2</v>
      </c>
      <c r="E340">
        <v>10.38</v>
      </c>
      <c r="F340">
        <v>2.4300000000000002</v>
      </c>
      <c r="G340">
        <v>15.14</v>
      </c>
      <c r="H340">
        <v>0.94</v>
      </c>
      <c r="I340">
        <v>1.84</v>
      </c>
      <c r="J340">
        <v>1.6</v>
      </c>
      <c r="K340">
        <v>1.34</v>
      </c>
      <c r="L340">
        <v>0.25</v>
      </c>
      <c r="M340">
        <v>0.61</v>
      </c>
      <c r="N340">
        <v>1.0900000000000001</v>
      </c>
      <c r="O340">
        <v>179.12</v>
      </c>
      <c r="P340">
        <v>164.73</v>
      </c>
      <c r="Q340">
        <v>11.5</v>
      </c>
      <c r="R340">
        <f t="shared" si="5"/>
        <v>390.97</v>
      </c>
      <c r="S340">
        <v>2456.6</v>
      </c>
    </row>
    <row r="341" spans="1:19" x14ac:dyDescent="0.25">
      <c r="A341">
        <v>339</v>
      </c>
      <c r="B341" s="1">
        <v>41334</v>
      </c>
      <c r="C341" s="6">
        <f>YEAR(B341)</f>
        <v>2013</v>
      </c>
      <c r="D341" s="6">
        <f>MONTH(B341)</f>
        <v>3</v>
      </c>
      <c r="E341">
        <v>16.2</v>
      </c>
      <c r="F341">
        <v>8.23</v>
      </c>
      <c r="G341">
        <v>47.4</v>
      </c>
      <c r="H341">
        <v>1.56</v>
      </c>
      <c r="I341">
        <v>3.04</v>
      </c>
      <c r="J341">
        <v>3.09</v>
      </c>
      <c r="K341">
        <v>2.08</v>
      </c>
      <c r="L341">
        <v>0.73</v>
      </c>
      <c r="M341">
        <v>0.91</v>
      </c>
      <c r="N341">
        <v>0.83</v>
      </c>
      <c r="O341">
        <v>175.69</v>
      </c>
      <c r="P341">
        <v>154.65</v>
      </c>
      <c r="Q341">
        <v>13.66</v>
      </c>
      <c r="R341">
        <f t="shared" si="5"/>
        <v>428.07</v>
      </c>
      <c r="S341">
        <v>2991.4</v>
      </c>
    </row>
    <row r="342" spans="1:19" x14ac:dyDescent="0.25">
      <c r="A342">
        <v>340</v>
      </c>
      <c r="B342" s="1">
        <v>41365</v>
      </c>
      <c r="C342" s="6">
        <f>YEAR(B342)</f>
        <v>2013</v>
      </c>
      <c r="D342" s="6">
        <f>MONTH(B342)</f>
        <v>4</v>
      </c>
      <c r="E342">
        <v>24.14</v>
      </c>
      <c r="F342">
        <v>11.23</v>
      </c>
      <c r="G342">
        <v>61.77</v>
      </c>
      <c r="H342">
        <v>2.57</v>
      </c>
      <c r="I342">
        <v>5.0199999999999996</v>
      </c>
      <c r="J342">
        <v>8.34</v>
      </c>
      <c r="K342">
        <v>3.34</v>
      </c>
      <c r="L342">
        <v>1.59</v>
      </c>
      <c r="M342">
        <v>1.28</v>
      </c>
      <c r="N342">
        <v>1.4</v>
      </c>
      <c r="O342">
        <v>156.69</v>
      </c>
      <c r="P342">
        <v>151.11000000000001</v>
      </c>
      <c r="Q342">
        <v>11.53</v>
      </c>
      <c r="R342">
        <f t="shared" si="5"/>
        <v>440.01</v>
      </c>
      <c r="S342">
        <v>2834.6</v>
      </c>
    </row>
    <row r="343" spans="1:19" x14ac:dyDescent="0.25">
      <c r="A343">
        <v>341</v>
      </c>
      <c r="B343" s="1">
        <v>41395</v>
      </c>
      <c r="C343" s="6">
        <f>YEAR(B343)</f>
        <v>2013</v>
      </c>
      <c r="D343" s="6">
        <f>MONTH(B343)</f>
        <v>5</v>
      </c>
      <c r="E343">
        <v>72.73</v>
      </c>
      <c r="F343">
        <v>20.63</v>
      </c>
      <c r="G343">
        <v>136.86000000000001</v>
      </c>
      <c r="H343">
        <v>3.75</v>
      </c>
      <c r="I343">
        <v>7.33</v>
      </c>
      <c r="J343">
        <v>16.91</v>
      </c>
      <c r="K343">
        <v>7.59</v>
      </c>
      <c r="L343">
        <v>5.72</v>
      </c>
      <c r="M343">
        <v>2.88</v>
      </c>
      <c r="N343">
        <v>3.92</v>
      </c>
      <c r="O343">
        <v>191.37</v>
      </c>
      <c r="P343">
        <v>238.631</v>
      </c>
      <c r="Q343">
        <v>24.05</v>
      </c>
      <c r="R343">
        <f t="shared" si="5"/>
        <v>732.37099999999998</v>
      </c>
      <c r="S343">
        <v>4075.3</v>
      </c>
    </row>
    <row r="344" spans="1:19" x14ac:dyDescent="0.25">
      <c r="A344">
        <v>342</v>
      </c>
      <c r="B344" s="1">
        <v>41426</v>
      </c>
      <c r="C344" s="6">
        <f>YEAR(B344)</f>
        <v>2013</v>
      </c>
      <c r="D344" s="6">
        <f>MONTH(B344)</f>
        <v>6</v>
      </c>
      <c r="E344">
        <v>61.81</v>
      </c>
      <c r="F344">
        <v>13.07</v>
      </c>
      <c r="G344">
        <v>90.88</v>
      </c>
      <c r="H344">
        <v>3.5</v>
      </c>
      <c r="I344">
        <v>6.84</v>
      </c>
      <c r="J344">
        <v>18.28</v>
      </c>
      <c r="K344">
        <v>3.56</v>
      </c>
      <c r="L344">
        <v>3.35</v>
      </c>
      <c r="M344">
        <v>1.67</v>
      </c>
      <c r="N344">
        <v>2.34</v>
      </c>
      <c r="O344">
        <v>164.19</v>
      </c>
      <c r="P344">
        <v>249.33099999999999</v>
      </c>
      <c r="Q344">
        <v>16.559999999999999</v>
      </c>
      <c r="R344">
        <f t="shared" si="5"/>
        <v>635.38099999999997</v>
      </c>
      <c r="S344">
        <v>2382.8000000000002</v>
      </c>
    </row>
    <row r="345" spans="1:19" x14ac:dyDescent="0.25">
      <c r="A345">
        <v>343</v>
      </c>
      <c r="B345" s="1">
        <v>41456</v>
      </c>
      <c r="C345" s="6">
        <f>YEAR(B345)</f>
        <v>2013</v>
      </c>
      <c r="D345" s="6">
        <f>MONTH(B345)</f>
        <v>7</v>
      </c>
      <c r="E345">
        <v>92.15</v>
      </c>
      <c r="F345">
        <v>19.440000000000001</v>
      </c>
      <c r="G345">
        <v>114.9</v>
      </c>
      <c r="H345">
        <v>6.13</v>
      </c>
      <c r="I345">
        <v>11.97</v>
      </c>
      <c r="J345">
        <v>18.23</v>
      </c>
      <c r="K345">
        <v>4.8099999999999996</v>
      </c>
      <c r="L345">
        <v>6.92</v>
      </c>
      <c r="M345">
        <v>3.28</v>
      </c>
      <c r="N345">
        <v>2.25</v>
      </c>
      <c r="O345">
        <v>228.27</v>
      </c>
      <c r="P345">
        <v>405.82</v>
      </c>
      <c r="Q345">
        <v>15.04</v>
      </c>
      <c r="R345">
        <f t="shared" si="5"/>
        <v>929.21</v>
      </c>
      <c r="S345">
        <v>2905.9</v>
      </c>
    </row>
    <row r="346" spans="1:19" x14ac:dyDescent="0.25">
      <c r="A346">
        <v>344</v>
      </c>
      <c r="B346" s="1">
        <v>41487</v>
      </c>
      <c r="C346" s="6">
        <f>YEAR(B346)</f>
        <v>2013</v>
      </c>
      <c r="D346" s="6">
        <f>MONTH(B346)</f>
        <v>8</v>
      </c>
      <c r="E346">
        <v>98.86</v>
      </c>
      <c r="F346">
        <v>14.62</v>
      </c>
      <c r="G346">
        <v>96.72</v>
      </c>
      <c r="H346">
        <v>5.89</v>
      </c>
      <c r="I346">
        <v>11.51</v>
      </c>
      <c r="J346">
        <v>23.51</v>
      </c>
      <c r="K346">
        <v>5.65</v>
      </c>
      <c r="L346">
        <v>7.36</v>
      </c>
      <c r="M346">
        <v>3.49</v>
      </c>
      <c r="N346">
        <v>2.76</v>
      </c>
      <c r="O346">
        <v>194.97</v>
      </c>
      <c r="P346">
        <v>306.67</v>
      </c>
      <c r="Q346">
        <v>17.13</v>
      </c>
      <c r="R346">
        <f t="shared" si="5"/>
        <v>789.14</v>
      </c>
      <c r="S346">
        <v>3472.3</v>
      </c>
    </row>
    <row r="347" spans="1:19" x14ac:dyDescent="0.25">
      <c r="A347">
        <v>345</v>
      </c>
      <c r="B347" s="1">
        <v>41518</v>
      </c>
      <c r="C347" s="6">
        <f>YEAR(B347)</f>
        <v>2013</v>
      </c>
      <c r="D347" s="6">
        <f>MONTH(B347)</f>
        <v>9</v>
      </c>
      <c r="E347">
        <v>53.48</v>
      </c>
      <c r="F347">
        <v>8.75</v>
      </c>
      <c r="G347">
        <v>60</v>
      </c>
      <c r="H347">
        <v>3.89</v>
      </c>
      <c r="I347">
        <v>7.6</v>
      </c>
      <c r="J347">
        <v>15.72</v>
      </c>
      <c r="K347">
        <v>2.54</v>
      </c>
      <c r="L347">
        <v>3.12</v>
      </c>
      <c r="M347">
        <v>1.69</v>
      </c>
      <c r="N347">
        <v>1.95</v>
      </c>
      <c r="O347">
        <v>134.83000000000001</v>
      </c>
      <c r="P347">
        <v>203.53</v>
      </c>
      <c r="Q347">
        <v>11.22</v>
      </c>
      <c r="R347">
        <f t="shared" si="5"/>
        <v>508.32000000000005</v>
      </c>
      <c r="S347">
        <v>3221.3</v>
      </c>
    </row>
    <row r="348" spans="1:19" x14ac:dyDescent="0.25">
      <c r="A348">
        <v>346</v>
      </c>
      <c r="B348" s="1">
        <v>41548</v>
      </c>
      <c r="C348" s="6">
        <f>YEAR(B348)</f>
        <v>2013</v>
      </c>
      <c r="D348" s="6">
        <f>MONTH(B348)</f>
        <v>10</v>
      </c>
      <c r="E348">
        <v>46.8</v>
      </c>
      <c r="F348">
        <v>6.42</v>
      </c>
      <c r="G348">
        <v>43.06</v>
      </c>
      <c r="H348">
        <v>2.6</v>
      </c>
      <c r="I348">
        <v>5.07</v>
      </c>
      <c r="J348">
        <v>11.55</v>
      </c>
      <c r="K348">
        <v>1.45</v>
      </c>
      <c r="L348">
        <v>1.84</v>
      </c>
      <c r="M348">
        <v>1.44</v>
      </c>
      <c r="N348">
        <v>1.31</v>
      </c>
      <c r="O348">
        <v>139.41</v>
      </c>
      <c r="P348">
        <v>168.27</v>
      </c>
      <c r="Q348">
        <v>11.97</v>
      </c>
      <c r="R348">
        <f t="shared" si="5"/>
        <v>441.19000000000005</v>
      </c>
      <c r="S348">
        <v>3258.1</v>
      </c>
    </row>
    <row r="349" spans="1:19" x14ac:dyDescent="0.25">
      <c r="A349">
        <v>347</v>
      </c>
      <c r="B349" s="1">
        <v>41579</v>
      </c>
      <c r="C349" s="6">
        <f>YEAR(B349)</f>
        <v>2013</v>
      </c>
      <c r="D349" s="6">
        <f>MONTH(B349)</f>
        <v>11</v>
      </c>
      <c r="E349">
        <v>60.38</v>
      </c>
      <c r="F349">
        <v>11.04</v>
      </c>
      <c r="G349">
        <v>61.5</v>
      </c>
      <c r="H349">
        <v>2.5299999999999998</v>
      </c>
      <c r="I349">
        <v>4.95</v>
      </c>
      <c r="J349">
        <v>11.88</v>
      </c>
      <c r="K349">
        <v>5.19</v>
      </c>
      <c r="L349">
        <v>3.58</v>
      </c>
      <c r="M349">
        <v>2.98</v>
      </c>
      <c r="N349">
        <v>3.8</v>
      </c>
      <c r="O349">
        <v>190.17</v>
      </c>
      <c r="P349">
        <v>165.33099999999999</v>
      </c>
      <c r="Q349">
        <v>15.91</v>
      </c>
      <c r="R349">
        <f t="shared" si="5"/>
        <v>539.24099999999999</v>
      </c>
      <c r="S349">
        <v>3110.7</v>
      </c>
    </row>
    <row r="350" spans="1:19" x14ac:dyDescent="0.25">
      <c r="A350">
        <v>348</v>
      </c>
      <c r="B350" s="1">
        <v>41609</v>
      </c>
      <c r="C350" s="6">
        <f>YEAR(B350)</f>
        <v>2013</v>
      </c>
      <c r="D350" s="6">
        <f>MONTH(B350)</f>
        <v>12</v>
      </c>
      <c r="E350">
        <v>27.96</v>
      </c>
      <c r="F350">
        <v>5.67</v>
      </c>
      <c r="G350">
        <v>32.799999999999997</v>
      </c>
      <c r="H350">
        <v>1.59</v>
      </c>
      <c r="I350">
        <v>3.1</v>
      </c>
      <c r="J350">
        <v>4.08</v>
      </c>
      <c r="K350">
        <v>2.69</v>
      </c>
      <c r="L350">
        <v>1.88</v>
      </c>
      <c r="M350">
        <v>1.45</v>
      </c>
      <c r="N350">
        <v>4.57</v>
      </c>
      <c r="O350">
        <v>234.34</v>
      </c>
      <c r="P350">
        <v>197.96100000000001</v>
      </c>
      <c r="Q350">
        <v>19.04</v>
      </c>
      <c r="R350">
        <f t="shared" si="5"/>
        <v>537.13099999999997</v>
      </c>
      <c r="S350">
        <v>3499.3</v>
      </c>
    </row>
    <row r="351" spans="1:19" x14ac:dyDescent="0.25">
      <c r="A351">
        <v>349</v>
      </c>
      <c r="B351" s="1">
        <v>41640</v>
      </c>
      <c r="C351" s="6">
        <f>YEAR(B351)</f>
        <v>2014</v>
      </c>
      <c r="D351" s="6">
        <f>MONTH(B351)</f>
        <v>1</v>
      </c>
      <c r="E351">
        <v>12.76</v>
      </c>
      <c r="F351">
        <v>1.24</v>
      </c>
      <c r="G351">
        <v>13.32</v>
      </c>
      <c r="H351">
        <v>0.36</v>
      </c>
      <c r="I351">
        <v>0.7</v>
      </c>
      <c r="J351">
        <v>0.92</v>
      </c>
      <c r="K351">
        <v>0.81</v>
      </c>
      <c r="L351">
        <v>0.34</v>
      </c>
      <c r="M351">
        <v>0.51</v>
      </c>
      <c r="N351">
        <v>1.6</v>
      </c>
      <c r="O351">
        <v>135.56</v>
      </c>
      <c r="P351">
        <v>145.62</v>
      </c>
      <c r="Q351">
        <v>11.55</v>
      </c>
      <c r="R351">
        <f t="shared" si="5"/>
        <v>325.29000000000002</v>
      </c>
      <c r="S351">
        <v>2414.5</v>
      </c>
    </row>
    <row r="352" spans="1:19" x14ac:dyDescent="0.25">
      <c r="A352">
        <v>350</v>
      </c>
      <c r="B352" s="1">
        <v>41671</v>
      </c>
      <c r="C352" s="6">
        <f>YEAR(B352)</f>
        <v>2014</v>
      </c>
      <c r="D352" s="6">
        <f>MONTH(B352)</f>
        <v>2</v>
      </c>
      <c r="E352">
        <v>9.94</v>
      </c>
      <c r="F352">
        <v>0.7</v>
      </c>
      <c r="G352">
        <v>14.62</v>
      </c>
      <c r="H352">
        <v>0.32</v>
      </c>
      <c r="I352">
        <v>0.62</v>
      </c>
      <c r="J352">
        <v>0.71</v>
      </c>
      <c r="K352">
        <v>0.15</v>
      </c>
      <c r="L352">
        <v>0.26</v>
      </c>
      <c r="M352">
        <v>0.38</v>
      </c>
      <c r="N352">
        <v>0.72</v>
      </c>
      <c r="O352">
        <v>137.19</v>
      </c>
      <c r="P352">
        <v>119.9</v>
      </c>
      <c r="Q352">
        <v>11.44</v>
      </c>
      <c r="R352">
        <f t="shared" si="5"/>
        <v>296.95</v>
      </c>
      <c r="S352">
        <v>2290.6</v>
      </c>
    </row>
    <row r="353" spans="1:19" x14ac:dyDescent="0.25">
      <c r="A353">
        <v>351</v>
      </c>
      <c r="B353" s="1">
        <v>41699</v>
      </c>
      <c r="C353" s="6">
        <f>YEAR(B353)</f>
        <v>2014</v>
      </c>
      <c r="D353" s="6">
        <f>MONTH(B353)</f>
        <v>3</v>
      </c>
      <c r="E353">
        <v>15.83</v>
      </c>
      <c r="F353">
        <v>4.37</v>
      </c>
      <c r="G353">
        <v>28.28</v>
      </c>
      <c r="H353">
        <v>0.68</v>
      </c>
      <c r="I353">
        <v>1.33</v>
      </c>
      <c r="J353">
        <v>3.55</v>
      </c>
      <c r="K353">
        <v>3.78</v>
      </c>
      <c r="L353">
        <v>0.72</v>
      </c>
      <c r="M353">
        <v>0.93</v>
      </c>
      <c r="N353">
        <v>1.9</v>
      </c>
      <c r="O353">
        <v>287.3</v>
      </c>
      <c r="P353">
        <v>200.23</v>
      </c>
      <c r="Q353">
        <v>17.010000000000002</v>
      </c>
      <c r="R353">
        <f t="shared" si="5"/>
        <v>565.91</v>
      </c>
      <c r="S353">
        <v>2785.1</v>
      </c>
    </row>
    <row r="354" spans="1:19" x14ac:dyDescent="0.25">
      <c r="A354">
        <v>352</v>
      </c>
      <c r="B354" s="1">
        <v>41730</v>
      </c>
      <c r="C354" s="6">
        <f>YEAR(B354)</f>
        <v>2014</v>
      </c>
      <c r="D354" s="6">
        <f>MONTH(B354)</f>
        <v>4</v>
      </c>
      <c r="E354">
        <v>28.91</v>
      </c>
      <c r="F354">
        <v>12.03</v>
      </c>
      <c r="G354">
        <v>67.42</v>
      </c>
      <c r="H354">
        <v>1.7</v>
      </c>
      <c r="I354">
        <v>3.32</v>
      </c>
      <c r="J354">
        <v>5.7</v>
      </c>
      <c r="K354">
        <v>1.67</v>
      </c>
      <c r="L354">
        <v>0.86</v>
      </c>
      <c r="M354">
        <v>0.83</v>
      </c>
      <c r="N354">
        <v>0.94</v>
      </c>
      <c r="O354">
        <v>203.51</v>
      </c>
      <c r="P354">
        <v>196.45</v>
      </c>
      <c r="Q354">
        <v>17.82</v>
      </c>
      <c r="R354">
        <f t="shared" si="5"/>
        <v>541.16</v>
      </c>
      <c r="S354">
        <v>2931</v>
      </c>
    </row>
    <row r="355" spans="1:19" x14ac:dyDescent="0.25">
      <c r="A355">
        <v>353</v>
      </c>
      <c r="B355" s="1">
        <v>41760</v>
      </c>
      <c r="C355" s="6">
        <f>YEAR(B355)</f>
        <v>2014</v>
      </c>
      <c r="D355" s="6">
        <f>MONTH(B355)</f>
        <v>5</v>
      </c>
      <c r="E355">
        <v>36.71</v>
      </c>
      <c r="F355">
        <v>8.4499999999999993</v>
      </c>
      <c r="G355">
        <v>68.2</v>
      </c>
      <c r="H355">
        <v>1.9</v>
      </c>
      <c r="I355">
        <v>3.72</v>
      </c>
      <c r="J355">
        <v>7.29</v>
      </c>
      <c r="K355">
        <v>2.58</v>
      </c>
      <c r="L355">
        <v>1.95</v>
      </c>
      <c r="M355">
        <v>1.23</v>
      </c>
      <c r="N355">
        <v>1.78</v>
      </c>
      <c r="O355">
        <v>230.24</v>
      </c>
      <c r="P355">
        <v>294.58999999999997</v>
      </c>
      <c r="Q355">
        <v>20.95</v>
      </c>
      <c r="R355">
        <f t="shared" si="5"/>
        <v>679.59</v>
      </c>
      <c r="S355">
        <v>4034.9</v>
      </c>
    </row>
    <row r="356" spans="1:19" x14ac:dyDescent="0.25">
      <c r="A356">
        <v>354</v>
      </c>
      <c r="B356" s="1">
        <v>41791</v>
      </c>
      <c r="C356" s="6">
        <f>YEAR(B356)</f>
        <v>2014</v>
      </c>
      <c r="D356" s="6">
        <f>MONTH(B356)</f>
        <v>6</v>
      </c>
      <c r="E356">
        <v>108.88</v>
      </c>
      <c r="F356">
        <v>36.659999999999997</v>
      </c>
      <c r="G356">
        <v>200.1</v>
      </c>
      <c r="H356">
        <v>6.46</v>
      </c>
      <c r="I356">
        <v>12.62</v>
      </c>
      <c r="J356">
        <v>16.98</v>
      </c>
      <c r="K356">
        <v>14.33</v>
      </c>
      <c r="L356">
        <v>10.15</v>
      </c>
      <c r="M356">
        <v>5.71</v>
      </c>
      <c r="N356">
        <v>4.78</v>
      </c>
      <c r="O356">
        <v>245.1</v>
      </c>
      <c r="P356">
        <v>388.47</v>
      </c>
      <c r="Q356">
        <v>25.64</v>
      </c>
      <c r="R356">
        <f t="shared" si="5"/>
        <v>1075.8799999999999</v>
      </c>
      <c r="S356">
        <v>3735.3</v>
      </c>
    </row>
    <row r="357" spans="1:19" x14ac:dyDescent="0.25">
      <c r="A357">
        <v>355</v>
      </c>
      <c r="B357" s="1">
        <v>41821</v>
      </c>
      <c r="C357" s="6">
        <f>YEAR(B357)</f>
        <v>2014</v>
      </c>
      <c r="D357" s="6">
        <f>MONTH(B357)</f>
        <v>7</v>
      </c>
      <c r="E357">
        <v>153.86000000000001</v>
      </c>
      <c r="F357">
        <v>29.28</v>
      </c>
      <c r="G357">
        <v>199.54</v>
      </c>
      <c r="H357">
        <v>8.51</v>
      </c>
      <c r="I357">
        <v>16.62</v>
      </c>
      <c r="J357">
        <v>17.64</v>
      </c>
      <c r="K357">
        <v>13.94</v>
      </c>
      <c r="L357">
        <v>12.38</v>
      </c>
      <c r="M357">
        <v>8.08</v>
      </c>
      <c r="N357">
        <v>6.35</v>
      </c>
      <c r="O357">
        <v>238.68</v>
      </c>
      <c r="P357">
        <v>507.87</v>
      </c>
      <c r="Q357">
        <v>23.2</v>
      </c>
      <c r="R357">
        <f t="shared" si="5"/>
        <v>1235.95</v>
      </c>
      <c r="S357">
        <v>3227.2</v>
      </c>
    </row>
    <row r="358" spans="1:19" x14ac:dyDescent="0.25">
      <c r="A358">
        <v>356</v>
      </c>
      <c r="B358" s="1">
        <v>41852</v>
      </c>
      <c r="C358" s="6">
        <f>YEAR(B358)</f>
        <v>2014</v>
      </c>
      <c r="D358" s="6">
        <f>MONTH(B358)</f>
        <v>8</v>
      </c>
      <c r="E358">
        <v>120.17</v>
      </c>
      <c r="F358">
        <v>10.14</v>
      </c>
      <c r="G358">
        <v>115.91</v>
      </c>
      <c r="H358">
        <v>5.29</v>
      </c>
      <c r="I358">
        <v>10.33</v>
      </c>
      <c r="J358">
        <v>21.93</v>
      </c>
      <c r="K358">
        <v>6.47</v>
      </c>
      <c r="L358">
        <v>4.8099999999999996</v>
      </c>
      <c r="M358">
        <v>3.3</v>
      </c>
      <c r="N358">
        <v>3.58</v>
      </c>
      <c r="O358">
        <v>214.29</v>
      </c>
      <c r="P358">
        <v>358.57</v>
      </c>
      <c r="Q358">
        <v>22.02</v>
      </c>
      <c r="R358">
        <f t="shared" si="5"/>
        <v>896.81</v>
      </c>
      <c r="S358">
        <v>2919.8</v>
      </c>
    </row>
    <row r="359" spans="1:19" x14ac:dyDescent="0.25">
      <c r="A359">
        <v>357</v>
      </c>
      <c r="B359" s="1">
        <v>41883</v>
      </c>
      <c r="C359" s="6">
        <f>YEAR(B359)</f>
        <v>2014</v>
      </c>
      <c r="D359" s="6">
        <f>MONTH(B359)</f>
        <v>9</v>
      </c>
      <c r="E359">
        <v>77.88</v>
      </c>
      <c r="F359">
        <v>9.84</v>
      </c>
      <c r="G359">
        <v>92.96</v>
      </c>
      <c r="H359">
        <v>3.12</v>
      </c>
      <c r="I359">
        <v>6.1</v>
      </c>
      <c r="J359">
        <v>10.050000000000001</v>
      </c>
      <c r="K359">
        <v>4.8099999999999996</v>
      </c>
      <c r="L359">
        <v>2.56</v>
      </c>
      <c r="M359">
        <v>2.2799999999999998</v>
      </c>
      <c r="N359">
        <v>2.48</v>
      </c>
      <c r="O359">
        <v>118.72</v>
      </c>
      <c r="P359">
        <v>236.67</v>
      </c>
      <c r="Q359">
        <v>17.73</v>
      </c>
      <c r="R359">
        <f t="shared" si="5"/>
        <v>585.20000000000005</v>
      </c>
      <c r="S359">
        <v>2940.9</v>
      </c>
    </row>
    <row r="360" spans="1:19" x14ac:dyDescent="0.25">
      <c r="A360">
        <v>358</v>
      </c>
      <c r="B360" s="1">
        <v>41913</v>
      </c>
      <c r="C360" s="6">
        <f>YEAR(B360)</f>
        <v>2014</v>
      </c>
      <c r="D360" s="6">
        <f>MONTH(B360)</f>
        <v>10</v>
      </c>
      <c r="E360">
        <v>53.68</v>
      </c>
      <c r="F360">
        <v>9.17</v>
      </c>
      <c r="G360">
        <v>52.98</v>
      </c>
      <c r="H360">
        <v>2.08</v>
      </c>
      <c r="I360">
        <v>4.0599999999999996</v>
      </c>
      <c r="J360">
        <v>10.64</v>
      </c>
      <c r="K360">
        <v>2.99</v>
      </c>
      <c r="L360">
        <v>1.34</v>
      </c>
      <c r="M360">
        <v>1.1399999999999999</v>
      </c>
      <c r="N360">
        <v>2.66</v>
      </c>
      <c r="O360">
        <v>150.69</v>
      </c>
      <c r="P360">
        <v>229.53</v>
      </c>
      <c r="Q360">
        <v>17.920000000000002</v>
      </c>
      <c r="R360">
        <f t="shared" si="5"/>
        <v>538.88</v>
      </c>
      <c r="S360">
        <v>3690.3</v>
      </c>
    </row>
    <row r="361" spans="1:19" x14ac:dyDescent="0.25">
      <c r="A361">
        <v>359</v>
      </c>
      <c r="B361" s="1">
        <v>41944</v>
      </c>
      <c r="C361" s="6">
        <f>YEAR(B361)</f>
        <v>2014</v>
      </c>
      <c r="D361" s="6">
        <f>MONTH(B361)</f>
        <v>11</v>
      </c>
      <c r="E361">
        <v>34.26</v>
      </c>
      <c r="F361">
        <v>6.91</v>
      </c>
      <c r="G361">
        <v>35.549999999999997</v>
      </c>
      <c r="H361">
        <v>1.05</v>
      </c>
      <c r="I361">
        <v>2.04</v>
      </c>
      <c r="J361">
        <v>6.23</v>
      </c>
      <c r="K361">
        <v>3.71</v>
      </c>
      <c r="L361">
        <v>1.63</v>
      </c>
      <c r="M361">
        <v>1.0900000000000001</v>
      </c>
      <c r="N361">
        <v>4.0999999999999996</v>
      </c>
      <c r="O361">
        <v>167.87</v>
      </c>
      <c r="P361">
        <v>215.7</v>
      </c>
      <c r="Q361">
        <v>16.18</v>
      </c>
      <c r="R361">
        <f t="shared" si="5"/>
        <v>496.32</v>
      </c>
      <c r="S361">
        <v>4259.8999999999996</v>
      </c>
    </row>
    <row r="362" spans="1:19" x14ac:dyDescent="0.25">
      <c r="A362">
        <v>360</v>
      </c>
      <c r="B362" s="1">
        <v>41974</v>
      </c>
      <c r="C362" s="6">
        <f>YEAR(B362)</f>
        <v>2014</v>
      </c>
      <c r="D362" s="6">
        <f>MONTH(B362)</f>
        <v>12</v>
      </c>
      <c r="E362">
        <v>26.12</v>
      </c>
      <c r="F362">
        <v>4.91</v>
      </c>
      <c r="G362">
        <v>29.73</v>
      </c>
      <c r="H362">
        <v>1.43</v>
      </c>
      <c r="I362">
        <v>2.8</v>
      </c>
      <c r="J362">
        <v>2.6</v>
      </c>
      <c r="K362">
        <v>2.08</v>
      </c>
      <c r="L362">
        <v>0.87</v>
      </c>
      <c r="M362">
        <v>1.1100000000000001</v>
      </c>
      <c r="N362">
        <v>2.71</v>
      </c>
      <c r="O362">
        <v>160.9</v>
      </c>
      <c r="P362">
        <v>178.95</v>
      </c>
      <c r="Q362">
        <v>16.84</v>
      </c>
      <c r="R362">
        <f t="shared" si="5"/>
        <v>431.04999999999995</v>
      </c>
      <c r="S362">
        <v>3468.9</v>
      </c>
    </row>
    <row r="363" spans="1:19" x14ac:dyDescent="0.25">
      <c r="A363">
        <v>361</v>
      </c>
      <c r="B363" s="1">
        <v>42005</v>
      </c>
      <c r="C363" s="6">
        <f>YEAR(B363)</f>
        <v>2015</v>
      </c>
      <c r="D363" s="6">
        <f>MONTH(B363)</f>
        <v>1</v>
      </c>
      <c r="E363">
        <v>9.1</v>
      </c>
      <c r="F363">
        <v>2.4</v>
      </c>
      <c r="G363">
        <v>17.100000000000001</v>
      </c>
      <c r="H363">
        <v>0.6</v>
      </c>
      <c r="I363">
        <v>1</v>
      </c>
      <c r="J363">
        <v>1.6</v>
      </c>
      <c r="K363">
        <v>0.5</v>
      </c>
      <c r="L363">
        <v>0.3</v>
      </c>
      <c r="M363">
        <v>0.4</v>
      </c>
      <c r="N363">
        <v>0.6</v>
      </c>
      <c r="O363">
        <v>106.5</v>
      </c>
      <c r="P363">
        <v>109.1</v>
      </c>
      <c r="Q363">
        <v>7.7</v>
      </c>
      <c r="R363">
        <f t="shared" si="5"/>
        <v>256.89999999999998</v>
      </c>
      <c r="S363">
        <v>2074.4</v>
      </c>
    </row>
    <row r="364" spans="1:19" x14ac:dyDescent="0.25">
      <c r="A364">
        <v>362</v>
      </c>
      <c r="B364" s="1">
        <v>42036</v>
      </c>
      <c r="C364" s="6">
        <f>YEAR(B364)</f>
        <v>2015</v>
      </c>
      <c r="D364" s="6">
        <f>MONTH(B364)</f>
        <v>2</v>
      </c>
      <c r="E364">
        <v>8.6999999999999993</v>
      </c>
      <c r="F364">
        <v>5.4</v>
      </c>
      <c r="G364">
        <v>26.1</v>
      </c>
      <c r="H364">
        <v>0.6</v>
      </c>
      <c r="I364">
        <v>1.1000000000000001</v>
      </c>
      <c r="J364">
        <v>2.1</v>
      </c>
      <c r="K364">
        <v>0.5</v>
      </c>
      <c r="L364">
        <v>0.3</v>
      </c>
      <c r="M364">
        <v>0.4</v>
      </c>
      <c r="N364">
        <v>0.7</v>
      </c>
      <c r="O364">
        <v>159.69999999999999</v>
      </c>
      <c r="P364">
        <v>177.2</v>
      </c>
      <c r="Q364">
        <v>10.7</v>
      </c>
      <c r="R364">
        <f t="shared" si="5"/>
        <v>393.49999999999994</v>
      </c>
      <c r="S364">
        <v>2362.5</v>
      </c>
    </row>
    <row r="365" spans="1:19" x14ac:dyDescent="0.25">
      <c r="A365">
        <v>363</v>
      </c>
      <c r="B365" s="1">
        <v>42064</v>
      </c>
      <c r="C365" s="6">
        <f>YEAR(B365)</f>
        <v>2015</v>
      </c>
      <c r="D365" s="6">
        <f>MONTH(B365)</f>
        <v>3</v>
      </c>
      <c r="E365">
        <v>10</v>
      </c>
      <c r="F365">
        <v>3.7</v>
      </c>
      <c r="G365">
        <v>18.2</v>
      </c>
      <c r="H365">
        <v>0.8</v>
      </c>
      <c r="I365">
        <v>1.4</v>
      </c>
      <c r="J365">
        <v>2.7</v>
      </c>
      <c r="K365">
        <v>1.5</v>
      </c>
      <c r="L365">
        <v>0.7</v>
      </c>
      <c r="M365">
        <v>0.8</v>
      </c>
      <c r="N365">
        <v>1.2</v>
      </c>
      <c r="O365">
        <v>160.5</v>
      </c>
      <c r="P365">
        <v>176</v>
      </c>
      <c r="Q365">
        <v>6.3</v>
      </c>
      <c r="R365">
        <f t="shared" si="5"/>
        <v>383.8</v>
      </c>
      <c r="S365">
        <v>2465.8000000000002</v>
      </c>
    </row>
    <row r="366" spans="1:19" x14ac:dyDescent="0.25">
      <c r="A366">
        <v>364</v>
      </c>
      <c r="B366" s="1">
        <v>42095</v>
      </c>
      <c r="C366" s="6">
        <f>YEAR(B366)</f>
        <v>2015</v>
      </c>
      <c r="D366" s="6">
        <f>MONTH(B366)</f>
        <v>4</v>
      </c>
      <c r="E366">
        <v>26.1</v>
      </c>
      <c r="F366">
        <v>10.199999999999999</v>
      </c>
      <c r="G366">
        <v>82.4</v>
      </c>
      <c r="H366">
        <v>1.9</v>
      </c>
      <c r="I366">
        <v>3.5</v>
      </c>
      <c r="J366">
        <v>7.9</v>
      </c>
      <c r="K366">
        <v>1.7</v>
      </c>
      <c r="L366">
        <v>0.8</v>
      </c>
      <c r="M366">
        <v>1.1000000000000001</v>
      </c>
      <c r="N366">
        <v>1.1000000000000001</v>
      </c>
      <c r="O366">
        <v>192</v>
      </c>
      <c r="P366">
        <v>201.8</v>
      </c>
      <c r="Q366">
        <v>14.4</v>
      </c>
      <c r="R366">
        <f t="shared" si="5"/>
        <v>544.9</v>
      </c>
      <c r="S366">
        <v>3558.5</v>
      </c>
    </row>
    <row r="367" spans="1:19" x14ac:dyDescent="0.25">
      <c r="A367">
        <v>365</v>
      </c>
      <c r="B367" s="1">
        <v>42125</v>
      </c>
      <c r="C367" s="6">
        <f>YEAR(B367)</f>
        <v>2015</v>
      </c>
      <c r="D367" s="6">
        <f>MONTH(B367)</f>
        <v>5</v>
      </c>
      <c r="E367">
        <v>35.5</v>
      </c>
      <c r="F367">
        <v>14.6</v>
      </c>
      <c r="G367">
        <v>92.3</v>
      </c>
      <c r="H367">
        <v>2</v>
      </c>
      <c r="I367">
        <v>3.7</v>
      </c>
      <c r="J367">
        <v>9.4</v>
      </c>
      <c r="K367">
        <v>1.2</v>
      </c>
      <c r="L367">
        <v>0.7</v>
      </c>
      <c r="M367">
        <v>0.8</v>
      </c>
      <c r="N367">
        <v>0.7</v>
      </c>
      <c r="O367">
        <v>166.9</v>
      </c>
      <c r="P367">
        <v>194.9</v>
      </c>
      <c r="Q367">
        <v>19</v>
      </c>
      <c r="R367">
        <f t="shared" si="5"/>
        <v>541.69999999999993</v>
      </c>
      <c r="S367">
        <v>3404.7</v>
      </c>
    </row>
    <row r="368" spans="1:19" x14ac:dyDescent="0.25">
      <c r="A368">
        <v>366</v>
      </c>
      <c r="B368" s="1">
        <v>42156</v>
      </c>
      <c r="C368" s="6">
        <f>YEAR(B368)</f>
        <v>2015</v>
      </c>
      <c r="D368" s="6">
        <f>MONTH(B368)</f>
        <v>6</v>
      </c>
      <c r="E368">
        <v>180.1</v>
      </c>
      <c r="F368">
        <v>40.1</v>
      </c>
      <c r="G368">
        <v>216.7</v>
      </c>
      <c r="H368">
        <v>8.3000000000000007</v>
      </c>
      <c r="I368">
        <v>16.899999999999999</v>
      </c>
      <c r="J368">
        <v>37.299999999999997</v>
      </c>
      <c r="K368">
        <v>10</v>
      </c>
      <c r="L368">
        <v>7.6</v>
      </c>
      <c r="M368">
        <v>7.1</v>
      </c>
      <c r="N368">
        <v>5.9</v>
      </c>
      <c r="O368">
        <v>375.5</v>
      </c>
      <c r="P368">
        <v>520.1</v>
      </c>
      <c r="Q368">
        <v>54.5</v>
      </c>
      <c r="R368">
        <f t="shared" si="5"/>
        <v>1480.1</v>
      </c>
      <c r="S368">
        <v>4116.3999999999996</v>
      </c>
    </row>
    <row r="369" spans="1:19" x14ac:dyDescent="0.25">
      <c r="A369">
        <v>367</v>
      </c>
      <c r="B369" s="1">
        <v>42186</v>
      </c>
      <c r="C369" s="6">
        <f>YEAR(B369)</f>
        <v>2015</v>
      </c>
      <c r="D369" s="6">
        <f>MONTH(B369)</f>
        <v>7</v>
      </c>
      <c r="E369">
        <v>136.9</v>
      </c>
      <c r="F369">
        <v>20.7</v>
      </c>
      <c r="G369">
        <v>181.2</v>
      </c>
      <c r="H369">
        <v>5.6</v>
      </c>
      <c r="I369">
        <v>11.5</v>
      </c>
      <c r="J369">
        <v>25.5</v>
      </c>
      <c r="K369">
        <v>10</v>
      </c>
      <c r="L369">
        <v>8</v>
      </c>
      <c r="M369">
        <v>8</v>
      </c>
      <c r="N369">
        <v>6</v>
      </c>
      <c r="O369">
        <v>271.7</v>
      </c>
      <c r="P369">
        <v>401</v>
      </c>
      <c r="Q369">
        <v>52.7</v>
      </c>
      <c r="R369">
        <f t="shared" si="5"/>
        <v>1138.8</v>
      </c>
      <c r="S369">
        <v>3241.7</v>
      </c>
    </row>
    <row r="370" spans="1:19" x14ac:dyDescent="0.25">
      <c r="A370">
        <v>368</v>
      </c>
      <c r="B370" s="1">
        <v>42217</v>
      </c>
      <c r="C370" s="6">
        <f>YEAR(B370)</f>
        <v>2015</v>
      </c>
      <c r="D370" s="6">
        <f>MONTH(B370)</f>
        <v>8</v>
      </c>
      <c r="E370">
        <v>134.9</v>
      </c>
      <c r="F370">
        <v>9.6999999999999993</v>
      </c>
      <c r="G370">
        <v>138.19999999999999</v>
      </c>
      <c r="H370">
        <v>5.4</v>
      </c>
      <c r="I370">
        <v>10</v>
      </c>
      <c r="J370">
        <v>26.6</v>
      </c>
      <c r="K370">
        <v>8.1</v>
      </c>
      <c r="L370">
        <v>6.7</v>
      </c>
      <c r="M370">
        <v>8.5</v>
      </c>
      <c r="N370">
        <v>4.9000000000000004</v>
      </c>
      <c r="O370">
        <v>190.3</v>
      </c>
      <c r="P370">
        <v>292.8</v>
      </c>
      <c r="Q370">
        <v>34.799999999999997</v>
      </c>
      <c r="R370">
        <f t="shared" si="5"/>
        <v>870.89999999999986</v>
      </c>
      <c r="S370">
        <v>2898</v>
      </c>
    </row>
    <row r="371" spans="1:19" x14ac:dyDescent="0.25">
      <c r="A371">
        <v>369</v>
      </c>
      <c r="B371" s="1">
        <v>42248</v>
      </c>
      <c r="C371" s="6">
        <f>YEAR(B371)</f>
        <v>2015</v>
      </c>
      <c r="D371" s="6">
        <f>MONTH(B371)</f>
        <v>9</v>
      </c>
      <c r="E371">
        <v>51.3</v>
      </c>
      <c r="F371">
        <v>5.0999999999999996</v>
      </c>
      <c r="G371">
        <v>78.900000000000006</v>
      </c>
      <c r="H371">
        <v>2.2000000000000002</v>
      </c>
      <c r="I371">
        <v>4</v>
      </c>
      <c r="J371">
        <v>10.8</v>
      </c>
      <c r="K371">
        <v>2.9</v>
      </c>
      <c r="L371">
        <v>2.2999999999999998</v>
      </c>
      <c r="M371">
        <v>2.2999999999999998</v>
      </c>
      <c r="N371">
        <v>1.8</v>
      </c>
      <c r="O371">
        <v>104.3</v>
      </c>
      <c r="P371">
        <v>177.5</v>
      </c>
      <c r="Q371">
        <v>18.5</v>
      </c>
      <c r="R371">
        <f t="shared" si="5"/>
        <v>461.90000000000003</v>
      </c>
      <c r="S371">
        <v>2457.1</v>
      </c>
    </row>
    <row r="372" spans="1:19" x14ac:dyDescent="0.25">
      <c r="A372">
        <v>370</v>
      </c>
      <c r="B372" s="1">
        <v>42278</v>
      </c>
      <c r="C372" s="6">
        <f>YEAR(B372)</f>
        <v>2015</v>
      </c>
      <c r="D372" s="6">
        <f>MONTH(B372)</f>
        <v>10</v>
      </c>
      <c r="E372">
        <v>25.4</v>
      </c>
      <c r="F372">
        <v>3.7</v>
      </c>
      <c r="G372">
        <v>34.6</v>
      </c>
      <c r="H372">
        <v>1</v>
      </c>
      <c r="I372">
        <v>1.8</v>
      </c>
      <c r="J372">
        <v>5.3</v>
      </c>
      <c r="K372">
        <v>0.5</v>
      </c>
      <c r="L372">
        <v>0.3</v>
      </c>
      <c r="M372">
        <v>0.4</v>
      </c>
      <c r="N372">
        <v>0.4</v>
      </c>
      <c r="O372">
        <v>100.6</v>
      </c>
      <c r="P372">
        <v>119.7</v>
      </c>
      <c r="Q372">
        <v>19.600000000000001</v>
      </c>
      <c r="R372">
        <f t="shared" si="5"/>
        <v>313.3</v>
      </c>
      <c r="S372">
        <v>2852.1</v>
      </c>
    </row>
    <row r="373" spans="1:19" x14ac:dyDescent="0.25">
      <c r="A373">
        <v>371</v>
      </c>
      <c r="B373" s="1">
        <v>42309</v>
      </c>
      <c r="C373" s="6">
        <f>YEAR(B373)</f>
        <v>2015</v>
      </c>
      <c r="D373" s="6">
        <f>MONTH(B373)</f>
        <v>11</v>
      </c>
      <c r="E373">
        <v>31.8</v>
      </c>
      <c r="F373">
        <v>8.5</v>
      </c>
      <c r="G373">
        <v>47.8</v>
      </c>
      <c r="H373">
        <v>1.1000000000000001</v>
      </c>
      <c r="I373">
        <v>2.2000000000000002</v>
      </c>
      <c r="J373">
        <v>7.1</v>
      </c>
      <c r="K373">
        <v>1.4</v>
      </c>
      <c r="L373">
        <v>0.8</v>
      </c>
      <c r="M373">
        <v>1.4</v>
      </c>
      <c r="N373">
        <v>1.5</v>
      </c>
      <c r="O373">
        <v>275.8</v>
      </c>
      <c r="P373">
        <v>140.1</v>
      </c>
      <c r="Q373">
        <v>18.899999999999999</v>
      </c>
      <c r="R373">
        <f t="shared" si="5"/>
        <v>538.4</v>
      </c>
      <c r="S373">
        <v>3653</v>
      </c>
    </row>
    <row r="374" spans="1:19" x14ac:dyDescent="0.25">
      <c r="A374">
        <v>372</v>
      </c>
      <c r="B374" s="1">
        <v>42339</v>
      </c>
      <c r="C374" s="6">
        <f>YEAR(B374)</f>
        <v>2015</v>
      </c>
      <c r="D374" s="6">
        <f>MONTH(B374)</f>
        <v>12</v>
      </c>
      <c r="E374">
        <v>26</v>
      </c>
      <c r="F374">
        <v>4.9000000000000004</v>
      </c>
      <c r="G374">
        <v>35.799999999999997</v>
      </c>
      <c r="H374">
        <v>1.2</v>
      </c>
      <c r="I374">
        <v>2.1</v>
      </c>
      <c r="J374">
        <v>4.8</v>
      </c>
      <c r="K374">
        <v>0.3</v>
      </c>
      <c r="L374">
        <v>0.1</v>
      </c>
      <c r="M374">
        <v>0.2</v>
      </c>
      <c r="N374">
        <v>0.3</v>
      </c>
      <c r="O374">
        <v>164.6</v>
      </c>
      <c r="P374">
        <v>102.4</v>
      </c>
      <c r="Q374">
        <v>12.7</v>
      </c>
      <c r="R374">
        <f t="shared" si="5"/>
        <v>355.39999999999992</v>
      </c>
      <c r="S374">
        <v>2359</v>
      </c>
    </row>
    <row r="378" spans="1:19" x14ac:dyDescent="0.25">
      <c r="C378"/>
      <c r="D378"/>
    </row>
    <row r="379" spans="1:19" x14ac:dyDescent="0.25">
      <c r="C379"/>
      <c r="D379"/>
    </row>
    <row r="380" spans="1:19" x14ac:dyDescent="0.25">
      <c r="C380">
        <v>1</v>
      </c>
      <c r="D380" t="s">
        <v>25</v>
      </c>
      <c r="E380">
        <f>AVERAGEIF($D$3:$D$374,$C380,E$3:E$374)</f>
        <v>11.490967741935483</v>
      </c>
      <c r="F380">
        <f t="shared" ref="F380:S380" si="6">AVERAGEIF($D$3:$D$374,$C380,F$3:F$374)</f>
        <v>2.3138709677419356</v>
      </c>
      <c r="G380">
        <f t="shared" si="6"/>
        <v>15.969032258064521</v>
      </c>
      <c r="H380">
        <f t="shared" si="6"/>
        <v>0.67225806451612924</v>
      </c>
      <c r="I380">
        <f t="shared" si="6"/>
        <v>1.1812903225806453</v>
      </c>
      <c r="J380">
        <f t="shared" si="6"/>
        <v>1.8406451612903227</v>
      </c>
      <c r="K380">
        <f t="shared" si="6"/>
        <v>0.83064516129032262</v>
      </c>
      <c r="L380">
        <f t="shared" si="6"/>
        <v>0.33064516129032256</v>
      </c>
      <c r="M380">
        <f t="shared" si="6"/>
        <v>0.82451612903225813</v>
      </c>
      <c r="N380">
        <f t="shared" si="6"/>
        <v>1.2338709677419355</v>
      </c>
      <c r="O380">
        <f t="shared" si="6"/>
        <v>131.09516129032258</v>
      </c>
      <c r="P380">
        <f t="shared" si="6"/>
        <v>140.28370967741938</v>
      </c>
      <c r="Q380">
        <f t="shared" si="6"/>
        <v>13.945483870967742</v>
      </c>
      <c r="R380">
        <f t="shared" si="6"/>
        <v>322.01209677419365</v>
      </c>
      <c r="S380">
        <f t="shared" si="6"/>
        <v>2277.8322580645158</v>
      </c>
    </row>
    <row r="381" spans="1:19" x14ac:dyDescent="0.25">
      <c r="C381">
        <v>2</v>
      </c>
      <c r="D381" t="s">
        <v>26</v>
      </c>
      <c r="E381">
        <f t="shared" ref="E381:S391" si="7">AVERAGEIF($D$3:$D$374,$C381,E$3:E$374)</f>
        <v>10.557419354838711</v>
      </c>
      <c r="F381">
        <f t="shared" si="7"/>
        <v>3.446774193548388</v>
      </c>
      <c r="G381">
        <f t="shared" si="7"/>
        <v>19.03161290322581</v>
      </c>
      <c r="H381">
        <f t="shared" si="7"/>
        <v>0.74064516129032254</v>
      </c>
      <c r="I381">
        <f t="shared" si="7"/>
        <v>1.3490322580645162</v>
      </c>
      <c r="J381">
        <f t="shared" si="7"/>
        <v>2.1512903225806452</v>
      </c>
      <c r="K381">
        <f t="shared" si="7"/>
        <v>1.0358064516129033</v>
      </c>
      <c r="L381">
        <f t="shared" si="7"/>
        <v>0.32741935483870971</v>
      </c>
      <c r="M381">
        <f t="shared" si="7"/>
        <v>0.80870967741935473</v>
      </c>
      <c r="N381">
        <f t="shared" si="7"/>
        <v>1.1648387096774195</v>
      </c>
      <c r="O381">
        <f t="shared" si="7"/>
        <v>136.65258064516129</v>
      </c>
      <c r="P381">
        <f t="shared" si="7"/>
        <v>158.58141935483866</v>
      </c>
      <c r="Q381">
        <f t="shared" si="7"/>
        <v>14.335806451612903</v>
      </c>
      <c r="R381">
        <f t="shared" si="7"/>
        <v>350.18335483870976</v>
      </c>
      <c r="S381">
        <f t="shared" si="7"/>
        <v>2204.9096774193554</v>
      </c>
    </row>
    <row r="382" spans="1:19" x14ac:dyDescent="0.25">
      <c r="C382">
        <v>3</v>
      </c>
      <c r="D382" t="s">
        <v>27</v>
      </c>
      <c r="E382">
        <f t="shared" si="7"/>
        <v>16.010967741935481</v>
      </c>
      <c r="F382">
        <f t="shared" si="7"/>
        <v>5.7812903225806442</v>
      </c>
      <c r="G382">
        <f t="shared" si="7"/>
        <v>32.124838709677412</v>
      </c>
      <c r="H382">
        <f t="shared" si="7"/>
        <v>1.1470967741935485</v>
      </c>
      <c r="I382">
        <f t="shared" si="7"/>
        <v>2.0812903225806445</v>
      </c>
      <c r="J382">
        <f t="shared" si="7"/>
        <v>3.9545161290322572</v>
      </c>
      <c r="K382">
        <f t="shared" si="7"/>
        <v>1.8993548387096775</v>
      </c>
      <c r="L382">
        <f t="shared" si="7"/>
        <v>0.62451612903225806</v>
      </c>
      <c r="M382">
        <f t="shared" si="7"/>
        <v>1.2867741935483867</v>
      </c>
      <c r="N382">
        <f t="shared" si="7"/>
        <v>1.539677419354839</v>
      </c>
      <c r="O382">
        <f t="shared" si="7"/>
        <v>178.08935483870965</v>
      </c>
      <c r="P382">
        <f t="shared" si="7"/>
        <v>184.5314516129032</v>
      </c>
      <c r="Q382">
        <f t="shared" si="7"/>
        <v>16.22032258064516</v>
      </c>
      <c r="R382">
        <f t="shared" si="7"/>
        <v>445.29145161290319</v>
      </c>
      <c r="S382">
        <f t="shared" si="7"/>
        <v>2543.2258064516132</v>
      </c>
    </row>
    <row r="383" spans="1:19" x14ac:dyDescent="0.25">
      <c r="C383">
        <v>4</v>
      </c>
      <c r="D383" t="s">
        <v>28</v>
      </c>
      <c r="E383">
        <f t="shared" si="7"/>
        <v>36.414193548387104</v>
      </c>
      <c r="F383">
        <f t="shared" si="7"/>
        <v>11.896451612903226</v>
      </c>
      <c r="G383">
        <f t="shared" si="7"/>
        <v>66.62483870967742</v>
      </c>
      <c r="H383">
        <f t="shared" si="7"/>
        <v>2.395483870967742</v>
      </c>
      <c r="I383">
        <f t="shared" si="7"/>
        <v>4.3183870967741935</v>
      </c>
      <c r="J383">
        <f t="shared" si="7"/>
        <v>8.8906451612903208</v>
      </c>
      <c r="K383">
        <f t="shared" si="7"/>
        <v>3.2241935483870967</v>
      </c>
      <c r="L383">
        <f t="shared" si="7"/>
        <v>1.4219354838709679</v>
      </c>
      <c r="M383">
        <f t="shared" si="7"/>
        <v>2.3564516129032258</v>
      </c>
      <c r="N383">
        <f t="shared" si="7"/>
        <v>2.2267741935483878</v>
      </c>
      <c r="O383">
        <f t="shared" si="7"/>
        <v>214.38838709677415</v>
      </c>
      <c r="P383">
        <f t="shared" si="7"/>
        <v>228.91893548387097</v>
      </c>
      <c r="Q383">
        <f t="shared" si="7"/>
        <v>21.221645161290319</v>
      </c>
      <c r="R383">
        <f t="shared" si="7"/>
        <v>604.29832258064516</v>
      </c>
      <c r="S383">
        <f t="shared" si="7"/>
        <v>3403.854838709678</v>
      </c>
    </row>
    <row r="384" spans="1:19" x14ac:dyDescent="0.25">
      <c r="C384">
        <v>5</v>
      </c>
      <c r="D384" t="s">
        <v>29</v>
      </c>
      <c r="E384">
        <f t="shared" si="7"/>
        <v>71.337741935483876</v>
      </c>
      <c r="F384">
        <f t="shared" si="7"/>
        <v>17.340000000000003</v>
      </c>
      <c r="G384">
        <f t="shared" si="7"/>
        <v>109.34225806451614</v>
      </c>
      <c r="H384">
        <f t="shared" si="7"/>
        <v>3.7890322580645153</v>
      </c>
      <c r="I384">
        <f t="shared" si="7"/>
        <v>7.2919354838709687</v>
      </c>
      <c r="J384">
        <f t="shared" si="7"/>
        <v>16.695161290322584</v>
      </c>
      <c r="K384">
        <f t="shared" si="7"/>
        <v>5.1338709677419345</v>
      </c>
      <c r="L384">
        <f t="shared" si="7"/>
        <v>2.8503225806451615</v>
      </c>
      <c r="M384">
        <f t="shared" si="7"/>
        <v>3.6422580645161289</v>
      </c>
      <c r="N384">
        <f t="shared" si="7"/>
        <v>2.9974193548387098</v>
      </c>
      <c r="O384">
        <f t="shared" si="7"/>
        <v>227.53516129032255</v>
      </c>
      <c r="P384">
        <f t="shared" si="7"/>
        <v>272.42745161290321</v>
      </c>
      <c r="Q384">
        <f t="shared" si="7"/>
        <v>23.362612903225809</v>
      </c>
      <c r="R384">
        <f t="shared" si="7"/>
        <v>763.74522580645169</v>
      </c>
      <c r="S384">
        <f t="shared" si="7"/>
        <v>3980.8258064516131</v>
      </c>
    </row>
    <row r="385" spans="3:19" x14ac:dyDescent="0.25">
      <c r="C385">
        <v>6</v>
      </c>
      <c r="D385" t="s">
        <v>30</v>
      </c>
      <c r="E385">
        <f t="shared" si="7"/>
        <v>113.18193548387097</v>
      </c>
      <c r="F385">
        <f t="shared" si="7"/>
        <v>22.448387096774198</v>
      </c>
      <c r="G385">
        <f t="shared" si="7"/>
        <v>139.15387096774191</v>
      </c>
      <c r="H385">
        <f t="shared" si="7"/>
        <v>4.9829032258064521</v>
      </c>
      <c r="I385">
        <f t="shared" si="7"/>
        <v>10.213548387096772</v>
      </c>
      <c r="J385">
        <f t="shared" si="7"/>
        <v>22.31677419354838</v>
      </c>
      <c r="K385">
        <f t="shared" si="7"/>
        <v>7.1887096774193546</v>
      </c>
      <c r="L385">
        <f t="shared" si="7"/>
        <v>4.7183870967741939</v>
      </c>
      <c r="M385">
        <f t="shared" si="7"/>
        <v>5.8132258064516122</v>
      </c>
      <c r="N385">
        <f t="shared" si="7"/>
        <v>3.9467741935483875</v>
      </c>
      <c r="O385">
        <f t="shared" si="7"/>
        <v>243.40967741935484</v>
      </c>
      <c r="P385">
        <f t="shared" si="7"/>
        <v>356.31764516129027</v>
      </c>
      <c r="Q385">
        <f t="shared" si="7"/>
        <v>23.921612903225803</v>
      </c>
      <c r="R385">
        <f t="shared" si="7"/>
        <v>957.61345161290342</v>
      </c>
      <c r="S385">
        <f t="shared" si="7"/>
        <v>3742.0548387096783</v>
      </c>
    </row>
    <row r="386" spans="3:19" x14ac:dyDescent="0.25">
      <c r="C386">
        <v>7</v>
      </c>
      <c r="D386" t="s">
        <v>31</v>
      </c>
      <c r="E386">
        <f t="shared" si="7"/>
        <v>138.45870967741936</v>
      </c>
      <c r="F386">
        <f t="shared" si="7"/>
        <v>23.317096774193555</v>
      </c>
      <c r="G386">
        <f t="shared" si="7"/>
        <v>148.70483870967743</v>
      </c>
      <c r="H386">
        <f t="shared" si="7"/>
        <v>5.4206451612903219</v>
      </c>
      <c r="I386">
        <f t="shared" si="7"/>
        <v>11.30935483870968</v>
      </c>
      <c r="J386">
        <f t="shared" si="7"/>
        <v>22.850645161290327</v>
      </c>
      <c r="K386">
        <f t="shared" si="7"/>
        <v>8.7680645161290318</v>
      </c>
      <c r="L386">
        <f t="shared" si="7"/>
        <v>6.2358064516129028</v>
      </c>
      <c r="M386">
        <f t="shared" si="7"/>
        <v>8.3925806451612885</v>
      </c>
      <c r="N386">
        <f t="shared" si="7"/>
        <v>4.9393548387096775</v>
      </c>
      <c r="O386">
        <f t="shared" si="7"/>
        <v>244.37322580645161</v>
      </c>
      <c r="P386">
        <f t="shared" si="7"/>
        <v>370.94329032258059</v>
      </c>
      <c r="Q386">
        <f t="shared" si="7"/>
        <v>23.111645161290323</v>
      </c>
      <c r="R386">
        <f t="shared" si="7"/>
        <v>1016.8252580645161</v>
      </c>
      <c r="S386">
        <f t="shared" si="7"/>
        <v>3427.8612903225812</v>
      </c>
    </row>
    <row r="387" spans="3:19" x14ac:dyDescent="0.25">
      <c r="C387">
        <v>8</v>
      </c>
      <c r="D387" t="s">
        <v>32</v>
      </c>
      <c r="E387">
        <f>AVERAGEIF($D$3:$D$374,$C387,E$3:E$374)</f>
        <v>114.11645161290325</v>
      </c>
      <c r="F387">
        <f t="shared" si="7"/>
        <v>15.747419354838705</v>
      </c>
      <c r="G387">
        <f t="shared" si="7"/>
        <v>107.60741935483871</v>
      </c>
      <c r="H387">
        <f t="shared" si="7"/>
        <v>4.5164516129032259</v>
      </c>
      <c r="I387">
        <f t="shared" si="7"/>
        <v>8.517096774193547</v>
      </c>
      <c r="J387">
        <f t="shared" si="7"/>
        <v>20.031612903225806</v>
      </c>
      <c r="K387">
        <f t="shared" si="7"/>
        <v>5.6464516129032267</v>
      </c>
      <c r="L387">
        <f t="shared" si="7"/>
        <v>4.0551612903225811</v>
      </c>
      <c r="M387">
        <f t="shared" si="7"/>
        <v>5.7480645161290331</v>
      </c>
      <c r="N387">
        <f t="shared" si="7"/>
        <v>3.8570967741935478</v>
      </c>
      <c r="O387">
        <f t="shared" si="7"/>
        <v>179.73967741935485</v>
      </c>
      <c r="P387">
        <f t="shared" si="7"/>
        <v>287.94719354838708</v>
      </c>
      <c r="Q387">
        <f t="shared" si="7"/>
        <v>19.678387096774191</v>
      </c>
      <c r="R387">
        <f t="shared" si="7"/>
        <v>777.20848387096783</v>
      </c>
      <c r="S387">
        <f t="shared" si="7"/>
        <v>3035.3612903225808</v>
      </c>
    </row>
    <row r="388" spans="3:19" x14ac:dyDescent="0.25">
      <c r="C388">
        <v>9</v>
      </c>
      <c r="D388" t="s">
        <v>33</v>
      </c>
      <c r="E388">
        <f t="shared" si="7"/>
        <v>66.962580645161296</v>
      </c>
      <c r="F388">
        <f t="shared" si="7"/>
        <v>11.277096774193547</v>
      </c>
      <c r="G388">
        <f t="shared" si="7"/>
        <v>69.857419354838726</v>
      </c>
      <c r="H388">
        <f t="shared" si="7"/>
        <v>2.7948387096774199</v>
      </c>
      <c r="I388">
        <f t="shared" si="7"/>
        <v>5.0796774193548382</v>
      </c>
      <c r="J388">
        <f t="shared" si="7"/>
        <v>13.609032258064518</v>
      </c>
      <c r="K388">
        <f t="shared" si="7"/>
        <v>3.1103225806451613</v>
      </c>
      <c r="L388">
        <f t="shared" si="7"/>
        <v>1.8729032258064517</v>
      </c>
      <c r="M388">
        <f t="shared" si="7"/>
        <v>2.935483870967742</v>
      </c>
      <c r="N388">
        <f t="shared" si="7"/>
        <v>2.2435483870967738</v>
      </c>
      <c r="O388">
        <f t="shared" si="7"/>
        <v>121.68387096774194</v>
      </c>
      <c r="P388">
        <f t="shared" si="7"/>
        <v>206.08038709677419</v>
      </c>
      <c r="Q388">
        <f t="shared" si="7"/>
        <v>16.667741935483875</v>
      </c>
      <c r="R388">
        <f t="shared" si="7"/>
        <v>524.17490322580636</v>
      </c>
      <c r="S388">
        <f t="shared" si="7"/>
        <v>3056.5935483870971</v>
      </c>
    </row>
    <row r="389" spans="3:19" x14ac:dyDescent="0.25">
      <c r="C389">
        <v>10</v>
      </c>
      <c r="D389" t="s">
        <v>34</v>
      </c>
      <c r="E389">
        <f t="shared" si="7"/>
        <v>57.539032258064516</v>
      </c>
      <c r="F389">
        <f t="shared" si="7"/>
        <v>9.8809677419354855</v>
      </c>
      <c r="G389">
        <f t="shared" si="7"/>
        <v>59.615161290322554</v>
      </c>
      <c r="H389">
        <f t="shared" si="7"/>
        <v>2.1470967741935483</v>
      </c>
      <c r="I389">
        <f t="shared" si="7"/>
        <v>3.7264516129032255</v>
      </c>
      <c r="J389">
        <f t="shared" si="7"/>
        <v>11.508064516129032</v>
      </c>
      <c r="K389">
        <f t="shared" si="7"/>
        <v>3.7745161290322593</v>
      </c>
      <c r="L389">
        <f t="shared" si="7"/>
        <v>1.7561290322580643</v>
      </c>
      <c r="M389">
        <f t="shared" si="7"/>
        <v>3.0322580645161286</v>
      </c>
      <c r="N389">
        <f t="shared" si="7"/>
        <v>2.7483870967741941</v>
      </c>
      <c r="O389">
        <f t="shared" si="7"/>
        <v>157.83903225806452</v>
      </c>
      <c r="P389">
        <f t="shared" si="7"/>
        <v>196.8733870967742</v>
      </c>
      <c r="Q389">
        <f t="shared" si="7"/>
        <v>19.952967741935481</v>
      </c>
      <c r="R389">
        <f t="shared" si="7"/>
        <v>530.39345161290316</v>
      </c>
      <c r="S389">
        <f t="shared" si="7"/>
        <v>3678.5096774193548</v>
      </c>
    </row>
    <row r="390" spans="3:19" x14ac:dyDescent="0.25">
      <c r="C390">
        <v>11</v>
      </c>
      <c r="D390" t="s">
        <v>35</v>
      </c>
      <c r="E390">
        <f t="shared" si="7"/>
        <v>52.270645161290318</v>
      </c>
      <c r="F390">
        <f t="shared" si="7"/>
        <v>8.8858064516129023</v>
      </c>
      <c r="G390">
        <f t="shared" si="7"/>
        <v>52.712580645161289</v>
      </c>
      <c r="H390">
        <f t="shared" si="7"/>
        <v>1.8035483870967741</v>
      </c>
      <c r="I390">
        <f t="shared" si="7"/>
        <v>3.1841935483870971</v>
      </c>
      <c r="J390">
        <f t="shared" si="7"/>
        <v>10.574193548387099</v>
      </c>
      <c r="K390">
        <f t="shared" si="7"/>
        <v>4.1354838709677413</v>
      </c>
      <c r="L390">
        <f t="shared" si="7"/>
        <v>1.7274193548387098</v>
      </c>
      <c r="M390">
        <f t="shared" si="7"/>
        <v>3.4458064516129046</v>
      </c>
      <c r="N390">
        <f t="shared" si="7"/>
        <v>3.5054838709677414</v>
      </c>
      <c r="O390">
        <f t="shared" si="7"/>
        <v>202.758064516129</v>
      </c>
      <c r="P390">
        <f t="shared" si="7"/>
        <v>204.20641935483869</v>
      </c>
      <c r="Q390">
        <f t="shared" si="7"/>
        <v>20.331677419354833</v>
      </c>
      <c r="R390">
        <f t="shared" si="7"/>
        <v>569.54132258064521</v>
      </c>
      <c r="S390">
        <f t="shared" si="7"/>
        <v>4027.7903225806449</v>
      </c>
    </row>
    <row r="391" spans="3:19" x14ac:dyDescent="0.25">
      <c r="C391">
        <v>12</v>
      </c>
      <c r="D391" t="s">
        <v>36</v>
      </c>
      <c r="E391">
        <f t="shared" si="7"/>
        <v>28.250645161290322</v>
      </c>
      <c r="F391">
        <f t="shared" si="7"/>
        <v>4.7599999999999989</v>
      </c>
      <c r="G391">
        <f t="shared" si="7"/>
        <v>31.186451612903223</v>
      </c>
      <c r="H391">
        <f t="shared" si="7"/>
        <v>1.1351612903225807</v>
      </c>
      <c r="I391">
        <f t="shared" si="7"/>
        <v>1.9680645161290324</v>
      </c>
      <c r="J391">
        <f t="shared" si="7"/>
        <v>4.7948387096774194</v>
      </c>
      <c r="K391">
        <f t="shared" si="7"/>
        <v>1.8409677419354837</v>
      </c>
      <c r="L391">
        <f t="shared" si="7"/>
        <v>0.83741935483870966</v>
      </c>
      <c r="M391">
        <f t="shared" si="7"/>
        <v>2.0496774193548388</v>
      </c>
      <c r="N391">
        <f t="shared" si="7"/>
        <v>2.577419354838709</v>
      </c>
      <c r="O391">
        <f t="shared" si="7"/>
        <v>192.97483870967736</v>
      </c>
      <c r="P391">
        <f t="shared" si="7"/>
        <v>179.39448387096772</v>
      </c>
      <c r="Q391">
        <f t="shared" si="7"/>
        <v>18.412258064516131</v>
      </c>
      <c r="R391">
        <f t="shared" si="7"/>
        <v>470.18222580645153</v>
      </c>
      <c r="S391">
        <f t="shared" si="7"/>
        <v>3285.5967741935488</v>
      </c>
    </row>
    <row r="397" spans="3:19" x14ac:dyDescent="0.25">
      <c r="C397"/>
      <c r="D397"/>
    </row>
    <row r="398" spans="3:19" x14ac:dyDescent="0.25">
      <c r="C398"/>
      <c r="D398"/>
    </row>
    <row r="399" spans="3:19" x14ac:dyDescent="0.25">
      <c r="C399"/>
      <c r="D399"/>
    </row>
    <row r="400" spans="3:19" x14ac:dyDescent="0.25">
      <c r="C400"/>
      <c r="D400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zoomScaleNormal="100" workbookViewId="0">
      <selection activeCell="B33" sqref="B33:Q33"/>
    </sheetView>
  </sheetViews>
  <sheetFormatPr baseColWidth="10" defaultRowHeight="15" x14ac:dyDescent="0.25"/>
  <cols>
    <col min="1" max="1" width="11.85546875" bestFit="1" customWidth="1"/>
    <col min="2" max="2" width="13.42578125" bestFit="1" customWidth="1"/>
    <col min="3" max="9" width="12" bestFit="1" customWidth="1"/>
    <col min="10" max="10" width="11" bestFit="1" customWidth="1"/>
    <col min="11" max="15" width="12" bestFit="1" customWidth="1"/>
    <col min="16" max="16" width="26.140625" bestFit="1" customWidth="1"/>
    <col min="17" max="17" width="25.7109375" bestFit="1" customWidth="1"/>
  </cols>
  <sheetData>
    <row r="2" spans="1:17" x14ac:dyDescent="0.25">
      <c r="A2" s="7" t="s">
        <v>38</v>
      </c>
      <c r="B2" s="7"/>
      <c r="C2">
        <f>AVERAGE(aportes!E3:E374)</f>
        <v>59.715940860215021</v>
      </c>
      <c r="D2">
        <f>AVERAGE(aportes!F3:F374)</f>
        <v>11.424596774193548</v>
      </c>
      <c r="E2">
        <f>AVERAGE(aportes!G3:G374)</f>
        <v>70.994193548387074</v>
      </c>
      <c r="F2">
        <f>AVERAGE(aportes!H3:H374)</f>
        <v>2.6287634408602143</v>
      </c>
      <c r="G2">
        <f>AVERAGE(aportes!I3:I374)</f>
        <v>5.0183602150537565</v>
      </c>
      <c r="H2">
        <f>AVERAGE(aportes!J3:J374)</f>
        <v>11.601451612903237</v>
      </c>
      <c r="I2">
        <f>AVERAGE(aportes!K3:K374)</f>
        <v>3.8823655913978472</v>
      </c>
      <c r="J2">
        <f>AVERAGE(aportes!L3:L374)</f>
        <v>2.229838709677419</v>
      </c>
      <c r="K2">
        <f>AVERAGE(aportes!M3:M374)</f>
        <v>3.3613172043010762</v>
      </c>
      <c r="L2">
        <f>AVERAGE(aportes!N3:N374)</f>
        <v>2.7483870967741946</v>
      </c>
      <c r="M2">
        <f>AVERAGE(aportes!O3:O374)</f>
        <v>185.87825268817201</v>
      </c>
      <c r="N2">
        <f>AVERAGE(aportes!P3:P374)</f>
        <v>232.20881451612908</v>
      </c>
      <c r="O2">
        <f>AVERAGE(aportes!Q3:Q374)</f>
        <v>19.263513440860216</v>
      </c>
      <c r="P2">
        <f>AVERAGE(aportes!R3:R374)</f>
        <v>610.95579569892504</v>
      </c>
      <c r="Q2">
        <f>AVERAGE(aportes!S3:S374)</f>
        <v>3222.0346774193572</v>
      </c>
    </row>
    <row r="3" spans="1:17" x14ac:dyDescent="0.25">
      <c r="B3" s="6"/>
    </row>
    <row r="4" spans="1:17" x14ac:dyDescent="0.25">
      <c r="B4" s="6"/>
    </row>
    <row r="5" spans="1:17" x14ac:dyDescent="0.25"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22</v>
      </c>
      <c r="Q5" s="2" t="s">
        <v>21</v>
      </c>
    </row>
    <row r="6" spans="1:17" x14ac:dyDescent="0.25">
      <c r="C6" s="2">
        <v>1412008</v>
      </c>
      <c r="D6" s="2">
        <v>1412011</v>
      </c>
      <c r="E6" s="2">
        <v>1412017</v>
      </c>
      <c r="F6" s="2">
        <v>1412032</v>
      </c>
      <c r="G6" s="2">
        <v>1412033</v>
      </c>
      <c r="H6" s="2">
        <v>1412034</v>
      </c>
      <c r="I6" s="2">
        <v>1412036</v>
      </c>
      <c r="J6" s="2">
        <v>1412037</v>
      </c>
      <c r="K6" s="2">
        <v>1412039</v>
      </c>
      <c r="L6" s="2">
        <v>1412041</v>
      </c>
      <c r="M6" s="2">
        <v>1612009</v>
      </c>
      <c r="N6" s="2">
        <v>1612047</v>
      </c>
      <c r="O6" s="2">
        <v>1312006</v>
      </c>
      <c r="P6" s="2">
        <v>1612081</v>
      </c>
      <c r="Q6" s="2">
        <v>1612080</v>
      </c>
    </row>
    <row r="7" spans="1:17" x14ac:dyDescent="0.25">
      <c r="A7">
        <v>1</v>
      </c>
      <c r="B7" t="s">
        <v>25</v>
      </c>
      <c r="C7" s="5">
        <f>AVERAGEIFS(aportes!E$3:E$374,aportes!$D$3:$D$374,TMY!$A7)</f>
        <v>11.490967741935483</v>
      </c>
      <c r="D7" s="5">
        <f>AVERAGEIFS(aportes!F$3:F$374,aportes!$D$3:$D$374,TMY!$A7)</f>
        <v>2.3138709677419356</v>
      </c>
      <c r="E7" s="5">
        <f>AVERAGEIFS(aportes!G$3:G$374,aportes!$D$3:$D$374,TMY!$A7)</f>
        <v>15.969032258064521</v>
      </c>
      <c r="F7" s="5">
        <f>AVERAGEIFS(aportes!H$3:H$374,aportes!$D$3:$D$374,TMY!$A7)</f>
        <v>0.67225806451612924</v>
      </c>
      <c r="G7" s="5">
        <f>AVERAGEIFS(aportes!I$3:I$374,aportes!$D$3:$D$374,TMY!$A7)</f>
        <v>1.1812903225806453</v>
      </c>
      <c r="H7" s="5">
        <f>AVERAGEIFS(aportes!J$3:J$374,aportes!$D$3:$D$374,TMY!$A7)</f>
        <v>1.8406451612903227</v>
      </c>
      <c r="I7" s="5">
        <f>AVERAGEIFS(aportes!K$3:K$374,aportes!$D$3:$D$374,TMY!$A7)</f>
        <v>0.83064516129032262</v>
      </c>
      <c r="J7" s="5">
        <f>AVERAGEIFS(aportes!L$3:L$374,aportes!$D$3:$D$374,TMY!$A7)</f>
        <v>0.33064516129032256</v>
      </c>
      <c r="K7" s="5">
        <f>AVERAGEIFS(aportes!M$3:M$374,aportes!$D$3:$D$374,TMY!$A7)</f>
        <v>0.82451612903225813</v>
      </c>
      <c r="L7" s="5">
        <f>AVERAGEIFS(aportes!N$3:N$374,aportes!$D$3:$D$374,TMY!$A7)</f>
        <v>1.2338709677419355</v>
      </c>
      <c r="M7" s="5">
        <f>AVERAGEIFS(aportes!O$3:O$374,aportes!$D$3:$D$374,TMY!$A7)</f>
        <v>131.09516129032258</v>
      </c>
      <c r="N7" s="5">
        <f>AVERAGEIFS(aportes!P$3:P$374,aportes!$D$3:$D$374,TMY!$A7)</f>
        <v>140.28370967741938</v>
      </c>
      <c r="O7" s="5">
        <f>AVERAGEIFS(aportes!Q$3:Q$374,aportes!$D$3:$D$374,TMY!$A7)</f>
        <v>13.945483870967742</v>
      </c>
      <c r="P7" s="5">
        <f>AVERAGEIFS(aportes!R$3:R$374,aportes!$D$3:$D$374,TMY!$A7)</f>
        <v>322.01209677419365</v>
      </c>
      <c r="Q7" s="5">
        <f>AVERAGEIFS(aportes!S$3:S$374,aportes!$D$3:$D$374,TMY!$A7)</f>
        <v>2277.8322580645158</v>
      </c>
    </row>
    <row r="8" spans="1:17" x14ac:dyDescent="0.25">
      <c r="A8">
        <v>2</v>
      </c>
      <c r="B8" t="s">
        <v>26</v>
      </c>
      <c r="C8" s="5">
        <f>AVERAGEIFS(aportes!E$3:E$374,aportes!$D$3:$D$374,TMY!$A8)</f>
        <v>10.557419354838711</v>
      </c>
      <c r="D8" s="5">
        <f>AVERAGEIFS(aportes!F$3:F$374,aportes!$D$3:$D$374,TMY!$A8)</f>
        <v>3.446774193548388</v>
      </c>
      <c r="E8" s="5">
        <f>AVERAGEIFS(aportes!G$3:G$374,aportes!$D$3:$D$374,TMY!$A8)</f>
        <v>19.03161290322581</v>
      </c>
      <c r="F8" s="5">
        <f>AVERAGEIFS(aportes!H$3:H$374,aportes!$D$3:$D$374,TMY!$A8)</f>
        <v>0.74064516129032254</v>
      </c>
      <c r="G8" s="5">
        <f>AVERAGEIFS(aportes!I$3:I$374,aportes!$D$3:$D$374,TMY!$A8)</f>
        <v>1.3490322580645162</v>
      </c>
      <c r="H8" s="5">
        <f>AVERAGEIFS(aportes!J$3:J$374,aportes!$D$3:$D$374,TMY!$A8)</f>
        <v>2.1512903225806452</v>
      </c>
      <c r="I8" s="5">
        <f>AVERAGEIFS(aportes!K$3:K$374,aportes!$D$3:$D$374,TMY!$A8)</f>
        <v>1.0358064516129033</v>
      </c>
      <c r="J8" s="5">
        <f>AVERAGEIFS(aportes!L$3:L$374,aportes!$D$3:$D$374,TMY!$A8)</f>
        <v>0.32741935483870971</v>
      </c>
      <c r="K8" s="5">
        <f>AVERAGEIFS(aportes!M$3:M$374,aportes!$D$3:$D$374,TMY!$A8)</f>
        <v>0.80870967741935473</v>
      </c>
      <c r="L8" s="5">
        <f>AVERAGEIFS(aportes!N$3:N$374,aportes!$D$3:$D$374,TMY!$A8)</f>
        <v>1.1648387096774195</v>
      </c>
      <c r="M8" s="5">
        <f>AVERAGEIFS(aportes!O$3:O$374,aportes!$D$3:$D$374,TMY!$A8)</f>
        <v>136.65258064516129</v>
      </c>
      <c r="N8" s="5">
        <f>AVERAGEIFS(aportes!P$3:P$374,aportes!$D$3:$D$374,TMY!$A8)</f>
        <v>158.58141935483866</v>
      </c>
      <c r="O8" s="5">
        <f>AVERAGEIFS(aportes!Q$3:Q$374,aportes!$D$3:$D$374,TMY!$A8)</f>
        <v>14.335806451612903</v>
      </c>
      <c r="P8" s="5">
        <f>AVERAGEIFS(aportes!R$3:R$374,aportes!$D$3:$D$374,TMY!$A8)</f>
        <v>350.18335483870976</v>
      </c>
      <c r="Q8" s="5">
        <f>AVERAGEIFS(aportes!S$3:S$374,aportes!$D$3:$D$374,TMY!$A8)</f>
        <v>2204.9096774193554</v>
      </c>
    </row>
    <row r="9" spans="1:17" x14ac:dyDescent="0.25">
      <c r="A9">
        <v>3</v>
      </c>
      <c r="B9" t="s">
        <v>27</v>
      </c>
      <c r="C9" s="5">
        <f>AVERAGEIFS(aportes!E$3:E$374,aportes!$D$3:$D$374,TMY!$A9)</f>
        <v>16.010967741935481</v>
      </c>
      <c r="D9" s="5">
        <f>AVERAGEIFS(aportes!F$3:F$374,aportes!$D$3:$D$374,TMY!$A9)</f>
        <v>5.7812903225806442</v>
      </c>
      <c r="E9" s="5">
        <f>AVERAGEIFS(aportes!G$3:G$374,aportes!$D$3:$D$374,TMY!$A9)</f>
        <v>32.124838709677412</v>
      </c>
      <c r="F9" s="5">
        <f>AVERAGEIFS(aportes!H$3:H$374,aportes!$D$3:$D$374,TMY!$A9)</f>
        <v>1.1470967741935485</v>
      </c>
      <c r="G9" s="5">
        <f>AVERAGEIFS(aportes!I$3:I$374,aportes!$D$3:$D$374,TMY!$A9)</f>
        <v>2.0812903225806445</v>
      </c>
      <c r="H9" s="5">
        <f>AVERAGEIFS(aportes!J$3:J$374,aportes!$D$3:$D$374,TMY!$A9)</f>
        <v>3.9545161290322572</v>
      </c>
      <c r="I9" s="5">
        <f>AVERAGEIFS(aportes!K$3:K$374,aportes!$D$3:$D$374,TMY!$A9)</f>
        <v>1.8993548387096775</v>
      </c>
      <c r="J9" s="5">
        <f>AVERAGEIFS(aportes!L$3:L$374,aportes!$D$3:$D$374,TMY!$A9)</f>
        <v>0.62451612903225806</v>
      </c>
      <c r="K9" s="5">
        <f>AVERAGEIFS(aportes!M$3:M$374,aportes!$D$3:$D$374,TMY!$A9)</f>
        <v>1.2867741935483867</v>
      </c>
      <c r="L9" s="5">
        <f>AVERAGEIFS(aportes!N$3:N$374,aportes!$D$3:$D$374,TMY!$A9)</f>
        <v>1.539677419354839</v>
      </c>
      <c r="M9" s="5">
        <f>AVERAGEIFS(aportes!O$3:O$374,aportes!$D$3:$D$374,TMY!$A9)</f>
        <v>178.08935483870965</v>
      </c>
      <c r="N9" s="5">
        <f>AVERAGEIFS(aportes!P$3:P$374,aportes!$D$3:$D$374,TMY!$A9)</f>
        <v>184.5314516129032</v>
      </c>
      <c r="O9" s="5">
        <f>AVERAGEIFS(aportes!Q$3:Q$374,aportes!$D$3:$D$374,TMY!$A9)</f>
        <v>16.22032258064516</v>
      </c>
      <c r="P9" s="5">
        <f>AVERAGEIFS(aportes!R$3:R$374,aportes!$D$3:$D$374,TMY!$A9)</f>
        <v>445.29145161290319</v>
      </c>
      <c r="Q9" s="5">
        <f>AVERAGEIFS(aportes!S$3:S$374,aportes!$D$3:$D$374,TMY!$A9)</f>
        <v>2543.2258064516132</v>
      </c>
    </row>
    <row r="10" spans="1:17" x14ac:dyDescent="0.25">
      <c r="A10">
        <v>4</v>
      </c>
      <c r="B10" t="s">
        <v>28</v>
      </c>
      <c r="C10" s="5">
        <f>AVERAGEIFS(aportes!E$3:E$374,aportes!$D$3:$D$374,TMY!$A10)</f>
        <v>36.414193548387104</v>
      </c>
      <c r="D10" s="5">
        <f>AVERAGEIFS(aportes!F$3:F$374,aportes!$D$3:$D$374,TMY!$A10)</f>
        <v>11.896451612903226</v>
      </c>
      <c r="E10" s="5">
        <f>AVERAGEIFS(aportes!G$3:G$374,aportes!$D$3:$D$374,TMY!$A10)</f>
        <v>66.62483870967742</v>
      </c>
      <c r="F10" s="5">
        <f>AVERAGEIFS(aportes!H$3:H$374,aportes!$D$3:$D$374,TMY!$A10)</f>
        <v>2.395483870967742</v>
      </c>
      <c r="G10" s="5">
        <f>AVERAGEIFS(aportes!I$3:I$374,aportes!$D$3:$D$374,TMY!$A10)</f>
        <v>4.3183870967741935</v>
      </c>
      <c r="H10" s="5">
        <f>AVERAGEIFS(aportes!J$3:J$374,aportes!$D$3:$D$374,TMY!$A10)</f>
        <v>8.8906451612903208</v>
      </c>
      <c r="I10" s="5">
        <f>AVERAGEIFS(aportes!K$3:K$374,aportes!$D$3:$D$374,TMY!$A10)</f>
        <v>3.2241935483870967</v>
      </c>
      <c r="J10" s="5">
        <f>AVERAGEIFS(aportes!L$3:L$374,aportes!$D$3:$D$374,TMY!$A10)</f>
        <v>1.4219354838709679</v>
      </c>
      <c r="K10" s="5">
        <f>AVERAGEIFS(aportes!M$3:M$374,aportes!$D$3:$D$374,TMY!$A10)</f>
        <v>2.3564516129032258</v>
      </c>
      <c r="L10" s="5">
        <f>AVERAGEIFS(aportes!N$3:N$374,aportes!$D$3:$D$374,TMY!$A10)</f>
        <v>2.2267741935483878</v>
      </c>
      <c r="M10" s="5">
        <f>AVERAGEIFS(aportes!O$3:O$374,aportes!$D$3:$D$374,TMY!$A10)</f>
        <v>214.38838709677415</v>
      </c>
      <c r="N10" s="5">
        <f>AVERAGEIFS(aportes!P$3:P$374,aportes!$D$3:$D$374,TMY!$A10)</f>
        <v>228.91893548387097</v>
      </c>
      <c r="O10" s="5">
        <f>AVERAGEIFS(aportes!Q$3:Q$374,aportes!$D$3:$D$374,TMY!$A10)</f>
        <v>21.221645161290319</v>
      </c>
      <c r="P10" s="5">
        <f>AVERAGEIFS(aportes!R$3:R$374,aportes!$D$3:$D$374,TMY!$A10)</f>
        <v>604.29832258064516</v>
      </c>
      <c r="Q10" s="5">
        <f>AVERAGEIFS(aportes!S$3:S$374,aportes!$D$3:$D$374,TMY!$A10)</f>
        <v>3403.854838709678</v>
      </c>
    </row>
    <row r="11" spans="1:17" x14ac:dyDescent="0.25">
      <c r="A11">
        <v>5</v>
      </c>
      <c r="B11" t="s">
        <v>29</v>
      </c>
      <c r="C11" s="5">
        <f>AVERAGEIFS(aportes!E$3:E$374,aportes!$D$3:$D$374,TMY!$A11)</f>
        <v>71.337741935483876</v>
      </c>
      <c r="D11" s="5">
        <f>AVERAGEIFS(aportes!F$3:F$374,aportes!$D$3:$D$374,TMY!$A11)</f>
        <v>17.340000000000003</v>
      </c>
      <c r="E11" s="5">
        <f>AVERAGEIFS(aportes!G$3:G$374,aportes!$D$3:$D$374,TMY!$A11)</f>
        <v>109.34225806451614</v>
      </c>
      <c r="F11" s="5">
        <f>AVERAGEIFS(aportes!H$3:H$374,aportes!$D$3:$D$374,TMY!$A11)</f>
        <v>3.7890322580645153</v>
      </c>
      <c r="G11" s="5">
        <f>AVERAGEIFS(aportes!I$3:I$374,aportes!$D$3:$D$374,TMY!$A11)</f>
        <v>7.2919354838709687</v>
      </c>
      <c r="H11" s="5">
        <f>AVERAGEIFS(aportes!J$3:J$374,aportes!$D$3:$D$374,TMY!$A11)</f>
        <v>16.695161290322584</v>
      </c>
      <c r="I11" s="5">
        <f>AVERAGEIFS(aportes!K$3:K$374,aportes!$D$3:$D$374,TMY!$A11)</f>
        <v>5.1338709677419345</v>
      </c>
      <c r="J11" s="5">
        <f>AVERAGEIFS(aportes!L$3:L$374,aportes!$D$3:$D$374,TMY!$A11)</f>
        <v>2.8503225806451615</v>
      </c>
      <c r="K11" s="5">
        <f>AVERAGEIFS(aportes!M$3:M$374,aportes!$D$3:$D$374,TMY!$A11)</f>
        <v>3.6422580645161289</v>
      </c>
      <c r="L11" s="5">
        <f>AVERAGEIFS(aportes!N$3:N$374,aportes!$D$3:$D$374,TMY!$A11)</f>
        <v>2.9974193548387098</v>
      </c>
      <c r="M11" s="5">
        <f>AVERAGEIFS(aportes!O$3:O$374,aportes!$D$3:$D$374,TMY!$A11)</f>
        <v>227.53516129032255</v>
      </c>
      <c r="N11" s="5">
        <f>AVERAGEIFS(aportes!P$3:P$374,aportes!$D$3:$D$374,TMY!$A11)</f>
        <v>272.42745161290321</v>
      </c>
      <c r="O11" s="5">
        <f>AVERAGEIFS(aportes!Q$3:Q$374,aportes!$D$3:$D$374,TMY!$A11)</f>
        <v>23.362612903225809</v>
      </c>
      <c r="P11" s="5">
        <f>AVERAGEIFS(aportes!R$3:R$374,aportes!$D$3:$D$374,TMY!$A11)</f>
        <v>763.74522580645169</v>
      </c>
      <c r="Q11" s="5">
        <f>AVERAGEIFS(aportes!S$3:S$374,aportes!$D$3:$D$374,TMY!$A11)</f>
        <v>3980.8258064516131</v>
      </c>
    </row>
    <row r="12" spans="1:17" x14ac:dyDescent="0.25">
      <c r="A12">
        <v>6</v>
      </c>
      <c r="B12" t="s">
        <v>30</v>
      </c>
      <c r="C12" s="5">
        <f>AVERAGEIFS(aportes!E$3:E$374,aportes!$D$3:$D$374,TMY!$A12)</f>
        <v>113.18193548387097</v>
      </c>
      <c r="D12" s="5">
        <f>AVERAGEIFS(aportes!F$3:F$374,aportes!$D$3:$D$374,TMY!$A12)</f>
        <v>22.448387096774198</v>
      </c>
      <c r="E12" s="5">
        <f>AVERAGEIFS(aportes!G$3:G$374,aportes!$D$3:$D$374,TMY!$A12)</f>
        <v>139.15387096774191</v>
      </c>
      <c r="F12" s="5">
        <f>AVERAGEIFS(aportes!H$3:H$374,aportes!$D$3:$D$374,TMY!$A12)</f>
        <v>4.9829032258064521</v>
      </c>
      <c r="G12" s="5">
        <f>AVERAGEIFS(aportes!I$3:I$374,aportes!$D$3:$D$374,TMY!$A12)</f>
        <v>10.213548387096772</v>
      </c>
      <c r="H12" s="5">
        <f>AVERAGEIFS(aportes!J$3:J$374,aportes!$D$3:$D$374,TMY!$A12)</f>
        <v>22.31677419354838</v>
      </c>
      <c r="I12" s="5">
        <f>AVERAGEIFS(aportes!K$3:K$374,aportes!$D$3:$D$374,TMY!$A12)</f>
        <v>7.1887096774193546</v>
      </c>
      <c r="J12" s="5">
        <f>AVERAGEIFS(aportes!L$3:L$374,aportes!$D$3:$D$374,TMY!$A12)</f>
        <v>4.7183870967741939</v>
      </c>
      <c r="K12" s="5">
        <f>AVERAGEIFS(aportes!M$3:M$374,aportes!$D$3:$D$374,TMY!$A12)</f>
        <v>5.8132258064516122</v>
      </c>
      <c r="L12" s="5">
        <f>AVERAGEIFS(aportes!N$3:N$374,aportes!$D$3:$D$374,TMY!$A12)</f>
        <v>3.9467741935483875</v>
      </c>
      <c r="M12" s="5">
        <f>AVERAGEIFS(aportes!O$3:O$374,aportes!$D$3:$D$374,TMY!$A12)</f>
        <v>243.40967741935484</v>
      </c>
      <c r="N12" s="5">
        <f>AVERAGEIFS(aportes!P$3:P$374,aportes!$D$3:$D$374,TMY!$A12)</f>
        <v>356.31764516129027</v>
      </c>
      <c r="O12" s="5">
        <f>AVERAGEIFS(aportes!Q$3:Q$374,aportes!$D$3:$D$374,TMY!$A12)</f>
        <v>23.921612903225803</v>
      </c>
      <c r="P12" s="5">
        <f>AVERAGEIFS(aportes!R$3:R$374,aportes!$D$3:$D$374,TMY!$A12)</f>
        <v>957.61345161290342</v>
      </c>
      <c r="Q12" s="5">
        <f>AVERAGEIFS(aportes!S$3:S$374,aportes!$D$3:$D$374,TMY!$A12)</f>
        <v>3742.0548387096783</v>
      </c>
    </row>
    <row r="13" spans="1:17" x14ac:dyDescent="0.25">
      <c r="A13">
        <v>7</v>
      </c>
      <c r="B13" t="s">
        <v>31</v>
      </c>
      <c r="C13" s="5">
        <f>AVERAGEIFS(aportes!E$3:E$374,aportes!$D$3:$D$374,TMY!$A13)</f>
        <v>138.45870967741936</v>
      </c>
      <c r="D13" s="5">
        <f>AVERAGEIFS(aportes!F$3:F$374,aportes!$D$3:$D$374,TMY!$A13)</f>
        <v>23.317096774193555</v>
      </c>
      <c r="E13" s="5">
        <f>AVERAGEIFS(aportes!G$3:G$374,aportes!$D$3:$D$374,TMY!$A13)</f>
        <v>148.70483870967743</v>
      </c>
      <c r="F13" s="5">
        <f>AVERAGEIFS(aportes!H$3:H$374,aportes!$D$3:$D$374,TMY!$A13)</f>
        <v>5.4206451612903219</v>
      </c>
      <c r="G13" s="5">
        <f>AVERAGEIFS(aportes!I$3:I$374,aportes!$D$3:$D$374,TMY!$A13)</f>
        <v>11.30935483870968</v>
      </c>
      <c r="H13" s="5">
        <f>AVERAGEIFS(aportes!J$3:J$374,aportes!$D$3:$D$374,TMY!$A13)</f>
        <v>22.850645161290327</v>
      </c>
      <c r="I13" s="5">
        <f>AVERAGEIFS(aportes!K$3:K$374,aportes!$D$3:$D$374,TMY!$A13)</f>
        <v>8.7680645161290318</v>
      </c>
      <c r="J13" s="5">
        <f>AVERAGEIFS(aportes!L$3:L$374,aportes!$D$3:$D$374,TMY!$A13)</f>
        <v>6.2358064516129028</v>
      </c>
      <c r="K13" s="5">
        <f>AVERAGEIFS(aportes!M$3:M$374,aportes!$D$3:$D$374,TMY!$A13)</f>
        <v>8.3925806451612885</v>
      </c>
      <c r="L13" s="5">
        <f>AVERAGEIFS(aportes!N$3:N$374,aportes!$D$3:$D$374,TMY!$A13)</f>
        <v>4.9393548387096775</v>
      </c>
      <c r="M13" s="5">
        <f>AVERAGEIFS(aportes!O$3:O$374,aportes!$D$3:$D$374,TMY!$A13)</f>
        <v>244.37322580645161</v>
      </c>
      <c r="N13" s="5">
        <f>AVERAGEIFS(aportes!P$3:P$374,aportes!$D$3:$D$374,TMY!$A13)</f>
        <v>370.94329032258059</v>
      </c>
      <c r="O13" s="5">
        <f>AVERAGEIFS(aportes!Q$3:Q$374,aportes!$D$3:$D$374,TMY!$A13)</f>
        <v>23.111645161290323</v>
      </c>
      <c r="P13" s="5">
        <f>AVERAGEIFS(aportes!R$3:R$374,aportes!$D$3:$D$374,TMY!$A13)</f>
        <v>1016.8252580645161</v>
      </c>
      <c r="Q13" s="5">
        <f>AVERAGEIFS(aportes!S$3:S$374,aportes!$D$3:$D$374,TMY!$A13)</f>
        <v>3427.8612903225812</v>
      </c>
    </row>
    <row r="14" spans="1:17" x14ac:dyDescent="0.25">
      <c r="A14">
        <v>8</v>
      </c>
      <c r="B14" t="s">
        <v>32</v>
      </c>
      <c r="C14" s="5">
        <f>AVERAGEIFS(aportes!E$3:E$374,aportes!$D$3:$D$374,TMY!$A14)</f>
        <v>114.11645161290325</v>
      </c>
      <c r="D14" s="5">
        <f>AVERAGEIFS(aportes!F$3:F$374,aportes!$D$3:$D$374,TMY!$A14)</f>
        <v>15.747419354838705</v>
      </c>
      <c r="E14" s="5">
        <f>AVERAGEIFS(aportes!G$3:G$374,aportes!$D$3:$D$374,TMY!$A14)</f>
        <v>107.60741935483871</v>
      </c>
      <c r="F14" s="5">
        <f>AVERAGEIFS(aportes!H$3:H$374,aportes!$D$3:$D$374,TMY!$A14)</f>
        <v>4.5164516129032259</v>
      </c>
      <c r="G14" s="5">
        <f>AVERAGEIFS(aportes!I$3:I$374,aportes!$D$3:$D$374,TMY!$A14)</f>
        <v>8.517096774193547</v>
      </c>
      <c r="H14" s="5">
        <f>AVERAGEIFS(aportes!J$3:J$374,aportes!$D$3:$D$374,TMY!$A14)</f>
        <v>20.031612903225806</v>
      </c>
      <c r="I14" s="5">
        <f>AVERAGEIFS(aportes!K$3:K$374,aportes!$D$3:$D$374,TMY!$A14)</f>
        <v>5.6464516129032267</v>
      </c>
      <c r="J14" s="5">
        <f>AVERAGEIFS(aportes!L$3:L$374,aportes!$D$3:$D$374,TMY!$A14)</f>
        <v>4.0551612903225811</v>
      </c>
      <c r="K14" s="5">
        <f>AVERAGEIFS(aportes!M$3:M$374,aportes!$D$3:$D$374,TMY!$A14)</f>
        <v>5.7480645161290331</v>
      </c>
      <c r="L14" s="5">
        <f>AVERAGEIFS(aportes!N$3:N$374,aportes!$D$3:$D$374,TMY!$A14)</f>
        <v>3.8570967741935478</v>
      </c>
      <c r="M14" s="5">
        <f>AVERAGEIFS(aportes!O$3:O$374,aportes!$D$3:$D$374,TMY!$A14)</f>
        <v>179.73967741935485</v>
      </c>
      <c r="N14" s="5">
        <f>AVERAGEIFS(aportes!P$3:P$374,aportes!$D$3:$D$374,TMY!$A14)</f>
        <v>287.94719354838708</v>
      </c>
      <c r="O14" s="5">
        <f>AVERAGEIFS(aportes!Q$3:Q$374,aportes!$D$3:$D$374,TMY!$A14)</f>
        <v>19.678387096774191</v>
      </c>
      <c r="P14" s="5">
        <f>AVERAGEIFS(aportes!R$3:R$374,aportes!$D$3:$D$374,TMY!$A14)</f>
        <v>777.20848387096783</v>
      </c>
      <c r="Q14" s="5">
        <f>AVERAGEIFS(aportes!S$3:S$374,aportes!$D$3:$D$374,TMY!$A14)</f>
        <v>3035.3612903225808</v>
      </c>
    </row>
    <row r="15" spans="1:17" x14ac:dyDescent="0.25">
      <c r="A15">
        <v>9</v>
      </c>
      <c r="B15" t="s">
        <v>33</v>
      </c>
      <c r="C15" s="5">
        <f>AVERAGEIFS(aportes!E$3:E$374,aportes!$D$3:$D$374,TMY!$A15)</f>
        <v>66.962580645161296</v>
      </c>
      <c r="D15" s="5">
        <f>AVERAGEIFS(aportes!F$3:F$374,aportes!$D$3:$D$374,TMY!$A15)</f>
        <v>11.277096774193547</v>
      </c>
      <c r="E15" s="5">
        <f>AVERAGEIFS(aportes!G$3:G$374,aportes!$D$3:$D$374,TMY!$A15)</f>
        <v>69.857419354838726</v>
      </c>
      <c r="F15" s="5">
        <f>AVERAGEIFS(aportes!H$3:H$374,aportes!$D$3:$D$374,TMY!$A15)</f>
        <v>2.7948387096774199</v>
      </c>
      <c r="G15" s="5">
        <f>AVERAGEIFS(aportes!I$3:I$374,aportes!$D$3:$D$374,TMY!$A15)</f>
        <v>5.0796774193548382</v>
      </c>
      <c r="H15" s="5">
        <f>AVERAGEIFS(aportes!J$3:J$374,aportes!$D$3:$D$374,TMY!$A15)</f>
        <v>13.609032258064518</v>
      </c>
      <c r="I15" s="5">
        <f>AVERAGEIFS(aportes!K$3:K$374,aportes!$D$3:$D$374,TMY!$A15)</f>
        <v>3.1103225806451613</v>
      </c>
      <c r="J15" s="5">
        <f>AVERAGEIFS(aportes!L$3:L$374,aportes!$D$3:$D$374,TMY!$A15)</f>
        <v>1.8729032258064517</v>
      </c>
      <c r="K15" s="5">
        <f>AVERAGEIFS(aportes!M$3:M$374,aportes!$D$3:$D$374,TMY!$A15)</f>
        <v>2.935483870967742</v>
      </c>
      <c r="L15" s="5">
        <f>AVERAGEIFS(aportes!N$3:N$374,aportes!$D$3:$D$374,TMY!$A15)</f>
        <v>2.2435483870967738</v>
      </c>
      <c r="M15" s="5">
        <f>AVERAGEIFS(aportes!O$3:O$374,aportes!$D$3:$D$374,TMY!$A15)</f>
        <v>121.68387096774194</v>
      </c>
      <c r="N15" s="5">
        <f>AVERAGEIFS(aportes!P$3:P$374,aportes!$D$3:$D$374,TMY!$A15)</f>
        <v>206.08038709677419</v>
      </c>
      <c r="O15" s="5">
        <f>AVERAGEIFS(aportes!Q$3:Q$374,aportes!$D$3:$D$374,TMY!$A15)</f>
        <v>16.667741935483875</v>
      </c>
      <c r="P15" s="5">
        <f>AVERAGEIFS(aportes!R$3:R$374,aportes!$D$3:$D$374,TMY!$A15)</f>
        <v>524.17490322580636</v>
      </c>
      <c r="Q15" s="5">
        <f>AVERAGEIFS(aportes!S$3:S$374,aportes!$D$3:$D$374,TMY!$A15)</f>
        <v>3056.5935483870971</v>
      </c>
    </row>
    <row r="16" spans="1:17" x14ac:dyDescent="0.25">
      <c r="A16">
        <v>10</v>
      </c>
      <c r="B16" t="s">
        <v>34</v>
      </c>
      <c r="C16" s="5">
        <f>AVERAGEIFS(aportes!E$3:E$374,aportes!$D$3:$D$374,TMY!$A16)</f>
        <v>57.539032258064516</v>
      </c>
      <c r="D16" s="5">
        <f>AVERAGEIFS(aportes!F$3:F$374,aportes!$D$3:$D$374,TMY!$A16)</f>
        <v>9.8809677419354855</v>
      </c>
      <c r="E16" s="5">
        <f>AVERAGEIFS(aportes!G$3:G$374,aportes!$D$3:$D$374,TMY!$A16)</f>
        <v>59.615161290322554</v>
      </c>
      <c r="F16" s="5">
        <f>AVERAGEIFS(aportes!H$3:H$374,aportes!$D$3:$D$374,TMY!$A16)</f>
        <v>2.1470967741935483</v>
      </c>
      <c r="G16" s="5">
        <f>AVERAGEIFS(aportes!I$3:I$374,aportes!$D$3:$D$374,TMY!$A16)</f>
        <v>3.7264516129032255</v>
      </c>
      <c r="H16" s="5">
        <f>AVERAGEIFS(aportes!J$3:J$374,aportes!$D$3:$D$374,TMY!$A16)</f>
        <v>11.508064516129032</v>
      </c>
      <c r="I16" s="5">
        <f>AVERAGEIFS(aportes!K$3:K$374,aportes!$D$3:$D$374,TMY!$A16)</f>
        <v>3.7745161290322593</v>
      </c>
      <c r="J16" s="5">
        <f>AVERAGEIFS(aportes!L$3:L$374,aportes!$D$3:$D$374,TMY!$A16)</f>
        <v>1.7561290322580643</v>
      </c>
      <c r="K16" s="5">
        <f>AVERAGEIFS(aportes!M$3:M$374,aportes!$D$3:$D$374,TMY!$A16)</f>
        <v>3.0322580645161286</v>
      </c>
      <c r="L16" s="5">
        <f>AVERAGEIFS(aportes!N$3:N$374,aportes!$D$3:$D$374,TMY!$A16)</f>
        <v>2.7483870967741941</v>
      </c>
      <c r="M16" s="5">
        <f>AVERAGEIFS(aportes!O$3:O$374,aportes!$D$3:$D$374,TMY!$A16)</f>
        <v>157.83903225806452</v>
      </c>
      <c r="N16" s="5">
        <f>AVERAGEIFS(aportes!P$3:P$374,aportes!$D$3:$D$374,TMY!$A16)</f>
        <v>196.8733870967742</v>
      </c>
      <c r="O16" s="5">
        <f>AVERAGEIFS(aportes!Q$3:Q$374,aportes!$D$3:$D$374,TMY!$A16)</f>
        <v>19.952967741935481</v>
      </c>
      <c r="P16" s="5">
        <f>AVERAGEIFS(aportes!R$3:R$374,aportes!$D$3:$D$374,TMY!$A16)</f>
        <v>530.39345161290316</v>
      </c>
      <c r="Q16" s="5">
        <f>AVERAGEIFS(aportes!S$3:S$374,aportes!$D$3:$D$374,TMY!$A16)</f>
        <v>3678.5096774193548</v>
      </c>
    </row>
    <row r="17" spans="1:17" x14ac:dyDescent="0.25">
      <c r="A17">
        <v>11</v>
      </c>
      <c r="B17" t="s">
        <v>35</v>
      </c>
      <c r="C17" s="5">
        <f>AVERAGEIFS(aportes!E$3:E$374,aportes!$D$3:$D$374,TMY!$A17)</f>
        <v>52.270645161290318</v>
      </c>
      <c r="D17" s="5">
        <f>AVERAGEIFS(aportes!F$3:F$374,aportes!$D$3:$D$374,TMY!$A17)</f>
        <v>8.8858064516129023</v>
      </c>
      <c r="E17" s="5">
        <f>AVERAGEIFS(aportes!G$3:G$374,aportes!$D$3:$D$374,TMY!$A17)</f>
        <v>52.712580645161289</v>
      </c>
      <c r="F17" s="5">
        <f>AVERAGEIFS(aportes!H$3:H$374,aportes!$D$3:$D$374,TMY!$A17)</f>
        <v>1.8035483870967741</v>
      </c>
      <c r="G17" s="5">
        <f>AVERAGEIFS(aportes!I$3:I$374,aportes!$D$3:$D$374,TMY!$A17)</f>
        <v>3.1841935483870971</v>
      </c>
      <c r="H17" s="5">
        <f>AVERAGEIFS(aportes!J$3:J$374,aportes!$D$3:$D$374,TMY!$A17)</f>
        <v>10.574193548387099</v>
      </c>
      <c r="I17" s="5">
        <f>AVERAGEIFS(aportes!K$3:K$374,aportes!$D$3:$D$374,TMY!$A17)</f>
        <v>4.1354838709677413</v>
      </c>
      <c r="J17" s="5">
        <f>AVERAGEIFS(aportes!L$3:L$374,aportes!$D$3:$D$374,TMY!$A17)</f>
        <v>1.7274193548387098</v>
      </c>
      <c r="K17" s="5">
        <f>AVERAGEIFS(aportes!M$3:M$374,aportes!$D$3:$D$374,TMY!$A17)</f>
        <v>3.4458064516129046</v>
      </c>
      <c r="L17" s="5">
        <f>AVERAGEIFS(aportes!N$3:N$374,aportes!$D$3:$D$374,TMY!$A17)</f>
        <v>3.5054838709677414</v>
      </c>
      <c r="M17" s="5">
        <f>AVERAGEIFS(aportes!O$3:O$374,aportes!$D$3:$D$374,TMY!$A17)</f>
        <v>202.758064516129</v>
      </c>
      <c r="N17" s="5">
        <f>AVERAGEIFS(aportes!P$3:P$374,aportes!$D$3:$D$374,TMY!$A17)</f>
        <v>204.20641935483869</v>
      </c>
      <c r="O17" s="5">
        <f>AVERAGEIFS(aportes!Q$3:Q$374,aportes!$D$3:$D$374,TMY!$A17)</f>
        <v>20.331677419354833</v>
      </c>
      <c r="P17" s="5">
        <f>AVERAGEIFS(aportes!R$3:R$374,aportes!$D$3:$D$374,TMY!$A17)</f>
        <v>569.54132258064521</v>
      </c>
      <c r="Q17" s="5">
        <f>AVERAGEIFS(aportes!S$3:S$374,aportes!$D$3:$D$374,TMY!$A17)</f>
        <v>4027.7903225806449</v>
      </c>
    </row>
    <row r="18" spans="1:17" x14ac:dyDescent="0.25">
      <c r="A18">
        <v>12</v>
      </c>
      <c r="B18" t="s">
        <v>36</v>
      </c>
      <c r="C18" s="5">
        <f>AVERAGEIFS(aportes!E$3:E$374,aportes!$D$3:$D$374,TMY!$A18)</f>
        <v>28.250645161290322</v>
      </c>
      <c r="D18" s="5">
        <f>AVERAGEIFS(aportes!F$3:F$374,aportes!$D$3:$D$374,TMY!$A18)</f>
        <v>4.7599999999999989</v>
      </c>
      <c r="E18" s="5">
        <f>AVERAGEIFS(aportes!G$3:G$374,aportes!$D$3:$D$374,TMY!$A18)</f>
        <v>31.186451612903223</v>
      </c>
      <c r="F18" s="5">
        <f>AVERAGEIFS(aportes!H$3:H$374,aportes!$D$3:$D$374,TMY!$A18)</f>
        <v>1.1351612903225807</v>
      </c>
      <c r="G18" s="5">
        <f>AVERAGEIFS(aportes!I$3:I$374,aportes!$D$3:$D$374,TMY!$A18)</f>
        <v>1.9680645161290324</v>
      </c>
      <c r="H18" s="5">
        <f>AVERAGEIFS(aportes!J$3:J$374,aportes!$D$3:$D$374,TMY!$A18)</f>
        <v>4.7948387096774194</v>
      </c>
      <c r="I18" s="5">
        <f>AVERAGEIFS(aportes!K$3:K$374,aportes!$D$3:$D$374,TMY!$A18)</f>
        <v>1.8409677419354837</v>
      </c>
      <c r="J18" s="5">
        <f>AVERAGEIFS(aportes!L$3:L$374,aportes!$D$3:$D$374,TMY!$A18)</f>
        <v>0.83741935483870966</v>
      </c>
      <c r="K18" s="5">
        <f>AVERAGEIFS(aportes!M$3:M$374,aportes!$D$3:$D$374,TMY!$A18)</f>
        <v>2.0496774193548388</v>
      </c>
      <c r="L18" s="5">
        <f>AVERAGEIFS(aportes!N$3:N$374,aportes!$D$3:$D$374,TMY!$A18)</f>
        <v>2.577419354838709</v>
      </c>
      <c r="M18" s="5">
        <f>AVERAGEIFS(aportes!O$3:O$374,aportes!$D$3:$D$374,TMY!$A18)</f>
        <v>192.97483870967736</v>
      </c>
      <c r="N18" s="5">
        <f>AVERAGEIFS(aportes!P$3:P$374,aportes!$D$3:$D$374,TMY!$A18)</f>
        <v>179.39448387096772</v>
      </c>
      <c r="O18" s="5">
        <f>AVERAGEIFS(aportes!Q$3:Q$374,aportes!$D$3:$D$374,TMY!$A18)</f>
        <v>18.412258064516131</v>
      </c>
      <c r="P18" s="5">
        <f>AVERAGEIFS(aportes!R$3:R$374,aportes!$D$3:$D$374,TMY!$A18)</f>
        <v>470.18222580645153</v>
      </c>
      <c r="Q18" s="5">
        <f>AVERAGEIFS(aportes!S$3:S$374,aportes!$D$3:$D$374,TMY!$A18)</f>
        <v>3285.5967741935488</v>
      </c>
    </row>
    <row r="21" spans="1:17" x14ac:dyDescent="0.25">
      <c r="A21">
        <v>1</v>
      </c>
      <c r="B21" t="s">
        <v>25</v>
      </c>
      <c r="C21" s="5">
        <f>C7/C$2</f>
        <v>0.1924271404989483</v>
      </c>
      <c r="D21" s="5">
        <f t="shared" ref="D21:Q21" si="0">D7/D$2</f>
        <v>0.20253414746055837</v>
      </c>
      <c r="E21" s="5">
        <f t="shared" si="0"/>
        <v>0.22493434265410181</v>
      </c>
      <c r="F21" s="5">
        <f t="shared" si="0"/>
        <v>0.25573166990489843</v>
      </c>
      <c r="G21" s="5">
        <f t="shared" si="0"/>
        <v>0.23539368876651898</v>
      </c>
      <c r="H21" s="5">
        <f t="shared" si="0"/>
        <v>0.15865645289104521</v>
      </c>
      <c r="I21" s="5">
        <f t="shared" si="0"/>
        <v>0.21395335955242908</v>
      </c>
      <c r="J21" s="5">
        <f t="shared" si="0"/>
        <v>0.14828209764918626</v>
      </c>
      <c r="K21" s="5">
        <f t="shared" si="0"/>
        <v>0.24529554306187565</v>
      </c>
      <c r="L21" s="5">
        <f t="shared" si="0"/>
        <v>0.44894366197183083</v>
      </c>
      <c r="M21" s="5">
        <f t="shared" si="0"/>
        <v>0.70527433626270875</v>
      </c>
      <c r="N21" s="5">
        <f t="shared" si="0"/>
        <v>0.60412740993376612</v>
      </c>
      <c r="O21" s="10">
        <f t="shared" si="0"/>
        <v>0.72393252216325721</v>
      </c>
      <c r="P21" s="5">
        <f t="shared" si="0"/>
        <v>0.52706283996506853</v>
      </c>
      <c r="Q21" s="5">
        <f t="shared" si="0"/>
        <v>0.70695460667385279</v>
      </c>
    </row>
    <row r="22" spans="1:17" x14ac:dyDescent="0.25">
      <c r="A22">
        <v>2</v>
      </c>
      <c r="B22" t="s">
        <v>26</v>
      </c>
      <c r="C22" s="5">
        <f t="shared" ref="C22:Q22" si="1">C8/C$2</f>
        <v>0.17679398838497504</v>
      </c>
      <c r="D22" s="5">
        <f t="shared" si="1"/>
        <v>0.30169766703137696</v>
      </c>
      <c r="E22" s="5">
        <f t="shared" si="1"/>
        <v>0.26807280922565241</v>
      </c>
      <c r="F22" s="5">
        <f t="shared" si="1"/>
        <v>0.28174659985683614</v>
      </c>
      <c r="G22" s="5">
        <f t="shared" si="1"/>
        <v>0.26881933545100556</v>
      </c>
      <c r="H22" s="5">
        <f t="shared" si="1"/>
        <v>0.18543285740104809</v>
      </c>
      <c r="I22" s="5">
        <f t="shared" si="1"/>
        <v>0.26679776214479606</v>
      </c>
      <c r="J22" s="5">
        <f t="shared" si="1"/>
        <v>0.14683544303797472</v>
      </c>
      <c r="K22" s="5">
        <f t="shared" si="1"/>
        <v>0.2405930854679664</v>
      </c>
      <c r="L22" s="5">
        <f t="shared" si="1"/>
        <v>0.42382629107981212</v>
      </c>
      <c r="M22" s="5">
        <f t="shared" si="1"/>
        <v>0.73517250495359809</v>
      </c>
      <c r="N22" s="5">
        <f t="shared" si="1"/>
        <v>0.68292592460491497</v>
      </c>
      <c r="O22" s="10">
        <f t="shared" si="1"/>
        <v>0.74419479580526282</v>
      </c>
      <c r="P22" s="5">
        <f t="shared" si="1"/>
        <v>0.57317298125980587</v>
      </c>
      <c r="Q22" s="5">
        <f t="shared" si="1"/>
        <v>0.6843221436664817</v>
      </c>
    </row>
    <row r="23" spans="1:17" x14ac:dyDescent="0.25">
      <c r="A23">
        <v>3</v>
      </c>
      <c r="B23" t="s">
        <v>27</v>
      </c>
      <c r="C23" s="5">
        <f t="shared" ref="C23:Q23" si="2">C9/C$2</f>
        <v>0.26811882239977536</v>
      </c>
      <c r="D23" s="5">
        <f t="shared" si="2"/>
        <v>0.50603889457523021</v>
      </c>
      <c r="E23" s="5">
        <f t="shared" si="2"/>
        <v>0.45249952290509904</v>
      </c>
      <c r="F23" s="5">
        <f t="shared" si="2"/>
        <v>0.43636363636363651</v>
      </c>
      <c r="G23" s="5">
        <f t="shared" si="2"/>
        <v>0.41473513924674493</v>
      </c>
      <c r="H23" s="5">
        <f t="shared" si="2"/>
        <v>0.34086390746430467</v>
      </c>
      <c r="I23" s="5">
        <f t="shared" si="2"/>
        <v>0.48922616739600094</v>
      </c>
      <c r="J23" s="5">
        <f t="shared" si="2"/>
        <v>0.28007233273056059</v>
      </c>
      <c r="K23" s="5">
        <f t="shared" si="2"/>
        <v>0.38281843555313838</v>
      </c>
      <c r="L23" s="5">
        <f t="shared" si="2"/>
        <v>0.56021126760563367</v>
      </c>
      <c r="M23" s="5">
        <f t="shared" si="2"/>
        <v>0.95809677712793573</v>
      </c>
      <c r="N23" s="5">
        <f t="shared" si="2"/>
        <v>0.79467892722946465</v>
      </c>
      <c r="O23" s="10">
        <f t="shared" si="2"/>
        <v>0.84202306243054892</v>
      </c>
      <c r="P23" s="5">
        <f t="shared" si="2"/>
        <v>0.72884397651633026</v>
      </c>
      <c r="Q23" s="5">
        <f t="shared" si="2"/>
        <v>0.78932291581932124</v>
      </c>
    </row>
    <row r="24" spans="1:17" x14ac:dyDescent="0.25">
      <c r="A24">
        <v>4</v>
      </c>
      <c r="B24" t="s">
        <v>28</v>
      </c>
      <c r="C24" s="5">
        <f t="shared" ref="C24:Q24" si="3">C10/C$2</f>
        <v>0.60979016697780264</v>
      </c>
      <c r="D24" s="5">
        <f t="shared" si="3"/>
        <v>1.0413016623724987</v>
      </c>
      <c r="E24" s="5">
        <f t="shared" si="3"/>
        <v>0.93845475777210341</v>
      </c>
      <c r="F24" s="5">
        <f t="shared" si="3"/>
        <v>0.9112588199202375</v>
      </c>
      <c r="G24" s="5">
        <f t="shared" si="3"/>
        <v>0.86051756185619588</v>
      </c>
      <c r="H24" s="5">
        <f t="shared" si="3"/>
        <v>0.76633902876447524</v>
      </c>
      <c r="I24" s="5">
        <f t="shared" si="3"/>
        <v>0.8304713897967102</v>
      </c>
      <c r="J24" s="5">
        <f t="shared" si="3"/>
        <v>0.63768535262206161</v>
      </c>
      <c r="K24" s="5">
        <f t="shared" si="3"/>
        <v>0.70105005558176903</v>
      </c>
      <c r="L24" s="5">
        <f t="shared" si="3"/>
        <v>0.81021126760563378</v>
      </c>
      <c r="M24" s="5">
        <f t="shared" si="3"/>
        <v>1.1533806886835252</v>
      </c>
      <c r="N24" s="5">
        <f t="shared" si="3"/>
        <v>0.98583223880147064</v>
      </c>
      <c r="O24" s="10">
        <f t="shared" si="3"/>
        <v>1.1016497705074233</v>
      </c>
      <c r="P24" s="5">
        <f t="shared" si="3"/>
        <v>0.98910318362613481</v>
      </c>
      <c r="Q24" s="5">
        <f t="shared" si="3"/>
        <v>1.0564302310476519</v>
      </c>
    </row>
    <row r="25" spans="1:17" x14ac:dyDescent="0.25">
      <c r="A25">
        <v>5</v>
      </c>
      <c r="B25" t="s">
        <v>29</v>
      </c>
      <c r="C25" s="5">
        <f t="shared" ref="C25:Q25" si="4">C11/C$2</f>
        <v>1.1946180686070667</v>
      </c>
      <c r="D25" s="5">
        <f t="shared" si="4"/>
        <v>1.5177778562100734</v>
      </c>
      <c r="E25" s="5">
        <f t="shared" si="4"/>
        <v>1.5401577593805953</v>
      </c>
      <c r="F25" s="5">
        <f t="shared" si="4"/>
        <v>1.4413743736578384</v>
      </c>
      <c r="G25" s="5">
        <f t="shared" si="4"/>
        <v>1.4530514294284986</v>
      </c>
      <c r="H25" s="5">
        <f t="shared" si="4"/>
        <v>1.4390579599327105</v>
      </c>
      <c r="I25" s="5">
        <f t="shared" si="4"/>
        <v>1.3223563950589934</v>
      </c>
      <c r="J25" s="5">
        <f t="shared" si="4"/>
        <v>1.2782640144665465</v>
      </c>
      <c r="K25" s="5">
        <f t="shared" si="4"/>
        <v>1.0835805855679335</v>
      </c>
      <c r="L25" s="5">
        <f t="shared" si="4"/>
        <v>1.0906103286384974</v>
      </c>
      <c r="M25" s="5">
        <f t="shared" si="4"/>
        <v>1.2241085656859163</v>
      </c>
      <c r="N25" s="5">
        <f t="shared" si="4"/>
        <v>1.1732003032726415</v>
      </c>
      <c r="O25" s="10">
        <f t="shared" si="4"/>
        <v>1.2127908532859282</v>
      </c>
      <c r="P25" s="5">
        <f t="shared" si="4"/>
        <v>1.2500826265715961</v>
      </c>
      <c r="Q25" s="5">
        <f t="shared" si="4"/>
        <v>1.2355006090871743</v>
      </c>
    </row>
    <row r="26" spans="1:17" x14ac:dyDescent="0.25">
      <c r="A26">
        <v>6</v>
      </c>
      <c r="B26" t="s">
        <v>30</v>
      </c>
      <c r="C26" s="5">
        <f t="shared" ref="C26:Q26" si="5">C12/C$2</f>
        <v>1.8953387295498008</v>
      </c>
      <c r="D26" s="5">
        <f t="shared" si="5"/>
        <v>1.9649172343204042</v>
      </c>
      <c r="E26" s="5">
        <f t="shared" si="5"/>
        <v>1.9600739724284588</v>
      </c>
      <c r="F26" s="5">
        <f t="shared" si="5"/>
        <v>1.8955312404131308</v>
      </c>
      <c r="G26" s="5">
        <f t="shared" si="5"/>
        <v>2.0352362025465651</v>
      </c>
      <c r="H26" s="5">
        <f t="shared" si="5"/>
        <v>1.9236191244143506</v>
      </c>
      <c r="I26" s="5">
        <f t="shared" si="5"/>
        <v>1.8516313078158766</v>
      </c>
      <c r="J26" s="5">
        <f t="shared" si="5"/>
        <v>2.1160216998191688</v>
      </c>
      <c r="K26" s="5">
        <f t="shared" si="5"/>
        <v>1.7294487408130126</v>
      </c>
      <c r="L26" s="5">
        <f t="shared" si="5"/>
        <v>1.4360328638497648</v>
      </c>
      <c r="M26" s="5">
        <f t="shared" si="5"/>
        <v>1.3095113274369816</v>
      </c>
      <c r="N26" s="5">
        <f t="shared" si="5"/>
        <v>1.5344707990683992</v>
      </c>
      <c r="O26" s="10">
        <f t="shared" si="5"/>
        <v>1.2418094433638052</v>
      </c>
      <c r="P26" s="5">
        <f t="shared" si="5"/>
        <v>1.5674021890853933</v>
      </c>
      <c r="Q26" s="5">
        <f t="shared" si="5"/>
        <v>1.1613949610582168</v>
      </c>
    </row>
    <row r="27" spans="1:17" x14ac:dyDescent="0.25">
      <c r="A27">
        <v>7</v>
      </c>
      <c r="B27" t="s">
        <v>31</v>
      </c>
      <c r="C27" s="5">
        <f t="shared" ref="C27:Q27" si="6">C13/C$2</f>
        <v>2.3186222586951772</v>
      </c>
      <c r="D27" s="5">
        <f t="shared" si="6"/>
        <v>2.0409557759503061</v>
      </c>
      <c r="E27" s="5">
        <f t="shared" si="6"/>
        <v>2.0946056469861243</v>
      </c>
      <c r="F27" s="5">
        <f t="shared" si="6"/>
        <v>2.0620513344922795</v>
      </c>
      <c r="G27" s="5">
        <f t="shared" si="6"/>
        <v>2.2535956675219526</v>
      </c>
      <c r="H27" s="5">
        <f t="shared" si="6"/>
        <v>1.9696367251039204</v>
      </c>
      <c r="I27" s="5">
        <f t="shared" si="6"/>
        <v>2.2584335013571164</v>
      </c>
      <c r="J27" s="5">
        <f t="shared" si="6"/>
        <v>2.7965280289330923</v>
      </c>
      <c r="K27" s="5">
        <f t="shared" si="6"/>
        <v>2.4968130453211335</v>
      </c>
      <c r="L27" s="5">
        <f t="shared" si="6"/>
        <v>1.7971830985915487</v>
      </c>
      <c r="M27" s="5">
        <f t="shared" si="6"/>
        <v>1.314695088168331</v>
      </c>
      <c r="N27" s="5">
        <f t="shared" si="6"/>
        <v>1.5974556827032727</v>
      </c>
      <c r="O27" s="10">
        <f t="shared" si="6"/>
        <v>1.1997627137045395</v>
      </c>
      <c r="P27" s="5">
        <f t="shared" si="6"/>
        <v>1.6643188676216452</v>
      </c>
      <c r="Q27" s="5">
        <f t="shared" si="6"/>
        <v>1.0638809427923595</v>
      </c>
    </row>
    <row r="28" spans="1:17" x14ac:dyDescent="0.25">
      <c r="A28">
        <v>8</v>
      </c>
      <c r="B28" t="s">
        <v>32</v>
      </c>
      <c r="C28" s="5">
        <f t="shared" ref="C28:Q28" si="7">C14/C$2</f>
        <v>1.9109880874192484</v>
      </c>
      <c r="D28" s="5">
        <f t="shared" si="7"/>
        <v>1.3783785691596369</v>
      </c>
      <c r="E28" s="5">
        <f t="shared" si="7"/>
        <v>1.5157214129279093</v>
      </c>
      <c r="F28" s="5">
        <f t="shared" si="7"/>
        <v>1.718089784231517</v>
      </c>
      <c r="G28" s="5">
        <f t="shared" si="7"/>
        <v>1.697187210404806</v>
      </c>
      <c r="H28" s="5">
        <f t="shared" si="7"/>
        <v>1.7266471103449219</v>
      </c>
      <c r="I28" s="5">
        <f t="shared" si="7"/>
        <v>1.4543843128565901</v>
      </c>
      <c r="J28" s="5">
        <f t="shared" si="7"/>
        <v>1.8185895117540691</v>
      </c>
      <c r="K28" s="5">
        <f t="shared" si="7"/>
        <v>1.7100630993034283</v>
      </c>
      <c r="L28" s="5">
        <f t="shared" si="7"/>
        <v>1.4034037558685439</v>
      </c>
      <c r="M28" s="5">
        <f t="shared" si="7"/>
        <v>0.9669752906537421</v>
      </c>
      <c r="N28" s="5">
        <f t="shared" si="7"/>
        <v>1.2400355867127792</v>
      </c>
      <c r="O28" s="10">
        <f t="shared" si="7"/>
        <v>1.0215367594903004</v>
      </c>
      <c r="P28" s="5">
        <f t="shared" si="7"/>
        <v>1.2721190130979148</v>
      </c>
      <c r="Q28" s="5">
        <f t="shared" si="7"/>
        <v>0.94206350775644354</v>
      </c>
    </row>
    <row r="29" spans="1:17" x14ac:dyDescent="0.25">
      <c r="A29">
        <v>9</v>
      </c>
      <c r="B29" t="s">
        <v>33</v>
      </c>
      <c r="C29" s="5">
        <f t="shared" ref="C29:Q29" si="8">C15/C$2</f>
        <v>1.1213518481088565</v>
      </c>
      <c r="D29" s="5">
        <f t="shared" si="8"/>
        <v>0.98708925987364549</v>
      </c>
      <c r="E29" s="5">
        <f t="shared" si="8"/>
        <v>0.98398778637053519</v>
      </c>
      <c r="F29" s="5">
        <f t="shared" si="8"/>
        <v>1.0631761938848558</v>
      </c>
      <c r="G29" s="5">
        <f t="shared" si="8"/>
        <v>1.0122185737319427</v>
      </c>
      <c r="H29" s="5">
        <f t="shared" si="8"/>
        <v>1.173045642230532</v>
      </c>
      <c r="I29" s="5">
        <f t="shared" si="8"/>
        <v>0.80114108458428013</v>
      </c>
      <c r="J29" s="5">
        <f t="shared" si="8"/>
        <v>0.83992766726943957</v>
      </c>
      <c r="K29" s="5">
        <f t="shared" si="8"/>
        <v>0.87331355315456505</v>
      </c>
      <c r="L29" s="5">
        <f t="shared" si="8"/>
        <v>0.81631455399060993</v>
      </c>
      <c r="M29" s="5">
        <f t="shared" si="8"/>
        <v>0.65464286008690808</v>
      </c>
      <c r="N29" s="5">
        <f t="shared" si="8"/>
        <v>0.88747874419065165</v>
      </c>
      <c r="O29" s="10">
        <f t="shared" si="8"/>
        <v>0.86524932155572409</v>
      </c>
      <c r="P29" s="5">
        <f t="shared" si="8"/>
        <v>0.85795880310155248</v>
      </c>
      <c r="Q29" s="5">
        <f t="shared" si="8"/>
        <v>0.94865321276902959</v>
      </c>
    </row>
    <row r="30" spans="1:17" x14ac:dyDescent="0.25">
      <c r="A30">
        <v>10</v>
      </c>
      <c r="B30" t="s">
        <v>34</v>
      </c>
      <c r="C30" s="5">
        <f t="shared" ref="C30:Q30" si="9">C16/C$2</f>
        <v>0.96354560322098448</v>
      </c>
      <c r="D30" s="5">
        <f t="shared" si="9"/>
        <v>0.86488546924081477</v>
      </c>
      <c r="E30" s="5">
        <f t="shared" si="9"/>
        <v>0.8397188320716823</v>
      </c>
      <c r="F30" s="5">
        <f t="shared" si="9"/>
        <v>0.81677063094385949</v>
      </c>
      <c r="G30" s="5">
        <f t="shared" si="9"/>
        <v>0.74256359711382491</v>
      </c>
      <c r="H30" s="5">
        <f t="shared" si="9"/>
        <v>0.99195039552892339</v>
      </c>
      <c r="I30" s="5">
        <f t="shared" si="9"/>
        <v>0.97222068354290236</v>
      </c>
      <c r="J30" s="5">
        <f t="shared" si="9"/>
        <v>0.78755877034358046</v>
      </c>
      <c r="K30" s="5">
        <f t="shared" si="9"/>
        <v>0.90210410985196821</v>
      </c>
      <c r="L30" s="5">
        <f t="shared" si="9"/>
        <v>0.99999999999999989</v>
      </c>
      <c r="M30" s="5">
        <f t="shared" si="9"/>
        <v>0.84915276518579141</v>
      </c>
      <c r="N30" s="5">
        <f t="shared" si="9"/>
        <v>0.8478290865358149</v>
      </c>
      <c r="O30" s="10">
        <f t="shared" si="9"/>
        <v>1.035790682898627</v>
      </c>
      <c r="P30" s="5">
        <f t="shared" si="9"/>
        <v>0.868137196417198</v>
      </c>
      <c r="Q30" s="5">
        <f t="shared" si="9"/>
        <v>1.1416729010395397</v>
      </c>
    </row>
    <row r="31" spans="1:17" x14ac:dyDescent="0.25">
      <c r="A31">
        <v>11</v>
      </c>
      <c r="B31" t="s">
        <v>35</v>
      </c>
      <c r="C31" s="5">
        <f t="shared" ref="C31:Q31" si="10">C17/C$2</f>
        <v>0.87532147042022013</v>
      </c>
      <c r="D31" s="5">
        <f t="shared" si="10"/>
        <v>0.7777785621007306</v>
      </c>
      <c r="E31" s="5">
        <f t="shared" si="10"/>
        <v>0.74249143501058723</v>
      </c>
      <c r="F31" s="5">
        <f t="shared" si="10"/>
        <v>0.68608242151549259</v>
      </c>
      <c r="G31" s="5">
        <f t="shared" si="10"/>
        <v>0.63450876619724439</v>
      </c>
      <c r="H31" s="5">
        <f t="shared" si="10"/>
        <v>0.91145435081816728</v>
      </c>
      <c r="I31" s="5">
        <f t="shared" si="10"/>
        <v>1.065196920179472</v>
      </c>
      <c r="J31" s="5">
        <f t="shared" si="10"/>
        <v>0.7746835443037976</v>
      </c>
      <c r="K31" s="5">
        <f t="shared" si="10"/>
        <v>1.0251357554722051</v>
      </c>
      <c r="L31" s="5">
        <f t="shared" si="10"/>
        <v>1.2754694835680744</v>
      </c>
      <c r="M31" s="5">
        <f t="shared" si="10"/>
        <v>1.0908111174052966</v>
      </c>
      <c r="N31" s="5">
        <f t="shared" si="10"/>
        <v>0.87940856069722817</v>
      </c>
      <c r="O31" s="10">
        <f t="shared" si="10"/>
        <v>1.0554501120355808</v>
      </c>
      <c r="P31" s="5">
        <f t="shared" si="10"/>
        <v>0.93221363409622415</v>
      </c>
      <c r="Q31" s="5">
        <f t="shared" si="10"/>
        <v>1.2500766521254967</v>
      </c>
    </row>
    <row r="32" spans="1:17" x14ac:dyDescent="0.25">
      <c r="A32">
        <v>12</v>
      </c>
      <c r="B32" t="s">
        <v>36</v>
      </c>
      <c r="C32" s="5">
        <f t="shared" ref="C32:Q32" si="11">C18/C$2</f>
        <v>0.47308381571715219</v>
      </c>
      <c r="D32" s="5">
        <f t="shared" si="11"/>
        <v>0.41664490170472585</v>
      </c>
      <c r="E32" s="5">
        <f t="shared" si="11"/>
        <v>0.43928172226715506</v>
      </c>
      <c r="F32" s="5">
        <f t="shared" si="11"/>
        <v>0.43182329481542098</v>
      </c>
      <c r="G32" s="5">
        <f t="shared" si="11"/>
        <v>0.39217282773471662</v>
      </c>
      <c r="H32" s="5">
        <f t="shared" si="11"/>
        <v>0.41329644510558988</v>
      </c>
      <c r="I32" s="5">
        <f t="shared" si="11"/>
        <v>0.4741871157148399</v>
      </c>
      <c r="J32" s="5">
        <f t="shared" si="11"/>
        <v>0.37555153707052447</v>
      </c>
      <c r="K32" s="5">
        <f t="shared" si="11"/>
        <v>0.60978399085100077</v>
      </c>
      <c r="L32" s="5">
        <f t="shared" si="11"/>
        <v>0.93779342723004633</v>
      </c>
      <c r="M32" s="5">
        <f t="shared" si="11"/>
        <v>1.0381786783492661</v>
      </c>
      <c r="N32" s="5">
        <f t="shared" si="11"/>
        <v>0.77255673624959265</v>
      </c>
      <c r="O32" s="10">
        <f t="shared" si="11"/>
        <v>0.95580996275900165</v>
      </c>
      <c r="P32" s="5">
        <f t="shared" si="11"/>
        <v>0.76958468864113072</v>
      </c>
      <c r="Q32" s="5">
        <f t="shared" si="11"/>
        <v>1.0197273161644247</v>
      </c>
    </row>
    <row r="33" spans="2:17" x14ac:dyDescent="0.25">
      <c r="B33" s="8" t="s">
        <v>39</v>
      </c>
      <c r="C33" s="9">
        <f>CORREL(C21:C32,$Q$21:$Q$32)</f>
        <v>0.52156367650225721</v>
      </c>
      <c r="D33" s="9">
        <f t="shared" ref="D33:Q33" si="12">CORREL(D21:D32,$Q$21:$Q$32)</f>
        <v>0.60900471629302921</v>
      </c>
      <c r="E33" s="9">
        <f t="shared" si="12"/>
        <v>0.58531091166497173</v>
      </c>
      <c r="F33" s="9">
        <f t="shared" si="12"/>
        <v>0.52774175686306246</v>
      </c>
      <c r="G33" s="9">
        <f t="shared" si="12"/>
        <v>0.50164257409724355</v>
      </c>
      <c r="H33" s="9">
        <f t="shared" si="12"/>
        <v>0.61609770137970643</v>
      </c>
      <c r="I33" s="9">
        <f t="shared" si="12"/>
        <v>0.62783378333195472</v>
      </c>
      <c r="J33" s="9">
        <f t="shared" si="12"/>
        <v>0.48824208800994029</v>
      </c>
      <c r="K33" s="9">
        <f t="shared" si="12"/>
        <v>0.52619748132862287</v>
      </c>
      <c r="L33" s="9">
        <f t="shared" si="12"/>
        <v>0.69279286368679782</v>
      </c>
      <c r="M33" s="9">
        <f t="shared" si="12"/>
        <v>0.68271374259325202</v>
      </c>
      <c r="N33" s="9">
        <f t="shared" si="12"/>
        <v>0.5291293114587291</v>
      </c>
      <c r="O33" s="11">
        <f t="shared" si="12"/>
        <v>0.86941659364388446</v>
      </c>
      <c r="P33" s="9">
        <f t="shared" si="12"/>
        <v>0.61146838183802987</v>
      </c>
      <c r="Q33" s="9">
        <f t="shared" si="12"/>
        <v>1.0000000000000002</v>
      </c>
    </row>
    <row r="34" spans="2:17" x14ac:dyDescent="0.25">
      <c r="C34" s="5"/>
    </row>
  </sheetData>
  <mergeCells count="1">
    <mergeCell ref="A2:B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info_var_REG1</vt:lpstr>
      <vt:lpstr>aportes</vt:lpstr>
      <vt:lpstr>TMY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Bibiana Pedraza Fonseca</dc:creator>
  <cp:lastModifiedBy>Angelica Bibiana Pedraza Fonseca</cp:lastModifiedBy>
  <dcterms:created xsi:type="dcterms:W3CDTF">2018-04-03T04:22:22Z</dcterms:created>
  <dcterms:modified xsi:type="dcterms:W3CDTF">2018-04-03T04:22:22Z</dcterms:modified>
</cp:coreProperties>
</file>