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.pedraza1391\SharePoint\AP_documentos - Documentos\Compilacion VAR\Bitbuket_carpeta_compartida_JFP\seriescomplementariedad\main\series_hidricas_sistema_completo\REG_compl\"/>
    </mc:Choice>
  </mc:AlternateContent>
  <bookViews>
    <workbookView xWindow="0" yWindow="0" windowWidth="28800" windowHeight="12135" activeTab="2"/>
  </bookViews>
  <sheets>
    <sheet name="info_var_REG2" sheetId="1" r:id="rId1"/>
    <sheet name="aportes" sheetId="2" r:id="rId2"/>
    <sheet name="TMY" sheetId="3" r:id="rId3"/>
  </sheets>
  <calcPr calcId="152511"/>
</workbook>
</file>

<file path=xl/calcChain.xml><?xml version="1.0" encoding="utf-8"?>
<calcChain xmlns="http://schemas.openxmlformats.org/spreadsheetml/2006/main">
  <c r="D35" i="3" l="1"/>
  <c r="E35" i="3"/>
  <c r="F35" i="3"/>
  <c r="G35" i="3"/>
  <c r="H35" i="3"/>
  <c r="I35" i="3"/>
  <c r="J35" i="3"/>
  <c r="K35" i="3"/>
  <c r="L35" i="3"/>
  <c r="M35" i="3"/>
  <c r="N35" i="3"/>
  <c r="O35" i="3"/>
  <c r="P35" i="3"/>
  <c r="C35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C24" i="3"/>
  <c r="C25" i="3"/>
  <c r="C26" i="3"/>
  <c r="C27" i="3"/>
  <c r="C28" i="3"/>
  <c r="C29" i="3"/>
  <c r="C30" i="3"/>
  <c r="C31" i="3"/>
  <c r="C32" i="3"/>
  <c r="C33" i="3"/>
  <c r="C34" i="3"/>
  <c r="C23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7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</calcChain>
</file>

<file path=xl/sharedStrings.xml><?xml version="1.0" encoding="utf-8"?>
<sst xmlns="http://schemas.openxmlformats.org/spreadsheetml/2006/main" count="91" uniqueCount="38">
  <si>
    <t xml:space="preserve">codigo </t>
  </si>
  <si>
    <t>H/W/S</t>
  </si>
  <si>
    <t>localizacion</t>
  </si>
  <si>
    <t>resolucion</t>
  </si>
  <si>
    <t>nombre</t>
  </si>
  <si>
    <t>p_instalada (MW)</t>
  </si>
  <si>
    <t>FP (MWh/m3/s)</t>
  </si>
  <si>
    <t>ALTO ACHINCAYA</t>
  </si>
  <si>
    <t>SALVAJINA</t>
  </si>
  <si>
    <t>CHINCHINA</t>
  </si>
  <si>
    <t>CAMPO ALEGRE</t>
  </si>
  <si>
    <t>SAN EUGENIO</t>
  </si>
  <si>
    <t>MIEL I</t>
  </si>
  <si>
    <t>CALIMA</t>
  </si>
  <si>
    <t>DIGUA</t>
  </si>
  <si>
    <t>GUARINO</t>
  </si>
  <si>
    <t>MANSO</t>
  </si>
  <si>
    <t>PRADO</t>
  </si>
  <si>
    <t>ESTRELLA</t>
  </si>
  <si>
    <t>APORTES AGREGADOS</t>
  </si>
  <si>
    <t>Ordenar</t>
  </si>
  <si>
    <t>YEAR</t>
  </si>
  <si>
    <t>MONTH</t>
  </si>
  <si>
    <t>APORTES AGREGADOS_REG2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</si>
  <si>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</si>
  <si>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</si>
  <si>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</si>
  <si>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</si>
  <si>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</si>
  <si>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</si>
  <si>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</si>
  <si>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</si>
  <si>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</si>
  <si>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</si>
  <si>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</si>
  <si>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</si>
  <si>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PROMEDIOS</t>
  </si>
  <si>
    <t>Coef de 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</si>
</sst>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/>
    <xf numFmtId="2" fontId="0" fillId="0" borderId="0" xfId="0" applyNumberFormat="1"/>
    <xf numFmtId="169" fontId="0" fillId="0" borderId="0" xfId="0" applyNumberFormat="1"/>
    <xf numFmtId="169" fontId="16" fillId="0" borderId="0" xfId="0" applyNumberFormat="1" applyFont="1"/>
    <xf numFmtId="0" fontId="0" fillId="0" borderId="0" xfId="0" applyAlignment="1">
      <alignment horizontal="center"/>
    </xf>
    <xf numFmtId="0" fontId="16" fillId="0" borderId="0" xfId="0" applyFont="1"/>
    <xf numFmtId="2" fontId="16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TMY!$C$21</c:f>
              <c:strCache>
                <c:ptCount val="1"/>
                <c:pt idx="0">
                  <c:v>ALTO ACHINCAYA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TMY!$B$23:$B$34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TMY!$C$23:$C$34</c:f>
              <c:numCache>
                <c:formatCode>0.00</c:formatCode>
                <c:ptCount val="12"/>
                <c:pt idx="0">
                  <c:v>0.99726647002184088</c:v>
                </c:pt>
                <c:pt idx="1">
                  <c:v>0.87685682518535457</c:v>
                </c:pt>
                <c:pt idx="2">
                  <c:v>0.86877529675316267</c:v>
                </c:pt>
                <c:pt idx="3">
                  <c:v>1.1250982257393873</c:v>
                </c:pt>
                <c:pt idx="4">
                  <c:v>1.1773314226506273</c:v>
                </c:pt>
                <c:pt idx="5">
                  <c:v>0.96321854379845284</c:v>
                </c:pt>
                <c:pt idx="6">
                  <c:v>0.71224422383806696</c:v>
                </c:pt>
                <c:pt idx="7">
                  <c:v>0.65096235275297698</c:v>
                </c:pt>
                <c:pt idx="8">
                  <c:v>0.81296659134245841</c:v>
                </c:pt>
                <c:pt idx="9">
                  <c:v>1.2431193136684442</c:v>
                </c:pt>
                <c:pt idx="10">
                  <c:v>1.4315661960582713</c:v>
                </c:pt>
                <c:pt idx="11">
                  <c:v>1.1405945381909615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TMY!$D$21</c:f>
              <c:strCache>
                <c:ptCount val="1"/>
                <c:pt idx="0">
                  <c:v>SALVAJINA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TMY!$B$23:$B$34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TMY!$D$23:$D$34</c:f>
              <c:numCache>
                <c:formatCode>0.00</c:formatCode>
                <c:ptCount val="12"/>
                <c:pt idx="0">
                  <c:v>1.2885547621064517</c:v>
                </c:pt>
                <c:pt idx="1">
                  <c:v>1.088557182374275</c:v>
                </c:pt>
                <c:pt idx="2">
                  <c:v>1.0826809390138419</c:v>
                </c:pt>
                <c:pt idx="3">
                  <c:v>1.1727524579280262</c:v>
                </c:pt>
                <c:pt idx="4">
                  <c:v>1.1159629598873999</c:v>
                </c:pt>
                <c:pt idx="5">
                  <c:v>0.90422541206102947</c:v>
                </c:pt>
                <c:pt idx="6">
                  <c:v>0.7616407579778085</c:v>
                </c:pt>
                <c:pt idx="7">
                  <c:v>0.53157093325110027</c:v>
                </c:pt>
                <c:pt idx="8">
                  <c:v>0.42717059424668979</c:v>
                </c:pt>
                <c:pt idx="9">
                  <c:v>0.71567736828422679</c:v>
                </c:pt>
                <c:pt idx="10">
                  <c:v>1.3774269965853367</c:v>
                </c:pt>
                <c:pt idx="11">
                  <c:v>1.5337796362838212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TMY!$E$21</c:f>
              <c:strCache>
                <c:ptCount val="1"/>
                <c:pt idx="0">
                  <c:v>CHINCHINA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TMY!$B$23:$B$34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TMY!$E$23:$E$34</c:f>
              <c:numCache>
                <c:formatCode>0.00</c:formatCode>
                <c:ptCount val="12"/>
                <c:pt idx="0">
                  <c:v>0.94388603297607576</c:v>
                </c:pt>
                <c:pt idx="1">
                  <c:v>0.84957538887981954</c:v>
                </c:pt>
                <c:pt idx="2">
                  <c:v>0.994479555699184</c:v>
                </c:pt>
                <c:pt idx="3">
                  <c:v>1.0510099714482757</c:v>
                </c:pt>
                <c:pt idx="4">
                  <c:v>1.1393437434409324</c:v>
                </c:pt>
                <c:pt idx="5">
                  <c:v>0.96477510103046105</c:v>
                </c:pt>
                <c:pt idx="6">
                  <c:v>0.81937119574089556</c:v>
                </c:pt>
                <c:pt idx="7">
                  <c:v>0.75764349990171809</c:v>
                </c:pt>
                <c:pt idx="8">
                  <c:v>0.78992660507667634</c:v>
                </c:pt>
                <c:pt idx="9">
                  <c:v>1.1576341714502743</c:v>
                </c:pt>
                <c:pt idx="10">
                  <c:v>1.3513927711164488</c:v>
                </c:pt>
                <c:pt idx="11">
                  <c:v>1.1809619632392383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TMY!$F$21</c:f>
              <c:strCache>
                <c:ptCount val="1"/>
                <c:pt idx="0">
                  <c:v>CAMPO ALEGRE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TMY!$B$23:$B$34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TMY!$F$23:$F$34</c:f>
              <c:numCache>
                <c:formatCode>0.00</c:formatCode>
                <c:ptCount val="12"/>
                <c:pt idx="0">
                  <c:v>0.88532978144517449</c:v>
                </c:pt>
                <c:pt idx="1">
                  <c:v>0.81082134706441311</c:v>
                </c:pt>
                <c:pt idx="2">
                  <c:v>0.92260836372201005</c:v>
                </c:pt>
                <c:pt idx="3">
                  <c:v>1.1996393967204588</c:v>
                </c:pt>
                <c:pt idx="4">
                  <c:v>1.2082646373256878</c:v>
                </c:pt>
                <c:pt idx="5">
                  <c:v>0.99380314634483069</c:v>
                </c:pt>
                <c:pt idx="6">
                  <c:v>0.74259910498915715</c:v>
                </c:pt>
                <c:pt idx="7">
                  <c:v>0.68772893029148763</c:v>
                </c:pt>
                <c:pt idx="8">
                  <c:v>0.77164228804405177</c:v>
                </c:pt>
                <c:pt idx="9">
                  <c:v>1.1876517741843782</c:v>
                </c:pt>
                <c:pt idx="10">
                  <c:v>1.4127364428598115</c:v>
                </c:pt>
                <c:pt idx="11">
                  <c:v>1.1771747870085356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TMY!$G$21</c:f>
              <c:strCache>
                <c:ptCount val="1"/>
                <c:pt idx="0">
                  <c:v>SAN EUGENIO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TMY!$B$23:$B$34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TMY!$G$23:$G$34</c:f>
              <c:numCache>
                <c:formatCode>0.00</c:formatCode>
                <c:ptCount val="12"/>
                <c:pt idx="0">
                  <c:v>0.8785135720407059</c:v>
                </c:pt>
                <c:pt idx="1">
                  <c:v>0.80191916058226065</c:v>
                </c:pt>
                <c:pt idx="2">
                  <c:v>0.91614730356095275</c:v>
                </c:pt>
                <c:pt idx="3">
                  <c:v>1.2434612466557529</c:v>
                </c:pt>
                <c:pt idx="4">
                  <c:v>1.220903123550571</c:v>
                </c:pt>
                <c:pt idx="5">
                  <c:v>0.99226253920180418</c:v>
                </c:pt>
                <c:pt idx="6">
                  <c:v>0.73829935587712248</c:v>
                </c:pt>
                <c:pt idx="7">
                  <c:v>0.67917643192171029</c:v>
                </c:pt>
                <c:pt idx="8">
                  <c:v>0.76863487109863404</c:v>
                </c:pt>
                <c:pt idx="9">
                  <c:v>1.1795097048461269</c:v>
                </c:pt>
                <c:pt idx="10">
                  <c:v>1.4125365909097902</c:v>
                </c:pt>
                <c:pt idx="11">
                  <c:v>1.1686360997545768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TMY!$H$21</c:f>
              <c:strCache>
                <c:ptCount val="1"/>
                <c:pt idx="0">
                  <c:v>MIEL 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TMY!$B$23:$B$34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TMY!$H$23:$H$34</c:f>
              <c:numCache>
                <c:formatCode>0.00</c:formatCode>
                <c:ptCount val="12"/>
                <c:pt idx="0">
                  <c:v>1.1637462053940637</c:v>
                </c:pt>
                <c:pt idx="1">
                  <c:v>1.0424324238530986</c:v>
                </c:pt>
                <c:pt idx="2">
                  <c:v>1.0961184334730611</c:v>
                </c:pt>
                <c:pt idx="3">
                  <c:v>1.1172215381582407</c:v>
                </c:pt>
                <c:pt idx="4">
                  <c:v>1.1757272194163542</c:v>
                </c:pt>
                <c:pt idx="5">
                  <c:v>0.78299615569036407</c:v>
                </c:pt>
                <c:pt idx="6">
                  <c:v>0.51281787395141942</c:v>
                </c:pt>
                <c:pt idx="7">
                  <c:v>0.50222822936210565</c:v>
                </c:pt>
                <c:pt idx="8">
                  <c:v>0.7134236743313398</c:v>
                </c:pt>
                <c:pt idx="9">
                  <c:v>1.0731708621043967</c:v>
                </c:pt>
                <c:pt idx="10">
                  <c:v>1.4234431047185951</c:v>
                </c:pt>
                <c:pt idx="11">
                  <c:v>1.3966742795469707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TMY!$I$21</c:f>
              <c:strCache>
                <c:ptCount val="1"/>
                <c:pt idx="0">
                  <c:v>CALIMA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TMY!$B$23:$B$34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TMY!$I$23:$I$34</c:f>
              <c:numCache>
                <c:formatCode>0.00</c:formatCode>
                <c:ptCount val="12"/>
                <c:pt idx="0">
                  <c:v>0.97089837807620116</c:v>
                </c:pt>
                <c:pt idx="1">
                  <c:v>0.79072310047913164</c:v>
                </c:pt>
                <c:pt idx="2">
                  <c:v>0.95068431480707316</c:v>
                </c:pt>
                <c:pt idx="3">
                  <c:v>1.1737514006624234</c:v>
                </c:pt>
                <c:pt idx="4">
                  <c:v>1.241101928647226</c:v>
                </c:pt>
                <c:pt idx="5">
                  <c:v>0.92711608244923616</c:v>
                </c:pt>
                <c:pt idx="6">
                  <c:v>0.63871690664476721</c:v>
                </c:pt>
                <c:pt idx="7">
                  <c:v>0.480625715791062</c:v>
                </c:pt>
                <c:pt idx="8">
                  <c:v>0.66376928461707807</c:v>
                </c:pt>
                <c:pt idx="9">
                  <c:v>1.1224296453139342</c:v>
                </c:pt>
                <c:pt idx="10">
                  <c:v>1.6238630826199125</c:v>
                </c:pt>
                <c:pt idx="11">
                  <c:v>1.4163201598919541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TMY!$J$21</c:f>
              <c:strCache>
                <c:ptCount val="1"/>
                <c:pt idx="0">
                  <c:v>DIGUA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TMY!$B$23:$B$34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TMY!$J$23:$J$34</c:f>
              <c:numCache>
                <c:formatCode>0.00</c:formatCode>
                <c:ptCount val="12"/>
                <c:pt idx="0">
                  <c:v>0.92372337829514062</c:v>
                </c:pt>
                <c:pt idx="1">
                  <c:v>0.8052847434963526</c:v>
                </c:pt>
                <c:pt idx="2">
                  <c:v>0.75532933034454819</c:v>
                </c:pt>
                <c:pt idx="3">
                  <c:v>0.98998587553964634</c:v>
                </c:pt>
                <c:pt idx="4">
                  <c:v>1.0848129847062122</c:v>
                </c:pt>
                <c:pt idx="5">
                  <c:v>0.93362955087481836</c:v>
                </c:pt>
                <c:pt idx="6">
                  <c:v>0.71763144502210297</c:v>
                </c:pt>
                <c:pt idx="7">
                  <c:v>0.6799009019878568</c:v>
                </c:pt>
                <c:pt idx="8">
                  <c:v>0.88818090195157051</c:v>
                </c:pt>
                <c:pt idx="9">
                  <c:v>1.4345008767688465</c:v>
                </c:pt>
                <c:pt idx="10">
                  <c:v>1.5627477110119088</c:v>
                </c:pt>
                <c:pt idx="11">
                  <c:v>1.2242723000009981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TMY!$K$21</c:f>
              <c:strCache>
                <c:ptCount val="1"/>
                <c:pt idx="0">
                  <c:v>GUARINO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TMY!$B$23:$B$34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TMY!$K$23:$K$34</c:f>
              <c:numCache>
                <c:formatCode>0.00</c:formatCode>
                <c:ptCount val="12"/>
                <c:pt idx="0">
                  <c:v>0.92273093401688522</c:v>
                </c:pt>
                <c:pt idx="1">
                  <c:v>0.92737566062286148</c:v>
                </c:pt>
                <c:pt idx="2">
                  <c:v>1.0694896078831839</c:v>
                </c:pt>
                <c:pt idx="3">
                  <c:v>1.1923453804017317</c:v>
                </c:pt>
                <c:pt idx="4">
                  <c:v>1.2809807165821787</c:v>
                </c:pt>
                <c:pt idx="5">
                  <c:v>0.96416630140695725</c:v>
                </c:pt>
                <c:pt idx="6">
                  <c:v>0.66478337995653591</c:v>
                </c:pt>
                <c:pt idx="7">
                  <c:v>0.63064555733277028</c:v>
                </c:pt>
                <c:pt idx="8">
                  <c:v>0.8101559792823162</c:v>
                </c:pt>
                <c:pt idx="9">
                  <c:v>1.1292927577605256</c:v>
                </c:pt>
                <c:pt idx="10">
                  <c:v>1.2345518091256025</c:v>
                </c:pt>
                <c:pt idx="11">
                  <c:v>1.1734819156284491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TMY!$L$21</c:f>
              <c:strCache>
                <c:ptCount val="1"/>
                <c:pt idx="0">
                  <c:v>MANSO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TMY!$B$23:$B$34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TMY!$L$23:$L$34</c:f>
              <c:numCache>
                <c:formatCode>0.00</c:formatCode>
                <c:ptCount val="12"/>
                <c:pt idx="0">
                  <c:v>0.92935072409794561</c:v>
                </c:pt>
                <c:pt idx="1">
                  <c:v>0.90609156389921042</c:v>
                </c:pt>
                <c:pt idx="2">
                  <c:v>0.94148814612304987</c:v>
                </c:pt>
                <c:pt idx="3">
                  <c:v>1.132309749718571</c:v>
                </c:pt>
                <c:pt idx="4">
                  <c:v>1.2157481781170913</c:v>
                </c:pt>
                <c:pt idx="5">
                  <c:v>0.84939101289072083</c:v>
                </c:pt>
                <c:pt idx="6">
                  <c:v>0.60067542976122956</c:v>
                </c:pt>
                <c:pt idx="7">
                  <c:v>0.58102194723522371</c:v>
                </c:pt>
                <c:pt idx="8">
                  <c:v>0.90761508967641991</c:v>
                </c:pt>
                <c:pt idx="9">
                  <c:v>1.2479199641125036</c:v>
                </c:pt>
                <c:pt idx="10">
                  <c:v>1.5030343555062764</c:v>
                </c:pt>
                <c:pt idx="11">
                  <c:v>1.185353838861757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TMY!$M$21</c:f>
              <c:strCache>
                <c:ptCount val="1"/>
                <c:pt idx="0">
                  <c:v>PRADO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TMY!$B$23:$B$34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TMY!$M$23:$M$34</c:f>
              <c:numCache>
                <c:formatCode>0.00</c:formatCode>
                <c:ptCount val="12"/>
                <c:pt idx="0">
                  <c:v>0.83254081992477924</c:v>
                </c:pt>
                <c:pt idx="1">
                  <c:v>0.973749323474146</c:v>
                </c:pt>
                <c:pt idx="2">
                  <c:v>1.2555828730665608</c:v>
                </c:pt>
                <c:pt idx="3">
                  <c:v>1.4674899245532478</c:v>
                </c:pt>
                <c:pt idx="4">
                  <c:v>1.2704521992124311</c:v>
                </c:pt>
                <c:pt idx="5">
                  <c:v>0.72273293853363585</c:v>
                </c:pt>
                <c:pt idx="6">
                  <c:v>0.4647386375579653</c:v>
                </c:pt>
                <c:pt idx="7">
                  <c:v>0.58834322624497937</c:v>
                </c:pt>
                <c:pt idx="8">
                  <c:v>0.37654815145142423</c:v>
                </c:pt>
                <c:pt idx="9">
                  <c:v>0.99344543444501365</c:v>
                </c:pt>
                <c:pt idx="10">
                  <c:v>1.6584455474039588</c:v>
                </c:pt>
                <c:pt idx="11">
                  <c:v>1.3959309241318618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TMY!$N$21</c:f>
              <c:strCache>
                <c:ptCount val="1"/>
                <c:pt idx="0">
                  <c:v>ESTRELLA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TMY!$B$23:$B$34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TMY!$N$23:$N$34</c:f>
              <c:numCache>
                <c:formatCode>0.00</c:formatCode>
                <c:ptCount val="12"/>
                <c:pt idx="0">
                  <c:v>0.83251795565733311</c:v>
                </c:pt>
                <c:pt idx="1">
                  <c:v>0.77209326532736533</c:v>
                </c:pt>
                <c:pt idx="2">
                  <c:v>0.91324034558134715</c:v>
                </c:pt>
                <c:pt idx="3">
                  <c:v>1.0486103882585616</c:v>
                </c:pt>
                <c:pt idx="4">
                  <c:v>1.2358176329759554</c:v>
                </c:pt>
                <c:pt idx="5">
                  <c:v>1.1404184448839387</c:v>
                </c:pt>
                <c:pt idx="6">
                  <c:v>0.95633392318101396</c:v>
                </c:pt>
                <c:pt idx="7">
                  <c:v>0.8815447069844905</c:v>
                </c:pt>
                <c:pt idx="8">
                  <c:v>0.81690434058498995</c:v>
                </c:pt>
                <c:pt idx="9">
                  <c:v>0.99130842094306248</c:v>
                </c:pt>
                <c:pt idx="10">
                  <c:v>1.2597064640366402</c:v>
                </c:pt>
                <c:pt idx="11">
                  <c:v>1.1515041115853026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TMY!$O$21</c:f>
              <c:strCache>
                <c:ptCount val="1"/>
                <c:pt idx="0">
                  <c:v>APORTES AGREGADOS_REG2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TMY!$B$23:$B$34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TMY!$O$23:$O$34</c:f>
              <c:numCache>
                <c:formatCode>0.00</c:formatCode>
                <c:ptCount val="12"/>
                <c:pt idx="0">
                  <c:v>1.0739610388636058</c:v>
                </c:pt>
                <c:pt idx="1">
                  <c:v>0.97742021639740728</c:v>
                </c:pt>
                <c:pt idx="2">
                  <c:v>1.044177511294768</c:v>
                </c:pt>
                <c:pt idx="3">
                  <c:v>1.1795256722469047</c:v>
                </c:pt>
                <c:pt idx="4">
                  <c:v>1.1755569359855589</c:v>
                </c:pt>
                <c:pt idx="5">
                  <c:v>0.87694216748517151</c:v>
                </c:pt>
                <c:pt idx="6">
                  <c:v>0.65575376729851342</c:v>
                </c:pt>
                <c:pt idx="7">
                  <c:v>0.5796012958036425</c:v>
                </c:pt>
                <c:pt idx="8">
                  <c:v>0.62477886861757415</c:v>
                </c:pt>
                <c:pt idx="9">
                  <c:v>1.0159027036921999</c:v>
                </c:pt>
                <c:pt idx="10">
                  <c:v>1.4381034692306645</c:v>
                </c:pt>
                <c:pt idx="11">
                  <c:v>1.3582763530839852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TMY!$P$21</c:f>
              <c:strCache>
                <c:ptCount val="1"/>
                <c:pt idx="0">
                  <c:v>APORTES AGREGADOS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TMY!$B$23:$B$34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TMY!$P$23:$P$34</c:f>
              <c:numCache>
                <c:formatCode>0.00</c:formatCode>
                <c:ptCount val="12"/>
                <c:pt idx="0">
                  <c:v>0.70695460667385279</c:v>
                </c:pt>
                <c:pt idx="1">
                  <c:v>0.6843221436664817</c:v>
                </c:pt>
                <c:pt idx="2">
                  <c:v>0.78932291581932124</c:v>
                </c:pt>
                <c:pt idx="3">
                  <c:v>1.0564302310476519</c:v>
                </c:pt>
                <c:pt idx="4">
                  <c:v>1.2355006090871743</c:v>
                </c:pt>
                <c:pt idx="5">
                  <c:v>1.1613949610582168</c:v>
                </c:pt>
                <c:pt idx="6">
                  <c:v>1.0638809427923595</c:v>
                </c:pt>
                <c:pt idx="7">
                  <c:v>0.94206350775644354</c:v>
                </c:pt>
                <c:pt idx="8">
                  <c:v>0.94865321276902959</c:v>
                </c:pt>
                <c:pt idx="9">
                  <c:v>1.1416729010395397</c:v>
                </c:pt>
                <c:pt idx="10">
                  <c:v>1.2500766521254967</c:v>
                </c:pt>
                <c:pt idx="11">
                  <c:v>1.0197273161644247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429232"/>
        <c:axId val="907430352"/>
      </c:scatterChart>
      <c:valAx>
        <c:axId val="9074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7430352"/>
        <c:crosses val="autoZero"/>
        <c:crossBetween val="midCat"/>
      </c:valAx>
      <c:valAx>
        <c:axId val="9074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742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20</xdr:row>
      <xdr:rowOff>0</xdr:rowOff>
    </xdr:from>
    <xdr:to>
      <xdr:col>23</xdr:col>
      <xdr:colOff>0</xdr:colOff>
      <xdr:row>34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2" activeCellId="1" sqref="A2:A14 E2:E14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1612007</v>
      </c>
      <c r="B2">
        <v>1</v>
      </c>
      <c r="C2">
        <v>6</v>
      </c>
      <c r="D2">
        <v>12</v>
      </c>
      <c r="E2" t="s">
        <v>7</v>
      </c>
      <c r="F2">
        <v>355</v>
      </c>
      <c r="G2">
        <v>3.9039999999999999</v>
      </c>
    </row>
    <row r="3" spans="1:7" x14ac:dyDescent="0.25">
      <c r="A3">
        <v>1612020</v>
      </c>
      <c r="B3">
        <v>1</v>
      </c>
      <c r="C3">
        <v>6</v>
      </c>
      <c r="D3">
        <v>12</v>
      </c>
      <c r="E3" t="s">
        <v>8</v>
      </c>
      <c r="F3">
        <v>285</v>
      </c>
      <c r="G3">
        <v>0.98770000000000002</v>
      </c>
    </row>
    <row r="4" spans="1:7" x14ac:dyDescent="0.25">
      <c r="A4">
        <v>1412024</v>
      </c>
      <c r="B4">
        <v>1</v>
      </c>
      <c r="C4">
        <v>4</v>
      </c>
      <c r="D4">
        <v>12</v>
      </c>
      <c r="E4" t="s">
        <v>9</v>
      </c>
      <c r="F4">
        <v>19</v>
      </c>
      <c r="G4">
        <v>0.85</v>
      </c>
    </row>
    <row r="5" spans="1:7" x14ac:dyDescent="0.25">
      <c r="A5">
        <v>1412025</v>
      </c>
      <c r="B5">
        <v>1</v>
      </c>
      <c r="C5">
        <v>4</v>
      </c>
      <c r="D5">
        <v>12</v>
      </c>
      <c r="E5" t="s">
        <v>10</v>
      </c>
      <c r="F5">
        <v>19</v>
      </c>
      <c r="G5">
        <v>0.85</v>
      </c>
    </row>
    <row r="6" spans="1:7" x14ac:dyDescent="0.25">
      <c r="A6">
        <v>1412026</v>
      </c>
      <c r="B6">
        <v>1</v>
      </c>
      <c r="C6">
        <v>4</v>
      </c>
      <c r="D6">
        <v>12</v>
      </c>
      <c r="E6" t="s">
        <v>11</v>
      </c>
      <c r="F6">
        <v>30</v>
      </c>
      <c r="G6">
        <v>1.2534000000000001</v>
      </c>
    </row>
    <row r="7" spans="1:7" x14ac:dyDescent="0.25">
      <c r="A7">
        <v>1312005</v>
      </c>
      <c r="B7">
        <v>1</v>
      </c>
      <c r="C7">
        <v>3</v>
      </c>
      <c r="D7">
        <v>12</v>
      </c>
      <c r="E7" t="s">
        <v>12</v>
      </c>
      <c r="F7">
        <v>396</v>
      </c>
      <c r="G7">
        <v>2.0019</v>
      </c>
    </row>
    <row r="8" spans="1:7" x14ac:dyDescent="0.25">
      <c r="A8">
        <v>1312010</v>
      </c>
      <c r="B8">
        <v>1</v>
      </c>
      <c r="C8">
        <v>3</v>
      </c>
      <c r="D8">
        <v>12</v>
      </c>
      <c r="E8" t="s">
        <v>13</v>
      </c>
      <c r="F8">
        <v>132</v>
      </c>
      <c r="G8">
        <v>1.8734999999999999</v>
      </c>
    </row>
    <row r="9" spans="1:7" x14ac:dyDescent="0.25">
      <c r="A9">
        <v>1312013</v>
      </c>
      <c r="B9">
        <v>1</v>
      </c>
      <c r="C9">
        <v>3</v>
      </c>
      <c r="D9">
        <v>12</v>
      </c>
      <c r="E9" t="s">
        <v>14</v>
      </c>
      <c r="F9">
        <v>74</v>
      </c>
      <c r="G9">
        <v>0.53210000000000002</v>
      </c>
    </row>
    <row r="10" spans="1:7" x14ac:dyDescent="0.25">
      <c r="A10">
        <v>1312042</v>
      </c>
      <c r="B10">
        <v>1</v>
      </c>
      <c r="C10">
        <v>3</v>
      </c>
      <c r="D10">
        <v>12</v>
      </c>
      <c r="E10" t="s">
        <v>15</v>
      </c>
      <c r="F10">
        <v>396</v>
      </c>
      <c r="G10">
        <v>2.0019</v>
      </c>
    </row>
    <row r="11" spans="1:7" x14ac:dyDescent="0.25">
      <c r="A11">
        <v>1312043</v>
      </c>
      <c r="B11">
        <v>1</v>
      </c>
      <c r="C11">
        <v>3</v>
      </c>
      <c r="D11">
        <v>12</v>
      </c>
      <c r="E11" t="s">
        <v>16</v>
      </c>
      <c r="F11">
        <v>396</v>
      </c>
      <c r="G11">
        <v>2.0019</v>
      </c>
    </row>
    <row r="12" spans="1:7" x14ac:dyDescent="0.25">
      <c r="A12">
        <v>1412019</v>
      </c>
      <c r="B12">
        <v>1</v>
      </c>
      <c r="C12">
        <v>4</v>
      </c>
      <c r="D12">
        <v>12</v>
      </c>
      <c r="E12" t="s">
        <v>17</v>
      </c>
      <c r="F12">
        <v>46</v>
      </c>
      <c r="G12">
        <v>0.4899</v>
      </c>
    </row>
    <row r="13" spans="1:7" x14ac:dyDescent="0.25">
      <c r="A13">
        <v>1212027</v>
      </c>
      <c r="B13">
        <v>1</v>
      </c>
      <c r="C13">
        <v>3</v>
      </c>
      <c r="D13">
        <v>12</v>
      </c>
      <c r="E13" t="s">
        <v>18</v>
      </c>
      <c r="F13">
        <v>30</v>
      </c>
      <c r="G13">
        <v>1.2534000000000001</v>
      </c>
    </row>
    <row r="14" spans="1:7" x14ac:dyDescent="0.25">
      <c r="A14">
        <v>1612080</v>
      </c>
      <c r="B14">
        <v>1</v>
      </c>
      <c r="C14">
        <v>6</v>
      </c>
      <c r="D14">
        <v>12</v>
      </c>
      <c r="E14" t="s">
        <v>19</v>
      </c>
      <c r="F14">
        <v>396</v>
      </c>
      <c r="G14">
        <v>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378"/>
  <sheetViews>
    <sheetView topLeftCell="A359" workbookViewId="0">
      <selection activeCell="C379" sqref="C379:R395"/>
    </sheetView>
  </sheetViews>
  <sheetFormatPr baseColWidth="10" defaultRowHeight="15" x14ac:dyDescent="0.25"/>
  <cols>
    <col min="1" max="1" width="8.28515625" bestFit="1" customWidth="1"/>
    <col min="2" max="2" width="10.7109375" bestFit="1" customWidth="1"/>
    <col min="3" max="3" width="5.42578125" bestFit="1" customWidth="1"/>
    <col min="4" max="4" width="7.85546875" bestFit="1" customWidth="1"/>
    <col min="5" max="5" width="16.5703125" bestFit="1" customWidth="1"/>
    <col min="6" max="6" width="10.7109375" bestFit="1" customWidth="1"/>
    <col min="7" max="7" width="11.140625" bestFit="1" customWidth="1"/>
    <col min="8" max="8" width="14.7109375" bestFit="1" customWidth="1"/>
    <col min="9" max="9" width="13.140625" bestFit="1" customWidth="1"/>
    <col min="10" max="12" width="8" bestFit="1" customWidth="1"/>
    <col min="13" max="13" width="9.42578125" bestFit="1" customWidth="1"/>
    <col min="14" max="15" width="8" bestFit="1" customWidth="1"/>
    <col min="16" max="16" width="9.140625" bestFit="1" customWidth="1"/>
    <col min="17" max="17" width="9.140625" customWidth="1"/>
    <col min="18" max="18" width="20.5703125" bestFit="1" customWidth="1"/>
  </cols>
  <sheetData>
    <row r="5" spans="1:18" x14ac:dyDescent="0.25"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  <c r="O5" s="1" t="s">
        <v>17</v>
      </c>
      <c r="P5" s="1" t="s">
        <v>18</v>
      </c>
      <c r="Q5" s="1" t="s">
        <v>23</v>
      </c>
      <c r="R5" s="1" t="s">
        <v>19</v>
      </c>
    </row>
    <row r="6" spans="1:18" x14ac:dyDescent="0.25">
      <c r="A6" t="s">
        <v>20</v>
      </c>
      <c r="C6" s="2" t="s">
        <v>21</v>
      </c>
      <c r="D6" s="3" t="s">
        <v>22</v>
      </c>
      <c r="E6" s="1">
        <v>1612007</v>
      </c>
      <c r="F6" s="1">
        <v>1612020</v>
      </c>
      <c r="G6" s="1">
        <v>1412024</v>
      </c>
      <c r="H6" s="1">
        <v>1412025</v>
      </c>
      <c r="I6" s="1">
        <v>1412026</v>
      </c>
      <c r="J6" s="1">
        <v>1312005</v>
      </c>
      <c r="K6" s="1">
        <v>1312010</v>
      </c>
      <c r="L6" s="1">
        <v>1312013</v>
      </c>
      <c r="M6" s="1">
        <v>1312042</v>
      </c>
      <c r="N6" s="1">
        <v>1312043</v>
      </c>
      <c r="O6" s="1">
        <v>1412019</v>
      </c>
      <c r="P6" s="1">
        <v>1212027</v>
      </c>
      <c r="Q6" s="1">
        <v>1612082</v>
      </c>
      <c r="R6" s="1">
        <v>1612080</v>
      </c>
    </row>
    <row r="7" spans="1:18" x14ac:dyDescent="0.25">
      <c r="A7">
        <v>1</v>
      </c>
      <c r="B7" s="4">
        <v>31048</v>
      </c>
      <c r="C7" s="2">
        <f>YEAR(B7)</f>
        <v>1985</v>
      </c>
      <c r="D7" s="2">
        <f>MONTH(B7)</f>
        <v>1</v>
      </c>
      <c r="E7" s="6">
        <v>59.1</v>
      </c>
      <c r="F7" s="6">
        <v>259</v>
      </c>
      <c r="G7" s="6">
        <v>27.4</v>
      </c>
      <c r="H7" s="6">
        <v>7.6</v>
      </c>
      <c r="I7" s="6">
        <v>10</v>
      </c>
      <c r="J7" s="6">
        <v>63.43</v>
      </c>
      <c r="K7" s="6">
        <v>17.3</v>
      </c>
      <c r="L7" s="6">
        <v>33</v>
      </c>
      <c r="M7" s="6">
        <v>28.2</v>
      </c>
      <c r="N7" s="6">
        <v>8.9</v>
      </c>
      <c r="O7" s="6">
        <v>68.599999999999994</v>
      </c>
      <c r="P7" s="6">
        <v>2.2000000000000002</v>
      </c>
      <c r="Q7" s="6">
        <f>SUM(E7:P7)</f>
        <v>584.73000000000013</v>
      </c>
      <c r="R7" s="6">
        <v>2398</v>
      </c>
    </row>
    <row r="8" spans="1:18" x14ac:dyDescent="0.25">
      <c r="A8">
        <v>2</v>
      </c>
      <c r="B8" s="4">
        <v>31079</v>
      </c>
      <c r="C8" s="2">
        <f>YEAR(B8)</f>
        <v>1985</v>
      </c>
      <c r="D8" s="2">
        <f>MONTH(B8)</f>
        <v>2</v>
      </c>
      <c r="E8" s="6">
        <v>24.2</v>
      </c>
      <c r="F8" s="6">
        <v>124</v>
      </c>
      <c r="G8" s="6">
        <v>19.399999999999999</v>
      </c>
      <c r="H8" s="6">
        <v>5.2</v>
      </c>
      <c r="I8" s="6">
        <v>6.9</v>
      </c>
      <c r="J8" s="6">
        <v>36.090000000000003</v>
      </c>
      <c r="K8" s="6">
        <v>9.1999999999999993</v>
      </c>
      <c r="L8" s="6">
        <v>17.7</v>
      </c>
      <c r="M8" s="6">
        <v>24</v>
      </c>
      <c r="N8" s="6">
        <v>7.6</v>
      </c>
      <c r="O8" s="6">
        <v>53.8</v>
      </c>
      <c r="P8" s="6">
        <v>1.9</v>
      </c>
      <c r="Q8" s="6">
        <f t="shared" ref="Q8:Q71" si="0">SUM(E8:P8)</f>
        <v>329.98999999999995</v>
      </c>
      <c r="R8" s="6">
        <v>1635.8</v>
      </c>
    </row>
    <row r="9" spans="1:18" x14ac:dyDescent="0.25">
      <c r="A9">
        <v>3</v>
      </c>
      <c r="B9" s="4">
        <v>31107</v>
      </c>
      <c r="C9" s="2">
        <f>YEAR(B9)</f>
        <v>1985</v>
      </c>
      <c r="D9" s="2">
        <f>MONTH(B9)</f>
        <v>3</v>
      </c>
      <c r="E9" s="6">
        <v>28.4</v>
      </c>
      <c r="F9" s="6">
        <v>88</v>
      </c>
      <c r="G9" s="6">
        <v>14.5</v>
      </c>
      <c r="H9" s="6">
        <v>6.2</v>
      </c>
      <c r="I9" s="6">
        <v>8.1</v>
      </c>
      <c r="J9" s="6">
        <v>55.8</v>
      </c>
      <c r="K9" s="6">
        <v>5.4</v>
      </c>
      <c r="L9" s="6">
        <v>18.5</v>
      </c>
      <c r="M9" s="6">
        <v>26.9</v>
      </c>
      <c r="N9" s="6">
        <v>6.7</v>
      </c>
      <c r="O9" s="6">
        <v>44.8</v>
      </c>
      <c r="P9" s="6">
        <v>1.8</v>
      </c>
      <c r="Q9" s="6">
        <f t="shared" si="0"/>
        <v>305.10000000000002</v>
      </c>
      <c r="R9" s="6">
        <v>1663.8</v>
      </c>
    </row>
    <row r="10" spans="1:18" x14ac:dyDescent="0.25">
      <c r="A10">
        <v>4</v>
      </c>
      <c r="B10" s="4">
        <v>31138</v>
      </c>
      <c r="C10" s="2">
        <f>YEAR(B10)</f>
        <v>1985</v>
      </c>
      <c r="D10" s="2">
        <f>MONTH(B10)</f>
        <v>4</v>
      </c>
      <c r="E10" s="6">
        <v>30.8</v>
      </c>
      <c r="F10" s="6">
        <v>131</v>
      </c>
      <c r="G10" s="6">
        <v>18.2</v>
      </c>
      <c r="H10" s="6">
        <v>7.2</v>
      </c>
      <c r="I10" s="6">
        <v>9.6</v>
      </c>
      <c r="J10" s="6">
        <v>87.01</v>
      </c>
      <c r="K10" s="6">
        <v>6.2</v>
      </c>
      <c r="L10" s="6">
        <v>24.3</v>
      </c>
      <c r="M10" s="6">
        <v>31.9</v>
      </c>
      <c r="N10" s="6">
        <v>8.9</v>
      </c>
      <c r="O10" s="6">
        <v>33.6</v>
      </c>
      <c r="P10" s="6">
        <v>1.9</v>
      </c>
      <c r="Q10" s="6">
        <f t="shared" si="0"/>
        <v>390.60999999999996</v>
      </c>
      <c r="R10" s="6">
        <v>2317.1</v>
      </c>
    </row>
    <row r="11" spans="1:18" x14ac:dyDescent="0.25">
      <c r="A11">
        <v>5</v>
      </c>
      <c r="B11" s="4">
        <v>31168</v>
      </c>
      <c r="C11" s="2">
        <f>YEAR(B11)</f>
        <v>1985</v>
      </c>
      <c r="D11" s="2">
        <f>MONTH(B11)</f>
        <v>5</v>
      </c>
      <c r="E11" s="6">
        <v>34.4</v>
      </c>
      <c r="F11" s="6">
        <v>163</v>
      </c>
      <c r="G11" s="6">
        <v>20.7</v>
      </c>
      <c r="H11" s="6">
        <v>7.5</v>
      </c>
      <c r="I11" s="6">
        <v>9.9</v>
      </c>
      <c r="J11" s="6">
        <v>77.8</v>
      </c>
      <c r="K11" s="6">
        <v>9.5</v>
      </c>
      <c r="L11" s="6">
        <v>27.3</v>
      </c>
      <c r="M11" s="6">
        <v>26.8</v>
      </c>
      <c r="N11" s="6">
        <v>8.6</v>
      </c>
      <c r="O11" s="6">
        <v>40.6</v>
      </c>
      <c r="P11" s="6">
        <v>2.1</v>
      </c>
      <c r="Q11" s="6">
        <f t="shared" si="0"/>
        <v>428.2000000000001</v>
      </c>
      <c r="R11" s="6">
        <v>3042.1</v>
      </c>
    </row>
    <row r="12" spans="1:18" x14ac:dyDescent="0.25">
      <c r="A12">
        <v>6</v>
      </c>
      <c r="B12" s="4">
        <v>31199</v>
      </c>
      <c r="C12" s="2">
        <f>YEAR(B12)</f>
        <v>1985</v>
      </c>
      <c r="D12" s="2">
        <f>MONTH(B12)</f>
        <v>6</v>
      </c>
      <c r="E12" s="6">
        <v>33.6</v>
      </c>
      <c r="F12" s="6">
        <v>129</v>
      </c>
      <c r="G12" s="6">
        <v>15</v>
      </c>
      <c r="H12" s="6">
        <v>6.1</v>
      </c>
      <c r="I12" s="6">
        <v>8.1</v>
      </c>
      <c r="J12" s="6">
        <v>45.94</v>
      </c>
      <c r="K12" s="6">
        <v>9.5</v>
      </c>
      <c r="L12" s="6">
        <v>31.1</v>
      </c>
      <c r="M12" s="6">
        <v>26</v>
      </c>
      <c r="N12" s="6">
        <v>9.9</v>
      </c>
      <c r="O12" s="6">
        <v>42.3</v>
      </c>
      <c r="P12" s="6">
        <v>2</v>
      </c>
      <c r="Q12" s="6">
        <f t="shared" si="0"/>
        <v>358.53999999999996</v>
      </c>
      <c r="R12" s="6">
        <v>3290</v>
      </c>
    </row>
    <row r="13" spans="1:18" x14ac:dyDescent="0.25">
      <c r="A13">
        <v>7</v>
      </c>
      <c r="B13" s="4">
        <v>31229</v>
      </c>
      <c r="C13" s="2">
        <f>YEAR(B13)</f>
        <v>1985</v>
      </c>
      <c r="D13" s="2">
        <f>MONTH(B13)</f>
        <v>7</v>
      </c>
      <c r="E13" s="6">
        <v>16.7</v>
      </c>
      <c r="F13" s="6">
        <v>102</v>
      </c>
      <c r="G13" s="6">
        <v>11.5</v>
      </c>
      <c r="H13" s="6">
        <v>4.2</v>
      </c>
      <c r="I13" s="6">
        <v>5.5</v>
      </c>
      <c r="J13" s="6">
        <v>28.43</v>
      </c>
      <c r="K13" s="6">
        <v>2.4</v>
      </c>
      <c r="L13" s="6">
        <v>17.899999999999999</v>
      </c>
      <c r="M13" s="6">
        <v>18.100000000000001</v>
      </c>
      <c r="N13" s="6">
        <v>4.5999999999999996</v>
      </c>
      <c r="O13" s="6">
        <v>30.9</v>
      </c>
      <c r="P13" s="6">
        <v>1.9</v>
      </c>
      <c r="Q13" s="6">
        <f t="shared" si="0"/>
        <v>244.13</v>
      </c>
      <c r="R13" s="6">
        <v>2629.4</v>
      </c>
    </row>
    <row r="14" spans="1:18" x14ac:dyDescent="0.25">
      <c r="A14">
        <v>8</v>
      </c>
      <c r="B14" s="4">
        <v>31260</v>
      </c>
      <c r="C14" s="2">
        <f>YEAR(B14)</f>
        <v>1985</v>
      </c>
      <c r="D14" s="2">
        <f>MONTH(B14)</f>
        <v>8</v>
      </c>
      <c r="E14" s="6">
        <v>37.200000000000003</v>
      </c>
      <c r="F14" s="6">
        <v>83</v>
      </c>
      <c r="G14" s="6">
        <v>13.2</v>
      </c>
      <c r="H14" s="6">
        <v>5.3</v>
      </c>
      <c r="I14" s="6">
        <v>7</v>
      </c>
      <c r="J14" s="6">
        <v>40.909999999999997</v>
      </c>
      <c r="K14" s="6">
        <v>6.6</v>
      </c>
      <c r="L14" s="6">
        <v>29</v>
      </c>
      <c r="M14" s="6">
        <v>17.2</v>
      </c>
      <c r="N14" s="6">
        <v>9.6999999999999993</v>
      </c>
      <c r="O14" s="6">
        <v>334.9</v>
      </c>
      <c r="P14" s="6">
        <v>1.8</v>
      </c>
      <c r="Q14" s="6">
        <f t="shared" si="0"/>
        <v>585.80999999999995</v>
      </c>
      <c r="R14" s="6">
        <v>3482.5</v>
      </c>
    </row>
    <row r="15" spans="1:18" x14ac:dyDescent="0.25">
      <c r="A15">
        <v>9</v>
      </c>
      <c r="B15" s="4">
        <v>31291</v>
      </c>
      <c r="C15" s="2">
        <f>YEAR(B15)</f>
        <v>1985</v>
      </c>
      <c r="D15" s="2">
        <f>MONTH(B15)</f>
        <v>9</v>
      </c>
      <c r="E15" s="6">
        <v>37.700000000000003</v>
      </c>
      <c r="F15" s="6">
        <v>78</v>
      </c>
      <c r="G15" s="6">
        <v>15.6</v>
      </c>
      <c r="H15" s="6">
        <v>5.3</v>
      </c>
      <c r="I15" s="6">
        <v>7</v>
      </c>
      <c r="J15" s="6">
        <v>54.87</v>
      </c>
      <c r="K15" s="6">
        <v>11.3</v>
      </c>
      <c r="L15" s="6">
        <v>28.5</v>
      </c>
      <c r="M15" s="6">
        <v>15</v>
      </c>
      <c r="N15" s="6">
        <v>10.7</v>
      </c>
      <c r="O15" s="6">
        <v>51.2</v>
      </c>
      <c r="P15" s="6">
        <v>2</v>
      </c>
      <c r="Q15" s="6">
        <f t="shared" si="0"/>
        <v>317.17</v>
      </c>
      <c r="R15" s="6">
        <v>3265.9</v>
      </c>
    </row>
    <row r="16" spans="1:18" x14ac:dyDescent="0.25">
      <c r="A16">
        <v>10</v>
      </c>
      <c r="B16" s="4">
        <v>31321</v>
      </c>
      <c r="C16" s="2">
        <f>YEAR(B16)</f>
        <v>1985</v>
      </c>
      <c r="D16" s="2">
        <f>MONTH(B16)</f>
        <v>10</v>
      </c>
      <c r="E16" s="6">
        <v>55.5</v>
      </c>
      <c r="F16" s="6">
        <v>133</v>
      </c>
      <c r="G16" s="6">
        <v>24.8</v>
      </c>
      <c r="H16" s="6">
        <v>8.1</v>
      </c>
      <c r="I16" s="6">
        <v>10.7</v>
      </c>
      <c r="J16" s="6">
        <v>104.6</v>
      </c>
      <c r="K16" s="6">
        <v>17.3</v>
      </c>
      <c r="L16" s="6">
        <v>51.5</v>
      </c>
      <c r="M16" s="6">
        <v>14.7</v>
      </c>
      <c r="N16" s="6">
        <v>18.5</v>
      </c>
      <c r="O16" s="6">
        <v>69.599999999999994</v>
      </c>
      <c r="P16" s="6">
        <v>2.1</v>
      </c>
      <c r="Q16" s="6">
        <f t="shared" si="0"/>
        <v>510.4</v>
      </c>
      <c r="R16" s="6">
        <v>3822.5</v>
      </c>
    </row>
    <row r="17" spans="1:18" x14ac:dyDescent="0.25">
      <c r="A17">
        <v>11</v>
      </c>
      <c r="B17" s="4">
        <v>31352</v>
      </c>
      <c r="C17" s="2">
        <f>YEAR(B17)</f>
        <v>1985</v>
      </c>
      <c r="D17" s="2">
        <f>MONTH(B17)</f>
        <v>11</v>
      </c>
      <c r="E17" s="6">
        <v>56.7</v>
      </c>
      <c r="F17" s="6">
        <v>206</v>
      </c>
      <c r="G17" s="6">
        <v>20.9</v>
      </c>
      <c r="H17" s="6">
        <v>8</v>
      </c>
      <c r="I17" s="6">
        <v>10.6</v>
      </c>
      <c r="J17" s="6">
        <v>132.44</v>
      </c>
      <c r="K17" s="6">
        <v>17.399999999999999</v>
      </c>
      <c r="L17" s="6">
        <v>57</v>
      </c>
      <c r="M17" s="6">
        <v>20.100000000000001</v>
      </c>
      <c r="N17" s="6">
        <v>14.8</v>
      </c>
      <c r="O17" s="6">
        <v>61</v>
      </c>
      <c r="P17" s="6">
        <v>2.2999999999999998</v>
      </c>
      <c r="Q17" s="6">
        <f t="shared" si="0"/>
        <v>607.2399999999999</v>
      </c>
      <c r="R17" s="6">
        <v>3856.8</v>
      </c>
    </row>
    <row r="18" spans="1:18" x14ac:dyDescent="0.25">
      <c r="A18">
        <v>12</v>
      </c>
      <c r="B18" s="4">
        <v>31382</v>
      </c>
      <c r="C18" s="2">
        <f>YEAR(B18)</f>
        <v>1985</v>
      </c>
      <c r="D18" s="2">
        <f>MONTH(B18)</f>
        <v>12</v>
      </c>
      <c r="E18" s="6">
        <v>42.3</v>
      </c>
      <c r="F18" s="6">
        <v>180</v>
      </c>
      <c r="G18" s="6">
        <v>25.5</v>
      </c>
      <c r="H18" s="6">
        <v>6.1</v>
      </c>
      <c r="I18" s="6">
        <v>8.1</v>
      </c>
      <c r="J18" s="6">
        <v>144.79</v>
      </c>
      <c r="K18" s="6">
        <v>13.1</v>
      </c>
      <c r="L18" s="6">
        <v>39</v>
      </c>
      <c r="M18" s="6">
        <v>21.6</v>
      </c>
      <c r="N18" s="6">
        <v>8.1</v>
      </c>
      <c r="O18" s="6">
        <v>60</v>
      </c>
      <c r="P18" s="6">
        <v>2</v>
      </c>
      <c r="Q18" s="6">
        <f t="shared" si="0"/>
        <v>550.59</v>
      </c>
      <c r="R18" s="6">
        <v>2812.1</v>
      </c>
    </row>
    <row r="19" spans="1:18" x14ac:dyDescent="0.25">
      <c r="A19">
        <v>13</v>
      </c>
      <c r="B19" s="4">
        <v>31413</v>
      </c>
      <c r="C19" s="2">
        <f>YEAR(B19)</f>
        <v>1986</v>
      </c>
      <c r="D19" s="2">
        <f>MONTH(B19)</f>
        <v>1</v>
      </c>
      <c r="E19" s="6">
        <v>53.7</v>
      </c>
      <c r="F19" s="6">
        <v>169</v>
      </c>
      <c r="G19" s="6">
        <v>18.2</v>
      </c>
      <c r="H19" s="6">
        <v>6.5</v>
      </c>
      <c r="I19" s="6">
        <v>8.6</v>
      </c>
      <c r="J19" s="6">
        <v>106.29</v>
      </c>
      <c r="K19" s="6">
        <v>11</v>
      </c>
      <c r="L19" s="6">
        <v>27.7</v>
      </c>
      <c r="M19" s="6">
        <v>24.4</v>
      </c>
      <c r="N19" s="6">
        <v>7.8</v>
      </c>
      <c r="O19" s="6">
        <v>54</v>
      </c>
      <c r="P19" s="6">
        <v>1.4</v>
      </c>
      <c r="Q19" s="6">
        <f t="shared" si="0"/>
        <v>488.58999999999992</v>
      </c>
      <c r="R19" s="6">
        <v>2136.1999999999998</v>
      </c>
    </row>
    <row r="20" spans="1:18" x14ac:dyDescent="0.25">
      <c r="A20">
        <v>14</v>
      </c>
      <c r="B20" s="4">
        <v>31444</v>
      </c>
      <c r="C20" s="2">
        <f>YEAR(B20)</f>
        <v>1986</v>
      </c>
      <c r="D20" s="2">
        <f>MONTH(B20)</f>
        <v>2</v>
      </c>
      <c r="E20" s="6">
        <v>49</v>
      </c>
      <c r="F20" s="6">
        <v>202</v>
      </c>
      <c r="G20" s="6">
        <v>14</v>
      </c>
      <c r="H20" s="6">
        <v>7.9</v>
      </c>
      <c r="I20" s="6">
        <v>10.5</v>
      </c>
      <c r="J20" s="6">
        <v>77.239999999999995</v>
      </c>
      <c r="K20" s="6">
        <v>12.2</v>
      </c>
      <c r="L20" s="6">
        <v>35.700000000000003</v>
      </c>
      <c r="M20" s="6">
        <v>21.8</v>
      </c>
      <c r="N20" s="6">
        <v>7.4</v>
      </c>
      <c r="O20" s="6">
        <v>61.1</v>
      </c>
      <c r="P20" s="6">
        <v>1.5</v>
      </c>
      <c r="Q20" s="6">
        <f t="shared" si="0"/>
        <v>500.34</v>
      </c>
      <c r="R20" s="6">
        <v>2499.6999999999998</v>
      </c>
    </row>
    <row r="21" spans="1:18" x14ac:dyDescent="0.25">
      <c r="A21">
        <v>15</v>
      </c>
      <c r="B21" s="4">
        <v>31472</v>
      </c>
      <c r="C21" s="2">
        <f>YEAR(B21)</f>
        <v>1986</v>
      </c>
      <c r="D21" s="2">
        <f>MONTH(B21)</f>
        <v>3</v>
      </c>
      <c r="E21" s="6">
        <v>27.9</v>
      </c>
      <c r="F21" s="6">
        <v>198</v>
      </c>
      <c r="G21" s="6">
        <v>11.3</v>
      </c>
      <c r="H21" s="6">
        <v>7.4</v>
      </c>
      <c r="I21" s="6">
        <v>9.8000000000000007</v>
      </c>
      <c r="J21" s="6">
        <v>87.16</v>
      </c>
      <c r="K21" s="6">
        <v>12.4</v>
      </c>
      <c r="L21" s="6">
        <v>21</v>
      </c>
      <c r="M21" s="6">
        <v>23.1</v>
      </c>
      <c r="N21" s="6">
        <v>7.4</v>
      </c>
      <c r="O21" s="6">
        <v>89.7</v>
      </c>
      <c r="P21" s="6">
        <v>1.7</v>
      </c>
      <c r="Q21" s="6">
        <f t="shared" si="0"/>
        <v>496.86</v>
      </c>
      <c r="R21" s="6">
        <v>2780.3</v>
      </c>
    </row>
    <row r="22" spans="1:18" x14ac:dyDescent="0.25">
      <c r="A22">
        <v>16</v>
      </c>
      <c r="B22" s="4">
        <v>31503</v>
      </c>
      <c r="C22" s="2">
        <f>YEAR(B22)</f>
        <v>1986</v>
      </c>
      <c r="D22" s="2">
        <f>MONTH(B22)</f>
        <v>4</v>
      </c>
      <c r="E22" s="6">
        <v>56.1</v>
      </c>
      <c r="F22" s="6">
        <v>161</v>
      </c>
      <c r="G22" s="6">
        <v>14.9</v>
      </c>
      <c r="H22" s="6">
        <v>9</v>
      </c>
      <c r="I22" s="6">
        <v>11.9</v>
      </c>
      <c r="J22" s="6">
        <v>101.86</v>
      </c>
      <c r="K22" s="6">
        <v>17.600000000000001</v>
      </c>
      <c r="L22" s="6">
        <v>34.4</v>
      </c>
      <c r="M22" s="6">
        <v>52.1</v>
      </c>
      <c r="N22" s="6">
        <v>17.3</v>
      </c>
      <c r="O22" s="6">
        <v>117.3</v>
      </c>
      <c r="P22" s="6">
        <v>2</v>
      </c>
      <c r="Q22" s="6">
        <f t="shared" si="0"/>
        <v>595.46</v>
      </c>
      <c r="R22" s="6">
        <v>4126.3</v>
      </c>
    </row>
    <row r="23" spans="1:18" x14ac:dyDescent="0.25">
      <c r="A23">
        <v>17</v>
      </c>
      <c r="B23" s="4">
        <v>31533</v>
      </c>
      <c r="C23" s="2">
        <f>YEAR(B23)</f>
        <v>1986</v>
      </c>
      <c r="D23" s="2">
        <f>MONTH(B23)</f>
        <v>5</v>
      </c>
      <c r="E23" s="6">
        <v>55.8</v>
      </c>
      <c r="F23" s="6">
        <v>144</v>
      </c>
      <c r="G23" s="6">
        <v>18.899999999999999</v>
      </c>
      <c r="H23" s="6">
        <v>7.8</v>
      </c>
      <c r="I23" s="6">
        <v>10.3</v>
      </c>
      <c r="J23" s="6">
        <v>104.38</v>
      </c>
      <c r="K23" s="6">
        <v>12.9</v>
      </c>
      <c r="L23" s="6">
        <v>40.799999999999997</v>
      </c>
      <c r="M23" s="6">
        <v>32.4</v>
      </c>
      <c r="N23" s="6">
        <v>19.399999999999999</v>
      </c>
      <c r="O23" s="6">
        <v>94.3</v>
      </c>
      <c r="P23" s="6">
        <v>2.2000000000000002</v>
      </c>
      <c r="Q23" s="6">
        <f t="shared" si="0"/>
        <v>543.18000000000006</v>
      </c>
      <c r="R23" s="6">
        <v>3744.8</v>
      </c>
    </row>
    <row r="24" spans="1:18" x14ac:dyDescent="0.25">
      <c r="A24">
        <v>18</v>
      </c>
      <c r="B24" s="4">
        <v>31564</v>
      </c>
      <c r="C24" s="2">
        <f>YEAR(B24)</f>
        <v>1986</v>
      </c>
      <c r="D24" s="2">
        <f>MONTH(B24)</f>
        <v>6</v>
      </c>
      <c r="E24" s="6">
        <v>38.1</v>
      </c>
      <c r="F24" s="6">
        <v>147</v>
      </c>
      <c r="G24" s="6">
        <v>14.1</v>
      </c>
      <c r="H24" s="6">
        <v>7</v>
      </c>
      <c r="I24" s="6">
        <v>9.3000000000000007</v>
      </c>
      <c r="J24" s="6">
        <v>56.68</v>
      </c>
      <c r="K24" s="6">
        <v>12.1</v>
      </c>
      <c r="L24" s="6">
        <v>31</v>
      </c>
      <c r="M24" s="6">
        <v>74.400000000000006</v>
      </c>
      <c r="N24" s="6">
        <v>9.6</v>
      </c>
      <c r="O24" s="6">
        <v>74</v>
      </c>
      <c r="P24" s="6">
        <v>2.2000000000000002</v>
      </c>
      <c r="Q24" s="6">
        <f t="shared" si="0"/>
        <v>475.48000000000008</v>
      </c>
      <c r="R24" s="6">
        <v>4156.7</v>
      </c>
    </row>
    <row r="25" spans="1:18" x14ac:dyDescent="0.25">
      <c r="A25">
        <v>19</v>
      </c>
      <c r="B25" s="4">
        <v>31594</v>
      </c>
      <c r="C25" s="2">
        <f>YEAR(B25)</f>
        <v>1986</v>
      </c>
      <c r="D25" s="2">
        <f>MONTH(B25)</f>
        <v>7</v>
      </c>
      <c r="E25" s="6">
        <v>23.4</v>
      </c>
      <c r="F25" s="6">
        <v>126</v>
      </c>
      <c r="G25" s="6">
        <v>11.5</v>
      </c>
      <c r="H25" s="6">
        <v>4.9000000000000004</v>
      </c>
      <c r="I25" s="6">
        <v>6.5</v>
      </c>
      <c r="J25" s="6">
        <v>26.77</v>
      </c>
      <c r="K25" s="6">
        <v>4.5999999999999996</v>
      </c>
      <c r="L25" s="6">
        <v>20.8</v>
      </c>
      <c r="M25" s="6">
        <v>22.9</v>
      </c>
      <c r="N25" s="6">
        <v>5.0999999999999996</v>
      </c>
      <c r="O25" s="6">
        <v>61.4</v>
      </c>
      <c r="P25" s="6">
        <v>2</v>
      </c>
      <c r="Q25" s="6">
        <f t="shared" si="0"/>
        <v>315.87</v>
      </c>
      <c r="R25" s="6">
        <v>3762</v>
      </c>
    </row>
    <row r="26" spans="1:18" x14ac:dyDescent="0.25">
      <c r="A26">
        <v>20</v>
      </c>
      <c r="B26" s="4">
        <v>31625</v>
      </c>
      <c r="C26" s="2">
        <f>YEAR(B26)</f>
        <v>1986</v>
      </c>
      <c r="D26" s="2">
        <f>MONTH(B26)</f>
        <v>8</v>
      </c>
      <c r="E26" s="6">
        <v>14.3</v>
      </c>
      <c r="F26" s="6">
        <v>59</v>
      </c>
      <c r="G26" s="6">
        <v>15.4</v>
      </c>
      <c r="H26" s="6">
        <v>4.0999999999999996</v>
      </c>
      <c r="I26" s="6">
        <v>5.4</v>
      </c>
      <c r="J26" s="6">
        <v>28.28</v>
      </c>
      <c r="K26" s="6">
        <v>4.0999999999999996</v>
      </c>
      <c r="L26" s="6">
        <v>13.3</v>
      </c>
      <c r="M26" s="6">
        <v>23.5</v>
      </c>
      <c r="N26" s="6">
        <v>4.5999999999999996</v>
      </c>
      <c r="O26" s="6">
        <v>52.7</v>
      </c>
      <c r="P26" s="6">
        <v>2.2000000000000002</v>
      </c>
      <c r="Q26" s="6">
        <f t="shared" si="0"/>
        <v>226.88</v>
      </c>
      <c r="R26" s="6">
        <v>2334.3000000000002</v>
      </c>
    </row>
    <row r="27" spans="1:18" x14ac:dyDescent="0.25">
      <c r="A27">
        <v>21</v>
      </c>
      <c r="B27" s="4">
        <v>31656</v>
      </c>
      <c r="C27" s="2">
        <f>YEAR(B27)</f>
        <v>1986</v>
      </c>
      <c r="D27" s="2">
        <f>MONTH(B27)</f>
        <v>9</v>
      </c>
      <c r="E27" s="6">
        <v>22.4</v>
      </c>
      <c r="F27" s="6">
        <v>58</v>
      </c>
      <c r="G27" s="6">
        <v>14</v>
      </c>
      <c r="H27" s="6">
        <v>4.5999999999999996</v>
      </c>
      <c r="I27" s="6">
        <v>6.2</v>
      </c>
      <c r="J27" s="6">
        <v>31.72</v>
      </c>
      <c r="K27" s="6">
        <v>3.1</v>
      </c>
      <c r="L27" s="6">
        <v>13.9</v>
      </c>
      <c r="M27" s="6">
        <v>18.8</v>
      </c>
      <c r="N27" s="6">
        <v>6.6</v>
      </c>
      <c r="O27" s="6">
        <v>33.5</v>
      </c>
      <c r="P27" s="6">
        <v>1.7</v>
      </c>
      <c r="Q27" s="6">
        <f t="shared" si="0"/>
        <v>214.52</v>
      </c>
      <c r="R27" s="6">
        <v>2369</v>
      </c>
    </row>
    <row r="28" spans="1:18" x14ac:dyDescent="0.25">
      <c r="A28">
        <v>22</v>
      </c>
      <c r="B28" s="4">
        <v>31686</v>
      </c>
      <c r="C28" s="2">
        <f>YEAR(B28)</f>
        <v>1986</v>
      </c>
      <c r="D28" s="2">
        <f>MONTH(B28)</f>
        <v>10</v>
      </c>
      <c r="E28" s="6">
        <v>68.7</v>
      </c>
      <c r="F28" s="6">
        <v>160</v>
      </c>
      <c r="G28" s="6">
        <v>23.7</v>
      </c>
      <c r="H28" s="6">
        <v>9.6</v>
      </c>
      <c r="I28" s="6">
        <v>12.7</v>
      </c>
      <c r="J28" s="6">
        <v>122.43</v>
      </c>
      <c r="K28" s="6">
        <v>18.2</v>
      </c>
      <c r="L28" s="6">
        <v>65.599999999999994</v>
      </c>
      <c r="M28" s="6">
        <v>35.200000000000003</v>
      </c>
      <c r="N28" s="6">
        <v>11.9</v>
      </c>
      <c r="O28" s="6">
        <v>59</v>
      </c>
      <c r="P28" s="6">
        <v>2.2999999999999998</v>
      </c>
      <c r="Q28" s="6">
        <f t="shared" si="0"/>
        <v>589.32999999999993</v>
      </c>
      <c r="R28" s="6">
        <v>4213.8999999999996</v>
      </c>
    </row>
    <row r="29" spans="1:18" x14ac:dyDescent="0.25">
      <c r="A29">
        <v>23</v>
      </c>
      <c r="B29" s="4">
        <v>31717</v>
      </c>
      <c r="C29" s="2">
        <f>YEAR(B29)</f>
        <v>1986</v>
      </c>
      <c r="D29" s="2">
        <f>MONTH(B29)</f>
        <v>11</v>
      </c>
      <c r="E29" s="6">
        <v>64</v>
      </c>
      <c r="F29" s="6">
        <v>187</v>
      </c>
      <c r="G29" s="6">
        <v>20.3</v>
      </c>
      <c r="H29" s="6">
        <v>7.7</v>
      </c>
      <c r="I29" s="6">
        <v>10.1</v>
      </c>
      <c r="J29" s="6">
        <v>106.62</v>
      </c>
      <c r="K29" s="6">
        <v>15.9</v>
      </c>
      <c r="L29" s="6">
        <v>47.3</v>
      </c>
      <c r="M29" s="6">
        <v>35.4</v>
      </c>
      <c r="N29" s="6">
        <v>23.2</v>
      </c>
      <c r="O29" s="6">
        <v>73.400000000000006</v>
      </c>
      <c r="P29" s="6">
        <v>2.2999999999999998</v>
      </c>
      <c r="Q29" s="6">
        <f t="shared" si="0"/>
        <v>593.21999999999991</v>
      </c>
      <c r="R29" s="6">
        <v>3961.2</v>
      </c>
    </row>
    <row r="30" spans="1:18" x14ac:dyDescent="0.25">
      <c r="A30">
        <v>24</v>
      </c>
      <c r="B30" s="4">
        <v>31747</v>
      </c>
      <c r="C30" s="2">
        <f>YEAR(B30)</f>
        <v>1986</v>
      </c>
      <c r="D30" s="2">
        <f>MONTH(B30)</f>
        <v>12</v>
      </c>
      <c r="E30" s="6">
        <v>27.1</v>
      </c>
      <c r="F30" s="6">
        <v>140</v>
      </c>
      <c r="G30" s="6">
        <v>20.399999999999999</v>
      </c>
      <c r="H30" s="6">
        <v>5.4</v>
      </c>
      <c r="I30" s="6">
        <v>7.2</v>
      </c>
      <c r="J30" s="6">
        <v>63.89</v>
      </c>
      <c r="K30" s="6">
        <v>7.2</v>
      </c>
      <c r="L30" s="6">
        <v>26.3</v>
      </c>
      <c r="M30" s="6">
        <v>28.2</v>
      </c>
      <c r="N30" s="6">
        <v>13.3</v>
      </c>
      <c r="O30" s="6">
        <v>57.4</v>
      </c>
      <c r="P30" s="6">
        <v>2</v>
      </c>
      <c r="Q30" s="6">
        <f t="shared" si="0"/>
        <v>398.39</v>
      </c>
      <c r="R30" s="6">
        <v>2172.1999999999998</v>
      </c>
    </row>
    <row r="31" spans="1:18" x14ac:dyDescent="0.25">
      <c r="A31">
        <v>25</v>
      </c>
      <c r="B31" s="4">
        <v>31778</v>
      </c>
      <c r="C31" s="2">
        <f>YEAR(B31)</f>
        <v>1987</v>
      </c>
      <c r="D31" s="2">
        <f>MONTH(B31)</f>
        <v>1</v>
      </c>
      <c r="E31" s="6">
        <v>31.4</v>
      </c>
      <c r="F31" s="6">
        <v>93</v>
      </c>
      <c r="G31" s="6">
        <v>8.9</v>
      </c>
      <c r="H31" s="6">
        <v>4.5999999999999996</v>
      </c>
      <c r="I31" s="6">
        <v>6.1</v>
      </c>
      <c r="J31" s="6">
        <v>64.17</v>
      </c>
      <c r="K31" s="6">
        <v>4.8</v>
      </c>
      <c r="L31" s="6">
        <v>21.1</v>
      </c>
      <c r="M31" s="6">
        <v>18.2</v>
      </c>
      <c r="N31" s="6">
        <v>8.8000000000000007</v>
      </c>
      <c r="O31" s="6">
        <v>45.4</v>
      </c>
      <c r="P31" s="6">
        <v>1.6</v>
      </c>
      <c r="Q31" s="6">
        <f t="shared" si="0"/>
        <v>308.07</v>
      </c>
      <c r="R31" s="6">
        <v>1505.6</v>
      </c>
    </row>
    <row r="32" spans="1:18" x14ac:dyDescent="0.25">
      <c r="A32">
        <v>26</v>
      </c>
      <c r="B32" s="4">
        <v>31809</v>
      </c>
      <c r="C32" s="2">
        <f>YEAR(B32)</f>
        <v>1987</v>
      </c>
      <c r="D32" s="2">
        <f>MONTH(B32)</f>
        <v>2</v>
      </c>
      <c r="E32" s="6">
        <v>28</v>
      </c>
      <c r="F32" s="6">
        <v>63</v>
      </c>
      <c r="G32" s="6">
        <v>8.6</v>
      </c>
      <c r="H32" s="6">
        <v>4.0999999999999996</v>
      </c>
      <c r="I32" s="6">
        <v>5.4</v>
      </c>
      <c r="J32" s="6">
        <v>61.23</v>
      </c>
      <c r="K32" s="6">
        <v>2.6</v>
      </c>
      <c r="L32" s="6">
        <v>18.7</v>
      </c>
      <c r="M32" s="6">
        <v>15.9</v>
      </c>
      <c r="N32" s="6">
        <v>8.9</v>
      </c>
      <c r="O32" s="6">
        <v>52.3</v>
      </c>
      <c r="P32" s="6">
        <v>1.1000000000000001</v>
      </c>
      <c r="Q32" s="6">
        <f t="shared" si="0"/>
        <v>269.83</v>
      </c>
      <c r="R32" s="6">
        <v>1437</v>
      </c>
    </row>
    <row r="33" spans="1:18" x14ac:dyDescent="0.25">
      <c r="A33">
        <v>27</v>
      </c>
      <c r="B33" s="4">
        <v>31837</v>
      </c>
      <c r="C33" s="2">
        <f>YEAR(B33)</f>
        <v>1987</v>
      </c>
      <c r="D33" s="2">
        <f>MONTH(B33)</f>
        <v>3</v>
      </c>
      <c r="E33" s="6">
        <v>17.7</v>
      </c>
      <c r="F33" s="6">
        <v>60</v>
      </c>
      <c r="G33" s="6">
        <v>8.1999999999999993</v>
      </c>
      <c r="H33" s="6">
        <v>4.4000000000000004</v>
      </c>
      <c r="I33" s="6">
        <v>5.8</v>
      </c>
      <c r="J33" s="6">
        <v>39.369999999999997</v>
      </c>
      <c r="K33" s="6">
        <v>5.7</v>
      </c>
      <c r="L33" s="6">
        <v>14.5</v>
      </c>
      <c r="M33" s="6">
        <v>15</v>
      </c>
      <c r="N33" s="6">
        <v>8</v>
      </c>
      <c r="O33" s="6">
        <v>52.8</v>
      </c>
      <c r="P33" s="6">
        <v>1</v>
      </c>
      <c r="Q33" s="6">
        <f t="shared" si="0"/>
        <v>232.46999999999997</v>
      </c>
      <c r="R33" s="6">
        <v>1361.6</v>
      </c>
    </row>
    <row r="34" spans="1:18" x14ac:dyDescent="0.25">
      <c r="A34">
        <v>28</v>
      </c>
      <c r="B34" s="4">
        <v>31868</v>
      </c>
      <c r="C34" s="2">
        <f>YEAR(B34)</f>
        <v>1987</v>
      </c>
      <c r="D34" s="2">
        <f>MONTH(B34)</f>
        <v>4</v>
      </c>
      <c r="E34" s="6">
        <v>27.7</v>
      </c>
      <c r="F34" s="6">
        <v>84</v>
      </c>
      <c r="G34" s="6">
        <v>11.6</v>
      </c>
      <c r="H34" s="6">
        <v>5.2</v>
      </c>
      <c r="I34" s="6">
        <v>6.9</v>
      </c>
      <c r="J34" s="6">
        <v>66.23</v>
      </c>
      <c r="K34" s="6">
        <v>5.6</v>
      </c>
      <c r="L34" s="6">
        <v>19.100000000000001</v>
      </c>
      <c r="M34" s="6">
        <v>14.7</v>
      </c>
      <c r="N34" s="6">
        <v>7.9</v>
      </c>
      <c r="O34" s="6">
        <v>41.2</v>
      </c>
      <c r="P34" s="6">
        <v>1.1000000000000001</v>
      </c>
      <c r="Q34" s="6">
        <f t="shared" si="0"/>
        <v>291.23</v>
      </c>
      <c r="R34" s="6">
        <v>2423.4</v>
      </c>
    </row>
    <row r="35" spans="1:18" x14ac:dyDescent="0.25">
      <c r="A35">
        <v>29</v>
      </c>
      <c r="B35" s="4">
        <v>31898</v>
      </c>
      <c r="C35" s="2">
        <f>YEAR(B35)</f>
        <v>1987</v>
      </c>
      <c r="D35" s="2">
        <f>MONTH(B35)</f>
        <v>5</v>
      </c>
      <c r="E35" s="6">
        <v>51.9</v>
      </c>
      <c r="F35" s="6">
        <v>130</v>
      </c>
      <c r="G35" s="6">
        <v>17.100000000000001</v>
      </c>
      <c r="H35" s="6">
        <v>8</v>
      </c>
      <c r="I35" s="6">
        <v>10.5</v>
      </c>
      <c r="J35" s="6">
        <v>89.98</v>
      </c>
      <c r="K35" s="6">
        <v>8.6999999999999993</v>
      </c>
      <c r="L35" s="6">
        <v>35.5</v>
      </c>
      <c r="M35" s="6">
        <v>21.5</v>
      </c>
      <c r="N35" s="6">
        <v>11.6</v>
      </c>
      <c r="O35" s="6">
        <v>51</v>
      </c>
      <c r="P35" s="6">
        <v>1.9</v>
      </c>
      <c r="Q35" s="6">
        <f t="shared" si="0"/>
        <v>437.68</v>
      </c>
      <c r="R35" s="6">
        <v>3839.1</v>
      </c>
    </row>
    <row r="36" spans="1:18" x14ac:dyDescent="0.25">
      <c r="A36">
        <v>30</v>
      </c>
      <c r="B36" s="4">
        <v>31929</v>
      </c>
      <c r="C36" s="2">
        <f>YEAR(B36)</f>
        <v>1987</v>
      </c>
      <c r="D36" s="2">
        <f>MONTH(B36)</f>
        <v>6</v>
      </c>
      <c r="E36" s="6">
        <v>32</v>
      </c>
      <c r="F36" s="6">
        <v>82</v>
      </c>
      <c r="G36" s="6">
        <v>13.2</v>
      </c>
      <c r="H36" s="6">
        <v>5.8</v>
      </c>
      <c r="I36" s="6">
        <v>7.6</v>
      </c>
      <c r="J36" s="6">
        <v>47.43</v>
      </c>
      <c r="K36" s="6">
        <v>4.7</v>
      </c>
      <c r="L36" s="6">
        <v>29.6</v>
      </c>
      <c r="M36" s="6">
        <v>20.100000000000001</v>
      </c>
      <c r="N36" s="6">
        <v>11.3</v>
      </c>
      <c r="O36" s="6">
        <v>33.6</v>
      </c>
      <c r="P36" s="6">
        <v>1.8</v>
      </c>
      <c r="Q36" s="6">
        <f t="shared" si="0"/>
        <v>289.13</v>
      </c>
      <c r="R36" s="6">
        <v>2472.8000000000002</v>
      </c>
    </row>
    <row r="37" spans="1:18" x14ac:dyDescent="0.25">
      <c r="A37">
        <v>31</v>
      </c>
      <c r="B37" s="4">
        <v>31959</v>
      </c>
      <c r="C37" s="2">
        <f>YEAR(B37)</f>
        <v>1987</v>
      </c>
      <c r="D37" s="2">
        <f>MONTH(B37)</f>
        <v>7</v>
      </c>
      <c r="E37" s="6">
        <v>23.1</v>
      </c>
      <c r="F37" s="6">
        <v>74</v>
      </c>
      <c r="G37" s="6">
        <v>11.5</v>
      </c>
      <c r="H37" s="6">
        <v>5.4</v>
      </c>
      <c r="I37" s="6">
        <v>7.2</v>
      </c>
      <c r="J37" s="6">
        <v>45.21</v>
      </c>
      <c r="K37" s="6">
        <v>3.7</v>
      </c>
      <c r="L37" s="6">
        <v>19.899999999999999</v>
      </c>
      <c r="M37" s="6">
        <v>29.5</v>
      </c>
      <c r="N37" s="6">
        <v>8.8000000000000007</v>
      </c>
      <c r="O37" s="6">
        <v>25.4</v>
      </c>
      <c r="P37" s="6">
        <v>1.6</v>
      </c>
      <c r="Q37" s="6">
        <f t="shared" si="0"/>
        <v>255.31</v>
      </c>
      <c r="R37" s="6">
        <v>3209.9</v>
      </c>
    </row>
    <row r="38" spans="1:18" x14ac:dyDescent="0.25">
      <c r="A38">
        <v>32</v>
      </c>
      <c r="B38" s="4">
        <v>31990</v>
      </c>
      <c r="C38" s="2">
        <f>YEAR(B38)</f>
        <v>1987</v>
      </c>
      <c r="D38" s="2">
        <f>MONTH(B38)</f>
        <v>8</v>
      </c>
      <c r="E38" s="6">
        <v>32.700000000000003</v>
      </c>
      <c r="F38" s="6">
        <v>69</v>
      </c>
      <c r="G38" s="6">
        <v>13.9</v>
      </c>
      <c r="H38" s="6">
        <v>5.7</v>
      </c>
      <c r="I38" s="6">
        <v>7.5</v>
      </c>
      <c r="J38" s="6">
        <v>59.22</v>
      </c>
      <c r="K38" s="6">
        <v>5.7</v>
      </c>
      <c r="L38" s="6">
        <v>25.5</v>
      </c>
      <c r="M38" s="6">
        <v>32.4</v>
      </c>
      <c r="N38" s="6">
        <v>10.5</v>
      </c>
      <c r="O38" s="6">
        <v>26.4</v>
      </c>
      <c r="P38" s="6">
        <v>2.1</v>
      </c>
      <c r="Q38" s="6">
        <f t="shared" si="0"/>
        <v>290.62</v>
      </c>
      <c r="R38" s="6">
        <v>3502.6</v>
      </c>
    </row>
    <row r="39" spans="1:18" x14ac:dyDescent="0.25">
      <c r="A39">
        <v>33</v>
      </c>
      <c r="B39" s="4">
        <v>32021</v>
      </c>
      <c r="C39" s="2">
        <f>YEAR(B39)</f>
        <v>1987</v>
      </c>
      <c r="D39" s="2">
        <f>MONTH(B39)</f>
        <v>9</v>
      </c>
      <c r="E39" s="6">
        <v>33.5</v>
      </c>
      <c r="F39" s="6">
        <v>46</v>
      </c>
      <c r="G39" s="6">
        <v>12.4</v>
      </c>
      <c r="H39" s="6">
        <v>5.5</v>
      </c>
      <c r="I39" s="6">
        <v>7.3</v>
      </c>
      <c r="J39" s="6">
        <v>49.28</v>
      </c>
      <c r="K39" s="6">
        <v>4.9000000000000004</v>
      </c>
      <c r="L39" s="6">
        <v>23.8</v>
      </c>
      <c r="M39" s="6">
        <v>28.9</v>
      </c>
      <c r="N39" s="6">
        <v>13.3</v>
      </c>
      <c r="O39" s="6">
        <v>19.5</v>
      </c>
      <c r="P39" s="6">
        <v>1.7</v>
      </c>
      <c r="Q39" s="6">
        <f t="shared" si="0"/>
        <v>246.08000000000004</v>
      </c>
      <c r="R39" s="6">
        <v>2643.6</v>
      </c>
    </row>
    <row r="40" spans="1:18" x14ac:dyDescent="0.25">
      <c r="A40">
        <v>34</v>
      </c>
      <c r="B40" s="4">
        <v>32051</v>
      </c>
      <c r="C40" s="2">
        <f>YEAR(B40)</f>
        <v>1987</v>
      </c>
      <c r="D40" s="2">
        <f>MONTH(B40)</f>
        <v>10</v>
      </c>
      <c r="E40" s="6">
        <v>68.900000000000006</v>
      </c>
      <c r="F40" s="6">
        <v>115</v>
      </c>
      <c r="G40" s="6">
        <v>22.7</v>
      </c>
      <c r="H40" s="6">
        <v>9.1999999999999993</v>
      </c>
      <c r="I40" s="6">
        <v>12.1</v>
      </c>
      <c r="J40" s="6">
        <v>94.62</v>
      </c>
      <c r="K40" s="6">
        <v>14.2</v>
      </c>
      <c r="L40" s="6">
        <v>53</v>
      </c>
      <c r="M40" s="6">
        <v>51</v>
      </c>
      <c r="N40" s="6">
        <v>17.2</v>
      </c>
      <c r="O40" s="6">
        <v>19.7</v>
      </c>
      <c r="P40" s="6">
        <v>2.4</v>
      </c>
      <c r="Q40" s="6">
        <f t="shared" si="0"/>
        <v>480.01999999999992</v>
      </c>
      <c r="R40" s="6">
        <v>3532.5</v>
      </c>
    </row>
    <row r="41" spans="1:18" x14ac:dyDescent="0.25">
      <c r="A41">
        <v>35</v>
      </c>
      <c r="B41" s="4">
        <v>32082</v>
      </c>
      <c r="C41" s="2">
        <f>YEAR(B41)</f>
        <v>1987</v>
      </c>
      <c r="D41" s="2">
        <f>MONTH(B41)</f>
        <v>11</v>
      </c>
      <c r="E41" s="6">
        <v>50.5</v>
      </c>
      <c r="F41" s="6">
        <v>142</v>
      </c>
      <c r="G41" s="6">
        <v>19.7</v>
      </c>
      <c r="H41" s="6">
        <v>8</v>
      </c>
      <c r="I41" s="6">
        <v>10.5</v>
      </c>
      <c r="J41" s="6">
        <v>88.9</v>
      </c>
      <c r="K41" s="6">
        <v>9.9</v>
      </c>
      <c r="L41" s="6">
        <v>35.9</v>
      </c>
      <c r="M41" s="6">
        <v>59</v>
      </c>
      <c r="N41" s="6">
        <v>20.2</v>
      </c>
      <c r="O41" s="6">
        <v>28</v>
      </c>
      <c r="P41" s="6">
        <v>2.4</v>
      </c>
      <c r="Q41" s="6">
        <f t="shared" si="0"/>
        <v>474.99999999999994</v>
      </c>
      <c r="R41" s="6">
        <v>3545.1</v>
      </c>
    </row>
    <row r="42" spans="1:18" x14ac:dyDescent="0.25">
      <c r="A42">
        <v>36</v>
      </c>
      <c r="B42" s="4">
        <v>32112</v>
      </c>
      <c r="C42" s="2">
        <f>YEAR(B42)</f>
        <v>1987</v>
      </c>
      <c r="D42" s="2">
        <f>MONTH(B42)</f>
        <v>12</v>
      </c>
      <c r="E42" s="6">
        <v>40.700000000000003</v>
      </c>
      <c r="F42" s="6">
        <v>124</v>
      </c>
      <c r="G42" s="6">
        <v>15.2</v>
      </c>
      <c r="H42" s="6">
        <v>3.8</v>
      </c>
      <c r="I42" s="6">
        <v>5</v>
      </c>
      <c r="J42" s="6">
        <v>65.540000000000006</v>
      </c>
      <c r="K42" s="6">
        <v>8.3000000000000007</v>
      </c>
      <c r="L42" s="6">
        <v>32</v>
      </c>
      <c r="M42" s="6">
        <v>37.5</v>
      </c>
      <c r="N42" s="6">
        <v>11.1</v>
      </c>
      <c r="O42" s="6">
        <v>68.2</v>
      </c>
      <c r="P42" s="6">
        <v>2</v>
      </c>
      <c r="Q42" s="6">
        <f t="shared" si="0"/>
        <v>413.34000000000003</v>
      </c>
      <c r="R42" s="6">
        <v>2693.4</v>
      </c>
    </row>
    <row r="43" spans="1:18" x14ac:dyDescent="0.25">
      <c r="A43">
        <v>37</v>
      </c>
      <c r="B43" s="4">
        <v>32143</v>
      </c>
      <c r="C43" s="2">
        <f>YEAR(B43)</f>
        <v>1988</v>
      </c>
      <c r="D43" s="2">
        <f>MONTH(B43)</f>
        <v>1</v>
      </c>
      <c r="E43" s="6">
        <v>27.6</v>
      </c>
      <c r="F43" s="6">
        <v>72</v>
      </c>
      <c r="G43" s="6">
        <v>10.9</v>
      </c>
      <c r="H43" s="6">
        <v>3.3</v>
      </c>
      <c r="I43" s="6">
        <v>4.3</v>
      </c>
      <c r="J43" s="6">
        <v>63.62</v>
      </c>
      <c r="K43" s="6">
        <v>3.8</v>
      </c>
      <c r="L43" s="6">
        <v>25.8</v>
      </c>
      <c r="M43" s="6">
        <v>25.6</v>
      </c>
      <c r="N43" s="6">
        <v>7.7</v>
      </c>
      <c r="O43" s="6">
        <v>80.599999999999994</v>
      </c>
      <c r="P43" s="6">
        <v>1.5</v>
      </c>
      <c r="Q43" s="6">
        <f t="shared" si="0"/>
        <v>326.72000000000003</v>
      </c>
      <c r="R43" s="6">
        <v>1436.3</v>
      </c>
    </row>
    <row r="44" spans="1:18" x14ac:dyDescent="0.25">
      <c r="A44">
        <v>38</v>
      </c>
      <c r="B44" s="4">
        <v>32174</v>
      </c>
      <c r="C44" s="2">
        <f>YEAR(B44)</f>
        <v>1988</v>
      </c>
      <c r="D44" s="2">
        <f>MONTH(B44)</f>
        <v>2</v>
      </c>
      <c r="E44" s="6">
        <v>33.799999999999997</v>
      </c>
      <c r="F44" s="6">
        <v>73</v>
      </c>
      <c r="G44" s="6">
        <v>10.5</v>
      </c>
      <c r="H44" s="6">
        <v>4.2</v>
      </c>
      <c r="I44" s="6">
        <v>5.5</v>
      </c>
      <c r="J44" s="6">
        <v>56.18</v>
      </c>
      <c r="K44" s="6">
        <v>4.5</v>
      </c>
      <c r="L44" s="6">
        <v>23.8</v>
      </c>
      <c r="M44" s="6">
        <v>21.4</v>
      </c>
      <c r="N44" s="6">
        <v>7.2</v>
      </c>
      <c r="O44" s="6">
        <v>54.5</v>
      </c>
      <c r="P44" s="6">
        <v>1.5</v>
      </c>
      <c r="Q44" s="6">
        <f t="shared" si="0"/>
        <v>296.08000000000004</v>
      </c>
      <c r="R44" s="6">
        <v>1473</v>
      </c>
    </row>
    <row r="45" spans="1:18" x14ac:dyDescent="0.25">
      <c r="A45">
        <v>39</v>
      </c>
      <c r="B45" s="4">
        <v>32203</v>
      </c>
      <c r="C45" s="2">
        <f>YEAR(B45)</f>
        <v>1988</v>
      </c>
      <c r="D45" s="2">
        <f>MONTH(B45)</f>
        <v>3</v>
      </c>
      <c r="E45" s="6">
        <v>20</v>
      </c>
      <c r="F45" s="6">
        <v>71</v>
      </c>
      <c r="G45" s="6">
        <v>10.9</v>
      </c>
      <c r="H45" s="6">
        <v>3.8</v>
      </c>
      <c r="I45" s="6">
        <v>5</v>
      </c>
      <c r="J45" s="6">
        <v>39.71</v>
      </c>
      <c r="K45" s="6">
        <v>4.8</v>
      </c>
      <c r="L45" s="6">
        <v>16.3</v>
      </c>
      <c r="M45" s="6">
        <v>21.3</v>
      </c>
      <c r="N45" s="6">
        <v>3.8</v>
      </c>
      <c r="O45" s="6">
        <v>53.8</v>
      </c>
      <c r="P45" s="6">
        <v>1.2</v>
      </c>
      <c r="Q45" s="6">
        <f t="shared" si="0"/>
        <v>251.61</v>
      </c>
      <c r="R45" s="6">
        <v>1234.8</v>
      </c>
    </row>
    <row r="46" spans="1:18" x14ac:dyDescent="0.25">
      <c r="A46">
        <v>40</v>
      </c>
      <c r="B46" s="4">
        <v>32234</v>
      </c>
      <c r="C46" s="2">
        <f>YEAR(B46)</f>
        <v>1988</v>
      </c>
      <c r="D46" s="2">
        <f>MONTH(B46)</f>
        <v>4</v>
      </c>
      <c r="E46" s="6">
        <v>53.8</v>
      </c>
      <c r="F46" s="6">
        <v>106</v>
      </c>
      <c r="G46" s="6">
        <v>13.3</v>
      </c>
      <c r="H46" s="6">
        <v>6.2</v>
      </c>
      <c r="I46" s="6">
        <v>8.1999999999999993</v>
      </c>
      <c r="J46" s="6">
        <v>97.45</v>
      </c>
      <c r="K46" s="6">
        <v>13.5</v>
      </c>
      <c r="L46" s="6">
        <v>29.4</v>
      </c>
      <c r="M46" s="6">
        <v>44.1</v>
      </c>
      <c r="N46" s="6">
        <v>11.6</v>
      </c>
      <c r="O46" s="6">
        <v>41.2</v>
      </c>
      <c r="P46" s="6">
        <v>2.1</v>
      </c>
      <c r="Q46" s="6">
        <f t="shared" si="0"/>
        <v>426.85</v>
      </c>
      <c r="R46" s="6">
        <v>2483.4</v>
      </c>
    </row>
    <row r="47" spans="1:18" x14ac:dyDescent="0.25">
      <c r="A47">
        <v>41</v>
      </c>
      <c r="B47" s="4">
        <v>32264</v>
      </c>
      <c r="C47" s="2">
        <f>YEAR(B47)</f>
        <v>1988</v>
      </c>
      <c r="D47" s="2">
        <f>MONTH(B47)</f>
        <v>5</v>
      </c>
      <c r="E47" s="6">
        <v>44.9</v>
      </c>
      <c r="F47" s="6">
        <v>101</v>
      </c>
      <c r="G47" s="6">
        <v>13.2</v>
      </c>
      <c r="H47" s="6">
        <v>5</v>
      </c>
      <c r="I47" s="6">
        <v>6.6</v>
      </c>
      <c r="J47" s="6">
        <v>75.680000000000007</v>
      </c>
      <c r="K47" s="6">
        <v>13.9</v>
      </c>
      <c r="L47" s="6">
        <v>31.8</v>
      </c>
      <c r="M47" s="6">
        <v>37.4</v>
      </c>
      <c r="N47" s="6">
        <v>10.7</v>
      </c>
      <c r="O47" s="6">
        <v>38</v>
      </c>
      <c r="P47" s="6">
        <v>2.2000000000000002</v>
      </c>
      <c r="Q47" s="6">
        <f t="shared" si="0"/>
        <v>380.37999999999994</v>
      </c>
      <c r="R47" s="6">
        <v>3153.9</v>
      </c>
    </row>
    <row r="48" spans="1:18" x14ac:dyDescent="0.25">
      <c r="A48">
        <v>42</v>
      </c>
      <c r="B48" s="4">
        <v>32295</v>
      </c>
      <c r="C48" s="2">
        <f>YEAR(B48)</f>
        <v>1988</v>
      </c>
      <c r="D48" s="2">
        <f>MONTH(B48)</f>
        <v>6</v>
      </c>
      <c r="E48" s="6">
        <v>48.6</v>
      </c>
      <c r="F48" s="6">
        <v>121</v>
      </c>
      <c r="G48" s="6">
        <v>16.600000000000001</v>
      </c>
      <c r="H48" s="6">
        <v>5.4</v>
      </c>
      <c r="I48" s="6">
        <v>7.2</v>
      </c>
      <c r="J48" s="6">
        <v>99.57</v>
      </c>
      <c r="K48" s="6">
        <v>11.9</v>
      </c>
      <c r="L48" s="6">
        <v>36.799999999999997</v>
      </c>
      <c r="M48" s="6">
        <v>30.2</v>
      </c>
      <c r="N48" s="6">
        <v>9.6999999999999993</v>
      </c>
      <c r="O48" s="6">
        <v>38.700000000000003</v>
      </c>
      <c r="P48" s="6">
        <v>2.2000000000000002</v>
      </c>
      <c r="Q48" s="6">
        <f t="shared" si="0"/>
        <v>427.86999999999995</v>
      </c>
      <c r="R48" s="6">
        <v>3875</v>
      </c>
    </row>
    <row r="49" spans="1:18" x14ac:dyDescent="0.25">
      <c r="A49">
        <v>43</v>
      </c>
      <c r="B49" s="4">
        <v>32325</v>
      </c>
      <c r="C49" s="2">
        <f>YEAR(B49)</f>
        <v>1988</v>
      </c>
      <c r="D49" s="2">
        <f>MONTH(B49)</f>
        <v>7</v>
      </c>
      <c r="E49" s="6">
        <v>49.2</v>
      </c>
      <c r="F49" s="6">
        <v>168</v>
      </c>
      <c r="G49" s="6">
        <v>17.8</v>
      </c>
      <c r="H49" s="6">
        <v>6</v>
      </c>
      <c r="I49" s="6">
        <v>7.9</v>
      </c>
      <c r="J49" s="6">
        <v>42.88</v>
      </c>
      <c r="K49" s="6">
        <v>12</v>
      </c>
      <c r="L49" s="6">
        <v>36.6</v>
      </c>
      <c r="M49" s="6">
        <v>20.6</v>
      </c>
      <c r="N49" s="6">
        <v>5.9</v>
      </c>
      <c r="O49" s="6">
        <v>40.299999999999997</v>
      </c>
      <c r="P49" s="6">
        <v>2.2999999999999998</v>
      </c>
      <c r="Q49" s="6">
        <f t="shared" si="0"/>
        <v>409.48000000000008</v>
      </c>
      <c r="R49" s="6">
        <v>4497.8999999999996</v>
      </c>
    </row>
    <row r="50" spans="1:18" x14ac:dyDescent="0.25">
      <c r="A50">
        <v>44</v>
      </c>
      <c r="B50" s="4">
        <v>32356</v>
      </c>
      <c r="C50" s="2">
        <f>YEAR(B50)</f>
        <v>1988</v>
      </c>
      <c r="D50" s="2">
        <f>MONTH(B50)</f>
        <v>8</v>
      </c>
      <c r="E50" s="6">
        <v>42.9</v>
      </c>
      <c r="F50" s="6">
        <v>73</v>
      </c>
      <c r="G50" s="6">
        <v>15.9</v>
      </c>
      <c r="H50" s="6">
        <v>6.3</v>
      </c>
      <c r="I50" s="6">
        <v>8.3000000000000007</v>
      </c>
      <c r="J50" s="6">
        <v>70.77</v>
      </c>
      <c r="K50" s="6">
        <v>8.6</v>
      </c>
      <c r="L50" s="6">
        <v>30.7</v>
      </c>
      <c r="M50" s="6">
        <v>36</v>
      </c>
      <c r="N50" s="6">
        <v>15.1</v>
      </c>
      <c r="O50" s="6">
        <v>43.9</v>
      </c>
      <c r="P50" s="6">
        <v>2.1</v>
      </c>
      <c r="Q50" s="6">
        <f t="shared" si="0"/>
        <v>353.57000000000005</v>
      </c>
      <c r="R50" s="6">
        <v>4293</v>
      </c>
    </row>
    <row r="51" spans="1:18" x14ac:dyDescent="0.25">
      <c r="A51">
        <v>45</v>
      </c>
      <c r="B51" s="4">
        <v>32387</v>
      </c>
      <c r="C51" s="2">
        <f>YEAR(B51)</f>
        <v>1988</v>
      </c>
      <c r="D51" s="2">
        <f>MONTH(B51)</f>
        <v>9</v>
      </c>
      <c r="E51" s="6">
        <v>49.2</v>
      </c>
      <c r="F51" s="6">
        <v>94</v>
      </c>
      <c r="G51" s="6">
        <v>22.1</v>
      </c>
      <c r="H51" s="6">
        <v>8.4</v>
      </c>
      <c r="I51" s="6">
        <v>11</v>
      </c>
      <c r="J51" s="6">
        <v>109.64</v>
      </c>
      <c r="K51" s="6">
        <v>14.2</v>
      </c>
      <c r="L51" s="6">
        <v>35.799999999999997</v>
      </c>
      <c r="M51" s="6">
        <v>53.3</v>
      </c>
      <c r="N51" s="6">
        <v>16.899999999999999</v>
      </c>
      <c r="O51" s="6">
        <v>46.4</v>
      </c>
      <c r="P51" s="6">
        <v>2.2999999999999998</v>
      </c>
      <c r="Q51" s="6">
        <f t="shared" si="0"/>
        <v>463.23999999999995</v>
      </c>
      <c r="R51" s="6">
        <v>4561.5</v>
      </c>
    </row>
    <row r="52" spans="1:18" x14ac:dyDescent="0.25">
      <c r="A52">
        <v>46</v>
      </c>
      <c r="B52" s="4">
        <v>32417</v>
      </c>
      <c r="C52" s="2">
        <f>YEAR(B52)</f>
        <v>1988</v>
      </c>
      <c r="D52" s="2">
        <f>MONTH(B52)</f>
        <v>10</v>
      </c>
      <c r="E52" s="6">
        <v>68</v>
      </c>
      <c r="F52" s="6">
        <v>113</v>
      </c>
      <c r="G52" s="6">
        <v>23.8</v>
      </c>
      <c r="H52" s="6">
        <v>8.6</v>
      </c>
      <c r="I52" s="6">
        <v>11.3</v>
      </c>
      <c r="J52" s="6">
        <v>129.66999999999999</v>
      </c>
      <c r="K52" s="6">
        <v>18.399999999999999</v>
      </c>
      <c r="L52" s="6">
        <v>51.9</v>
      </c>
      <c r="M52" s="6">
        <v>66.599999999999994</v>
      </c>
      <c r="N52" s="6">
        <v>18.7</v>
      </c>
      <c r="O52" s="6">
        <v>43.7</v>
      </c>
      <c r="P52" s="6">
        <v>2.2000000000000002</v>
      </c>
      <c r="Q52" s="6">
        <f t="shared" si="0"/>
        <v>555.87</v>
      </c>
      <c r="R52" s="6">
        <v>4923.3</v>
      </c>
    </row>
    <row r="53" spans="1:18" x14ac:dyDescent="0.25">
      <c r="A53">
        <v>47</v>
      </c>
      <c r="B53" s="4">
        <v>32448</v>
      </c>
      <c r="C53" s="2">
        <f>YEAR(B53)</f>
        <v>1988</v>
      </c>
      <c r="D53" s="2">
        <f>MONTH(B53)</f>
        <v>11</v>
      </c>
      <c r="E53" s="6">
        <v>99.1</v>
      </c>
      <c r="F53" s="6">
        <v>354</v>
      </c>
      <c r="G53" s="6">
        <v>27.9</v>
      </c>
      <c r="H53" s="6">
        <v>10.8</v>
      </c>
      <c r="I53" s="6">
        <v>14.3</v>
      </c>
      <c r="J53" s="6">
        <v>144.97999999999999</v>
      </c>
      <c r="K53" s="6">
        <v>32.799999999999997</v>
      </c>
      <c r="L53" s="6">
        <v>67.599999999999994</v>
      </c>
      <c r="M53" s="6">
        <v>61</v>
      </c>
      <c r="N53" s="6">
        <v>24.7</v>
      </c>
      <c r="O53" s="6">
        <v>66.5</v>
      </c>
      <c r="P53" s="6">
        <v>2.2000000000000002</v>
      </c>
      <c r="Q53" s="6">
        <f t="shared" si="0"/>
        <v>905.88000000000011</v>
      </c>
      <c r="R53" s="6">
        <v>5399</v>
      </c>
    </row>
    <row r="54" spans="1:18" x14ac:dyDescent="0.25">
      <c r="A54">
        <v>48</v>
      </c>
      <c r="B54" s="4">
        <v>32478</v>
      </c>
      <c r="C54" s="2">
        <f>YEAR(B54)</f>
        <v>1988</v>
      </c>
      <c r="D54" s="2">
        <f>MONTH(B54)</f>
        <v>12</v>
      </c>
      <c r="E54" s="6">
        <v>57.9</v>
      </c>
      <c r="F54" s="6">
        <v>324</v>
      </c>
      <c r="G54" s="6">
        <v>22.9</v>
      </c>
      <c r="H54" s="6">
        <v>8.9</v>
      </c>
      <c r="I54" s="6">
        <v>11.7</v>
      </c>
      <c r="J54" s="6">
        <v>143.04</v>
      </c>
      <c r="K54" s="6">
        <v>22.2</v>
      </c>
      <c r="L54" s="6">
        <v>35.299999999999997</v>
      </c>
      <c r="M54" s="6">
        <v>64.099999999999994</v>
      </c>
      <c r="N54" s="6">
        <v>17.2</v>
      </c>
      <c r="O54" s="6">
        <v>169.3</v>
      </c>
      <c r="P54" s="6">
        <v>2.2999999999999998</v>
      </c>
      <c r="Q54" s="6">
        <f t="shared" si="0"/>
        <v>878.83999999999992</v>
      </c>
      <c r="R54" s="6">
        <v>5106.5</v>
      </c>
    </row>
    <row r="55" spans="1:18" x14ac:dyDescent="0.25">
      <c r="A55">
        <v>49</v>
      </c>
      <c r="B55" s="4">
        <v>32509</v>
      </c>
      <c r="C55" s="2">
        <f>YEAR(B55)</f>
        <v>1989</v>
      </c>
      <c r="D55" s="2">
        <f>MONTH(B55)</f>
        <v>1</v>
      </c>
      <c r="E55" s="6">
        <v>57.3</v>
      </c>
      <c r="F55" s="6">
        <v>249</v>
      </c>
      <c r="G55" s="6">
        <v>17.600000000000001</v>
      </c>
      <c r="H55" s="6">
        <v>7.3</v>
      </c>
      <c r="I55" s="6">
        <v>9.6</v>
      </c>
      <c r="J55" s="6">
        <v>125.08</v>
      </c>
      <c r="K55" s="6">
        <v>16.8</v>
      </c>
      <c r="L55" s="6">
        <v>34.9</v>
      </c>
      <c r="M55" s="6">
        <v>65.7</v>
      </c>
      <c r="N55" s="6">
        <v>21</v>
      </c>
      <c r="O55" s="6">
        <v>57.4</v>
      </c>
      <c r="P55" s="6">
        <v>2.2000000000000002</v>
      </c>
      <c r="Q55" s="6">
        <f t="shared" si="0"/>
        <v>663.88000000000011</v>
      </c>
      <c r="R55" s="6">
        <v>3747.6</v>
      </c>
    </row>
    <row r="56" spans="1:18" x14ac:dyDescent="0.25">
      <c r="A56">
        <v>50</v>
      </c>
      <c r="B56" s="4">
        <v>32540</v>
      </c>
      <c r="C56" s="2">
        <f>YEAR(B56)</f>
        <v>1989</v>
      </c>
      <c r="D56" s="2">
        <f>MONTH(B56)</f>
        <v>2</v>
      </c>
      <c r="E56" s="6">
        <v>44.7</v>
      </c>
      <c r="F56" s="6">
        <v>223</v>
      </c>
      <c r="G56" s="6">
        <v>17.899999999999999</v>
      </c>
      <c r="H56" s="6">
        <v>6.2</v>
      </c>
      <c r="I56" s="6">
        <v>8.1</v>
      </c>
      <c r="J56" s="6">
        <v>94.6</v>
      </c>
      <c r="K56" s="6">
        <v>12.5</v>
      </c>
      <c r="L56" s="6">
        <v>37.4</v>
      </c>
      <c r="M56" s="6">
        <v>47.4</v>
      </c>
      <c r="N56" s="6">
        <v>15.4</v>
      </c>
      <c r="O56" s="6">
        <v>96.7</v>
      </c>
      <c r="P56" s="6">
        <v>2</v>
      </c>
      <c r="Q56" s="6">
        <f t="shared" si="0"/>
        <v>605.9</v>
      </c>
      <c r="R56" s="6">
        <v>3051.1</v>
      </c>
    </row>
    <row r="57" spans="1:18" x14ac:dyDescent="0.25">
      <c r="A57">
        <v>51</v>
      </c>
      <c r="B57" s="4">
        <v>32568</v>
      </c>
      <c r="C57" s="2">
        <f>YEAR(B57)</f>
        <v>1989</v>
      </c>
      <c r="D57" s="2">
        <f>MONTH(B57)</f>
        <v>3</v>
      </c>
      <c r="E57" s="6">
        <v>34.6</v>
      </c>
      <c r="F57" s="6">
        <v>223</v>
      </c>
      <c r="G57" s="6">
        <v>22</v>
      </c>
      <c r="H57" s="6">
        <v>7.5</v>
      </c>
      <c r="I57" s="6">
        <v>10</v>
      </c>
      <c r="J57" s="6">
        <v>112.97</v>
      </c>
      <c r="K57" s="6">
        <v>13.6</v>
      </c>
      <c r="L57" s="6">
        <v>25</v>
      </c>
      <c r="M57" s="6">
        <v>59.6</v>
      </c>
      <c r="N57" s="6">
        <v>15.1</v>
      </c>
      <c r="O57" s="6">
        <v>161.1</v>
      </c>
      <c r="P57" s="6">
        <v>2.4</v>
      </c>
      <c r="Q57" s="6">
        <f t="shared" si="0"/>
        <v>686.87000000000012</v>
      </c>
      <c r="R57" s="6">
        <v>3661.7</v>
      </c>
    </row>
    <row r="58" spans="1:18" x14ac:dyDescent="0.25">
      <c r="A58">
        <v>52</v>
      </c>
      <c r="B58" s="4">
        <v>32599</v>
      </c>
      <c r="C58" s="2">
        <f>YEAR(B58)</f>
        <v>1989</v>
      </c>
      <c r="D58" s="2">
        <f>MONTH(B58)</f>
        <v>4</v>
      </c>
      <c r="E58" s="6">
        <v>24.1</v>
      </c>
      <c r="F58" s="6">
        <v>128</v>
      </c>
      <c r="G58" s="6">
        <v>17</v>
      </c>
      <c r="H58" s="6">
        <v>5.9</v>
      </c>
      <c r="I58" s="6">
        <v>7.8</v>
      </c>
      <c r="J58" s="6">
        <v>77.010000000000005</v>
      </c>
      <c r="K58" s="6">
        <v>6.6</v>
      </c>
      <c r="L58" s="6">
        <v>16.5</v>
      </c>
      <c r="M58" s="6">
        <v>54</v>
      </c>
      <c r="N58" s="6">
        <v>12.6</v>
      </c>
      <c r="O58" s="6">
        <v>76.900000000000006</v>
      </c>
      <c r="P58" s="6">
        <v>2.2000000000000002</v>
      </c>
      <c r="Q58" s="6">
        <f t="shared" si="0"/>
        <v>428.61000000000007</v>
      </c>
      <c r="R58" s="6">
        <v>2931.4</v>
      </c>
    </row>
    <row r="59" spans="1:18" x14ac:dyDescent="0.25">
      <c r="A59">
        <v>53</v>
      </c>
      <c r="B59" s="4">
        <v>32629</v>
      </c>
      <c r="C59" s="2">
        <f>YEAR(B59)</f>
        <v>1989</v>
      </c>
      <c r="D59" s="2">
        <f>MONTH(B59)</f>
        <v>5</v>
      </c>
      <c r="E59" s="6">
        <v>50.7</v>
      </c>
      <c r="F59" s="6">
        <v>172</v>
      </c>
      <c r="G59" s="6">
        <v>21.7</v>
      </c>
      <c r="H59" s="6">
        <v>7.6</v>
      </c>
      <c r="I59" s="6">
        <v>10</v>
      </c>
      <c r="J59" s="6">
        <v>75.05</v>
      </c>
      <c r="K59" s="6">
        <v>11.2</v>
      </c>
      <c r="L59" s="6">
        <v>38.4</v>
      </c>
      <c r="M59" s="6">
        <v>59.3</v>
      </c>
      <c r="N59" s="6">
        <v>14.6</v>
      </c>
      <c r="O59" s="6">
        <v>66.8</v>
      </c>
      <c r="P59" s="6">
        <v>2.4</v>
      </c>
      <c r="Q59" s="6">
        <f t="shared" si="0"/>
        <v>529.75</v>
      </c>
      <c r="R59" s="6">
        <v>4331.2</v>
      </c>
    </row>
    <row r="60" spans="1:18" x14ac:dyDescent="0.25">
      <c r="A60">
        <v>54</v>
      </c>
      <c r="B60" s="4">
        <v>32660</v>
      </c>
      <c r="C60" s="2">
        <f>YEAR(B60)</f>
        <v>1989</v>
      </c>
      <c r="D60" s="2">
        <f>MONTH(B60)</f>
        <v>6</v>
      </c>
      <c r="E60" s="6">
        <v>44.5</v>
      </c>
      <c r="F60" s="6">
        <v>122</v>
      </c>
      <c r="G60" s="6">
        <v>18.3</v>
      </c>
      <c r="H60" s="6">
        <v>5.0999999999999996</v>
      </c>
      <c r="I60" s="6">
        <v>6.7</v>
      </c>
      <c r="J60" s="6">
        <v>64.180000000000007</v>
      </c>
      <c r="K60" s="6">
        <v>9.3000000000000007</v>
      </c>
      <c r="L60" s="6">
        <v>32.4</v>
      </c>
      <c r="M60" s="6">
        <v>39.1</v>
      </c>
      <c r="N60" s="6">
        <v>7.4</v>
      </c>
      <c r="O60" s="6">
        <v>56.8</v>
      </c>
      <c r="P60" s="6">
        <v>2.4</v>
      </c>
      <c r="Q60" s="6">
        <f t="shared" si="0"/>
        <v>408.17999999999995</v>
      </c>
      <c r="R60" s="6">
        <v>3991.2</v>
      </c>
    </row>
    <row r="61" spans="1:18" x14ac:dyDescent="0.25">
      <c r="A61">
        <v>55</v>
      </c>
      <c r="B61" s="4">
        <v>32690</v>
      </c>
      <c r="C61" s="2">
        <f>YEAR(B61)</f>
        <v>1989</v>
      </c>
      <c r="D61" s="2">
        <f>MONTH(B61)</f>
        <v>7</v>
      </c>
      <c r="E61" s="6">
        <v>28.3</v>
      </c>
      <c r="F61" s="6">
        <v>107</v>
      </c>
      <c r="G61" s="6">
        <v>15.2</v>
      </c>
      <c r="H61" s="6">
        <v>4.3</v>
      </c>
      <c r="I61" s="6">
        <v>5.7</v>
      </c>
      <c r="J61" s="6">
        <v>41.89</v>
      </c>
      <c r="K61" s="6">
        <v>5.9</v>
      </c>
      <c r="L61" s="6">
        <v>24.1</v>
      </c>
      <c r="M61" s="6">
        <v>27.9</v>
      </c>
      <c r="N61" s="6">
        <v>6.7</v>
      </c>
      <c r="O61" s="6">
        <v>56.3</v>
      </c>
      <c r="P61" s="6">
        <v>2.2000000000000002</v>
      </c>
      <c r="Q61" s="6">
        <f t="shared" si="0"/>
        <v>325.48999999999995</v>
      </c>
      <c r="R61" s="6">
        <v>3472</v>
      </c>
    </row>
    <row r="62" spans="1:18" x14ac:dyDescent="0.25">
      <c r="A62">
        <v>56</v>
      </c>
      <c r="B62" s="4">
        <v>32721</v>
      </c>
      <c r="C62" s="2">
        <f>YEAR(B62)</f>
        <v>1989</v>
      </c>
      <c r="D62" s="2">
        <f>MONTH(B62)</f>
        <v>8</v>
      </c>
      <c r="E62" s="6">
        <v>29.2</v>
      </c>
      <c r="F62" s="6">
        <v>58</v>
      </c>
      <c r="G62" s="6">
        <v>14.2</v>
      </c>
      <c r="H62" s="6">
        <v>3.6</v>
      </c>
      <c r="I62" s="6">
        <v>4.7</v>
      </c>
      <c r="J62" s="6">
        <v>40.46</v>
      </c>
      <c r="K62" s="6">
        <v>5.7</v>
      </c>
      <c r="L62" s="6">
        <v>21.9</v>
      </c>
      <c r="M62" s="6">
        <v>25</v>
      </c>
      <c r="N62" s="6">
        <v>8.6</v>
      </c>
      <c r="O62" s="6">
        <v>55</v>
      </c>
      <c r="P62" s="6">
        <v>1.7</v>
      </c>
      <c r="Q62" s="6">
        <f t="shared" si="0"/>
        <v>268.06</v>
      </c>
      <c r="R62" s="6">
        <v>3096.6</v>
      </c>
    </row>
    <row r="63" spans="1:18" x14ac:dyDescent="0.25">
      <c r="A63">
        <v>57</v>
      </c>
      <c r="B63" s="4">
        <v>32752</v>
      </c>
      <c r="C63" s="2">
        <f>YEAR(B63)</f>
        <v>1989</v>
      </c>
      <c r="D63" s="2">
        <f>MONTH(B63)</f>
        <v>9</v>
      </c>
      <c r="E63" s="6">
        <v>47.3</v>
      </c>
      <c r="F63" s="6">
        <v>64</v>
      </c>
      <c r="G63" s="6">
        <v>15.7</v>
      </c>
      <c r="H63" s="6">
        <v>4.5999999999999996</v>
      </c>
      <c r="I63" s="6">
        <v>6</v>
      </c>
      <c r="J63" s="6">
        <v>87.26</v>
      </c>
      <c r="K63" s="6">
        <v>10.9</v>
      </c>
      <c r="L63" s="6">
        <v>31.1</v>
      </c>
      <c r="M63" s="6">
        <v>47</v>
      </c>
      <c r="N63" s="6">
        <v>19</v>
      </c>
      <c r="O63" s="6">
        <v>41.1</v>
      </c>
      <c r="P63" s="6">
        <v>2.1</v>
      </c>
      <c r="Q63" s="6">
        <f t="shared" si="0"/>
        <v>376.06000000000006</v>
      </c>
      <c r="R63" s="6">
        <v>3804</v>
      </c>
    </row>
    <row r="64" spans="1:18" x14ac:dyDescent="0.25">
      <c r="A64">
        <v>58</v>
      </c>
      <c r="B64" s="4">
        <v>32782</v>
      </c>
      <c r="C64" s="2">
        <f>YEAR(B64)</f>
        <v>1989</v>
      </c>
      <c r="D64" s="2">
        <f>MONTH(B64)</f>
        <v>10</v>
      </c>
      <c r="E64" s="6">
        <v>68</v>
      </c>
      <c r="F64" s="6">
        <v>96</v>
      </c>
      <c r="G64" s="6">
        <v>19.2</v>
      </c>
      <c r="H64" s="6">
        <v>5.9</v>
      </c>
      <c r="I64" s="6">
        <v>7.8</v>
      </c>
      <c r="J64" s="6">
        <v>112.57</v>
      </c>
      <c r="K64" s="6">
        <v>15.1</v>
      </c>
      <c r="L64" s="6">
        <v>43.1</v>
      </c>
      <c r="M64" s="6">
        <v>55.4</v>
      </c>
      <c r="N64" s="6">
        <v>18.5</v>
      </c>
      <c r="O64" s="6">
        <v>60.7</v>
      </c>
      <c r="P64" s="6">
        <v>2.2999999999999998</v>
      </c>
      <c r="Q64" s="6">
        <f t="shared" si="0"/>
        <v>504.57000000000005</v>
      </c>
      <c r="R64" s="6">
        <v>4295.3</v>
      </c>
    </row>
    <row r="65" spans="1:18" x14ac:dyDescent="0.25">
      <c r="A65">
        <v>59</v>
      </c>
      <c r="B65" s="4">
        <v>32813</v>
      </c>
      <c r="C65" s="2">
        <f>YEAR(B65)</f>
        <v>1989</v>
      </c>
      <c r="D65" s="2">
        <f>MONTH(B65)</f>
        <v>11</v>
      </c>
      <c r="E65" s="6">
        <v>62.4</v>
      </c>
      <c r="F65" s="6">
        <v>128</v>
      </c>
      <c r="G65" s="6">
        <v>22.4</v>
      </c>
      <c r="H65" s="6">
        <v>7.6</v>
      </c>
      <c r="I65" s="6">
        <v>10</v>
      </c>
      <c r="J65" s="6">
        <v>128.22999999999999</v>
      </c>
      <c r="K65" s="6">
        <v>17.899999999999999</v>
      </c>
      <c r="L65" s="6">
        <v>52</v>
      </c>
      <c r="M65" s="6">
        <v>47.9</v>
      </c>
      <c r="N65" s="6">
        <v>17.3</v>
      </c>
      <c r="O65" s="6">
        <v>54.4</v>
      </c>
      <c r="P65" s="6">
        <v>2.2000000000000002</v>
      </c>
      <c r="Q65" s="6">
        <f t="shared" si="0"/>
        <v>550.33000000000004</v>
      </c>
      <c r="R65" s="6">
        <v>3877.3</v>
      </c>
    </row>
    <row r="66" spans="1:18" x14ac:dyDescent="0.25">
      <c r="A66">
        <v>60</v>
      </c>
      <c r="B66" s="4">
        <v>32843</v>
      </c>
      <c r="C66" s="2">
        <f>YEAR(B66)</f>
        <v>1989</v>
      </c>
      <c r="D66" s="2">
        <f>MONTH(B66)</f>
        <v>12</v>
      </c>
      <c r="E66" s="6">
        <v>51.5</v>
      </c>
      <c r="F66" s="6">
        <v>148</v>
      </c>
      <c r="G66" s="6">
        <v>23</v>
      </c>
      <c r="H66" s="6">
        <v>6.4</v>
      </c>
      <c r="I66" s="6">
        <v>8.5</v>
      </c>
      <c r="J66" s="6">
        <v>86.25</v>
      </c>
      <c r="K66" s="6">
        <v>21.2</v>
      </c>
      <c r="L66" s="6">
        <v>41.5</v>
      </c>
      <c r="M66" s="6">
        <v>32.6</v>
      </c>
      <c r="N66" s="6">
        <v>13.8</v>
      </c>
      <c r="O66" s="6">
        <v>61.1</v>
      </c>
      <c r="P66" s="6">
        <v>2.1</v>
      </c>
      <c r="Q66" s="6">
        <f t="shared" si="0"/>
        <v>495.95000000000005</v>
      </c>
      <c r="R66" s="6">
        <v>2941.5</v>
      </c>
    </row>
    <row r="67" spans="1:18" x14ac:dyDescent="0.25">
      <c r="A67">
        <v>61</v>
      </c>
      <c r="B67" s="4">
        <v>32874</v>
      </c>
      <c r="C67" s="2">
        <f>YEAR(B67)</f>
        <v>1990</v>
      </c>
      <c r="D67" s="2">
        <f>MONTH(B67)</f>
        <v>1</v>
      </c>
      <c r="E67" s="6">
        <v>46.4</v>
      </c>
      <c r="F67" s="6">
        <v>196</v>
      </c>
      <c r="G67" s="6">
        <v>19.7</v>
      </c>
      <c r="H67" s="6">
        <v>5.0999999999999996</v>
      </c>
      <c r="I67" s="6">
        <v>6.7</v>
      </c>
      <c r="J67" s="6">
        <v>77.2</v>
      </c>
      <c r="K67" s="6">
        <v>14.2</v>
      </c>
      <c r="L67" s="6">
        <v>30.8</v>
      </c>
      <c r="M67" s="6">
        <v>20</v>
      </c>
      <c r="N67" s="6">
        <v>10</v>
      </c>
      <c r="O67" s="6">
        <v>57.3</v>
      </c>
      <c r="P67" s="6">
        <v>1.9</v>
      </c>
      <c r="Q67" s="6">
        <f t="shared" si="0"/>
        <v>485.3</v>
      </c>
      <c r="R67" s="6">
        <v>2195.9</v>
      </c>
    </row>
    <row r="68" spans="1:18" x14ac:dyDescent="0.25">
      <c r="A68">
        <v>62</v>
      </c>
      <c r="B68" s="4">
        <v>32905</v>
      </c>
      <c r="C68" s="2">
        <f>YEAR(B68)</f>
        <v>1990</v>
      </c>
      <c r="D68" s="2">
        <f>MONTH(B68)</f>
        <v>2</v>
      </c>
      <c r="E68" s="6">
        <v>43.2</v>
      </c>
      <c r="F68" s="6">
        <v>150</v>
      </c>
      <c r="G68" s="6">
        <v>22.4</v>
      </c>
      <c r="H68" s="6">
        <v>5.7</v>
      </c>
      <c r="I68" s="6">
        <v>7.5</v>
      </c>
      <c r="J68" s="6">
        <v>61.34</v>
      </c>
      <c r="K68" s="6">
        <v>8.3000000000000007</v>
      </c>
      <c r="L68" s="6">
        <v>26</v>
      </c>
      <c r="M68" s="6">
        <v>19.600000000000001</v>
      </c>
      <c r="N68" s="6">
        <v>8.4</v>
      </c>
      <c r="O68" s="6">
        <v>58.1</v>
      </c>
      <c r="P68" s="6">
        <v>1.6</v>
      </c>
      <c r="Q68" s="6">
        <f t="shared" si="0"/>
        <v>412.14000000000004</v>
      </c>
      <c r="R68" s="6">
        <v>2190.6</v>
      </c>
    </row>
    <row r="69" spans="1:18" x14ac:dyDescent="0.25">
      <c r="A69">
        <v>63</v>
      </c>
      <c r="B69" s="4">
        <v>32933</v>
      </c>
      <c r="C69" s="2">
        <f>YEAR(B69)</f>
        <v>1990</v>
      </c>
      <c r="D69" s="2">
        <f>MONTH(B69)</f>
        <v>3</v>
      </c>
      <c r="E69" s="6">
        <v>40.4</v>
      </c>
      <c r="F69" s="6">
        <v>132</v>
      </c>
      <c r="G69" s="6">
        <v>22.5</v>
      </c>
      <c r="H69" s="6">
        <v>6.2</v>
      </c>
      <c r="I69" s="6">
        <v>8.1999999999999993</v>
      </c>
      <c r="J69" s="6">
        <v>58.43</v>
      </c>
      <c r="K69" s="6">
        <v>6.4</v>
      </c>
      <c r="L69" s="6">
        <v>21.9</v>
      </c>
      <c r="M69" s="6">
        <v>18.100000000000001</v>
      </c>
      <c r="N69" s="6">
        <v>6.2</v>
      </c>
      <c r="O69" s="6">
        <v>65.3</v>
      </c>
      <c r="P69" s="6">
        <v>1.8</v>
      </c>
      <c r="Q69" s="6">
        <f t="shared" si="0"/>
        <v>387.42999999999995</v>
      </c>
      <c r="R69" s="6">
        <v>2233.5</v>
      </c>
    </row>
    <row r="70" spans="1:18" x14ac:dyDescent="0.25">
      <c r="A70">
        <v>64</v>
      </c>
      <c r="B70" s="4">
        <v>32964</v>
      </c>
      <c r="C70" s="2">
        <f>YEAR(B70)</f>
        <v>1990</v>
      </c>
      <c r="D70" s="2">
        <f>MONTH(B70)</f>
        <v>4</v>
      </c>
      <c r="E70" s="6">
        <v>48.7</v>
      </c>
      <c r="F70" s="6">
        <v>167</v>
      </c>
      <c r="G70" s="6">
        <v>27.1</v>
      </c>
      <c r="H70" s="6">
        <v>7.9</v>
      </c>
      <c r="I70" s="6">
        <v>10.4</v>
      </c>
      <c r="J70" s="6">
        <v>97.07</v>
      </c>
      <c r="K70" s="6">
        <v>8.5</v>
      </c>
      <c r="L70" s="6">
        <v>28.7</v>
      </c>
      <c r="M70" s="6">
        <v>28.3</v>
      </c>
      <c r="N70" s="6">
        <v>12.2</v>
      </c>
      <c r="O70" s="6">
        <v>70.099999999999994</v>
      </c>
      <c r="P70" s="6">
        <v>2.2999999999999998</v>
      </c>
      <c r="Q70" s="6">
        <f t="shared" si="0"/>
        <v>508.26999999999992</v>
      </c>
      <c r="R70" s="6">
        <v>3237.8</v>
      </c>
    </row>
    <row r="71" spans="1:18" x14ac:dyDescent="0.25">
      <c r="A71">
        <v>65</v>
      </c>
      <c r="B71" s="4">
        <v>32994</v>
      </c>
      <c r="C71" s="2">
        <f>YEAR(B71)</f>
        <v>1990</v>
      </c>
      <c r="D71" s="2">
        <f>MONTH(B71)</f>
        <v>5</v>
      </c>
      <c r="E71" s="6">
        <v>38.799999999999997</v>
      </c>
      <c r="F71" s="6">
        <v>185</v>
      </c>
      <c r="G71" s="6">
        <v>25.8</v>
      </c>
      <c r="H71" s="6">
        <v>7.6</v>
      </c>
      <c r="I71" s="6">
        <v>10</v>
      </c>
      <c r="J71" s="6">
        <v>58.45</v>
      </c>
      <c r="K71" s="6">
        <v>8.8000000000000007</v>
      </c>
      <c r="L71" s="6">
        <v>26.3</v>
      </c>
      <c r="M71" s="6">
        <v>26.7</v>
      </c>
      <c r="N71" s="6">
        <v>13.1</v>
      </c>
      <c r="O71" s="6">
        <v>78.8</v>
      </c>
      <c r="P71" s="6">
        <v>1.8</v>
      </c>
      <c r="Q71" s="6">
        <f t="shared" si="0"/>
        <v>481.15000000000009</v>
      </c>
      <c r="R71" s="6">
        <v>4341</v>
      </c>
    </row>
    <row r="72" spans="1:18" x14ac:dyDescent="0.25">
      <c r="A72">
        <v>66</v>
      </c>
      <c r="B72" s="4">
        <v>33025</v>
      </c>
      <c r="C72" s="2">
        <f>YEAR(B72)</f>
        <v>1990</v>
      </c>
      <c r="D72" s="2">
        <f>MONTH(B72)</f>
        <v>6</v>
      </c>
      <c r="E72" s="6">
        <v>29</v>
      </c>
      <c r="F72" s="6">
        <v>105</v>
      </c>
      <c r="G72" s="6">
        <v>20.9</v>
      </c>
      <c r="H72" s="6">
        <v>4.5</v>
      </c>
      <c r="I72" s="6">
        <v>6</v>
      </c>
      <c r="J72" s="6">
        <v>35.71</v>
      </c>
      <c r="K72" s="6">
        <v>6.2</v>
      </c>
      <c r="L72" s="6">
        <v>20</v>
      </c>
      <c r="M72" s="6">
        <v>18.3</v>
      </c>
      <c r="N72" s="6">
        <v>7.6</v>
      </c>
      <c r="O72" s="6">
        <v>57.6</v>
      </c>
      <c r="P72" s="6">
        <v>2.2999999999999998</v>
      </c>
      <c r="Q72" s="6">
        <f t="shared" ref="Q72:Q135" si="1">SUM(E72:P72)</f>
        <v>313.11</v>
      </c>
      <c r="R72" s="6">
        <v>3340.4</v>
      </c>
    </row>
    <row r="73" spans="1:18" x14ac:dyDescent="0.25">
      <c r="A73">
        <v>67</v>
      </c>
      <c r="B73" s="4">
        <v>33055</v>
      </c>
      <c r="C73" s="2">
        <f>YEAR(B73)</f>
        <v>1990</v>
      </c>
      <c r="D73" s="2">
        <f>MONTH(B73)</f>
        <v>7</v>
      </c>
      <c r="E73" s="6">
        <v>25.8</v>
      </c>
      <c r="F73" s="6">
        <v>88</v>
      </c>
      <c r="G73" s="6">
        <v>21.8</v>
      </c>
      <c r="H73" s="6">
        <v>4.3</v>
      </c>
      <c r="I73" s="6">
        <v>5.7</v>
      </c>
      <c r="J73" s="6">
        <v>35.21</v>
      </c>
      <c r="K73" s="6">
        <v>4.7</v>
      </c>
      <c r="L73" s="6">
        <v>14.9</v>
      </c>
      <c r="M73" s="6">
        <v>17.399999999999999</v>
      </c>
      <c r="N73" s="6">
        <v>10.6</v>
      </c>
      <c r="O73" s="6">
        <v>51.7</v>
      </c>
      <c r="P73" s="6">
        <v>2.2999999999999998</v>
      </c>
      <c r="Q73" s="6">
        <f t="shared" si="1"/>
        <v>282.41000000000003</v>
      </c>
      <c r="R73" s="6">
        <v>3103.1</v>
      </c>
    </row>
    <row r="74" spans="1:18" x14ac:dyDescent="0.25">
      <c r="A74">
        <v>68</v>
      </c>
      <c r="B74" s="4">
        <v>33086</v>
      </c>
      <c r="C74" s="2">
        <f>YEAR(B74)</f>
        <v>1990</v>
      </c>
      <c r="D74" s="2">
        <f>MONTH(B74)</f>
        <v>8</v>
      </c>
      <c r="E74" s="6">
        <v>18.8</v>
      </c>
      <c r="F74" s="6">
        <v>76</v>
      </c>
      <c r="G74" s="6">
        <v>16.600000000000001</v>
      </c>
      <c r="H74" s="6">
        <v>3</v>
      </c>
      <c r="I74" s="6">
        <v>4</v>
      </c>
      <c r="J74" s="6">
        <v>30.02</v>
      </c>
      <c r="K74" s="6">
        <v>2.6</v>
      </c>
      <c r="L74" s="6">
        <v>15.2</v>
      </c>
      <c r="M74" s="6">
        <v>12.8</v>
      </c>
      <c r="N74" s="6">
        <v>7.8</v>
      </c>
      <c r="O74" s="6">
        <v>36.799999999999997</v>
      </c>
      <c r="P74" s="6">
        <v>1.7</v>
      </c>
      <c r="Q74" s="6">
        <f t="shared" si="1"/>
        <v>225.32</v>
      </c>
      <c r="R74" s="6">
        <v>2591.3000000000002</v>
      </c>
    </row>
    <row r="75" spans="1:18" x14ac:dyDescent="0.25">
      <c r="A75">
        <v>69</v>
      </c>
      <c r="B75" s="4">
        <v>33117</v>
      </c>
      <c r="C75" s="2">
        <f>YEAR(B75)</f>
        <v>1990</v>
      </c>
      <c r="D75" s="2">
        <f>MONTH(B75)</f>
        <v>9</v>
      </c>
      <c r="E75" s="6">
        <v>31.3</v>
      </c>
      <c r="F75" s="6">
        <v>49</v>
      </c>
      <c r="G75" s="6">
        <v>16.5</v>
      </c>
      <c r="H75" s="6">
        <v>2.6</v>
      </c>
      <c r="I75" s="6">
        <v>3.5</v>
      </c>
      <c r="J75" s="6">
        <v>31.42</v>
      </c>
      <c r="K75" s="6">
        <v>4.2</v>
      </c>
      <c r="L75" s="6">
        <v>23.6</v>
      </c>
      <c r="M75" s="6">
        <v>14.1</v>
      </c>
      <c r="N75" s="6">
        <v>15.5</v>
      </c>
      <c r="O75" s="6">
        <v>19.899999999999999</v>
      </c>
      <c r="P75" s="6">
        <v>1.4</v>
      </c>
      <c r="Q75" s="6">
        <f t="shared" si="1"/>
        <v>213.01999999999998</v>
      </c>
      <c r="R75" s="6">
        <v>2380.1</v>
      </c>
    </row>
    <row r="76" spans="1:18" x14ac:dyDescent="0.25">
      <c r="A76">
        <v>70</v>
      </c>
      <c r="B76" s="4">
        <v>33147</v>
      </c>
      <c r="C76" s="2">
        <f>YEAR(B76)</f>
        <v>1990</v>
      </c>
      <c r="D76" s="2">
        <f>MONTH(B76)</f>
        <v>10</v>
      </c>
      <c r="E76" s="6">
        <v>46.2</v>
      </c>
      <c r="F76" s="6">
        <v>84</v>
      </c>
      <c r="G76" s="6">
        <v>28.2</v>
      </c>
      <c r="H76" s="6">
        <v>7.4</v>
      </c>
      <c r="I76" s="6">
        <v>9.8000000000000007</v>
      </c>
      <c r="J76" s="6">
        <v>126.9</v>
      </c>
      <c r="K76" s="6">
        <v>11.5</v>
      </c>
      <c r="L76" s="6">
        <v>51.2</v>
      </c>
      <c r="M76" s="6">
        <v>44.6</v>
      </c>
      <c r="N76" s="6">
        <v>11.2</v>
      </c>
      <c r="O76" s="6">
        <v>24.8</v>
      </c>
      <c r="P76" s="6">
        <v>2.2999999999999998</v>
      </c>
      <c r="Q76" s="6">
        <f t="shared" si="1"/>
        <v>448.1</v>
      </c>
      <c r="R76" s="6">
        <v>4067.6</v>
      </c>
    </row>
    <row r="77" spans="1:18" x14ac:dyDescent="0.25">
      <c r="A77">
        <v>71</v>
      </c>
      <c r="B77" s="4">
        <v>33178</v>
      </c>
      <c r="C77" s="2">
        <f>YEAR(B77)</f>
        <v>1990</v>
      </c>
      <c r="D77" s="2">
        <f>MONTH(B77)</f>
        <v>11</v>
      </c>
      <c r="E77" s="6">
        <v>62</v>
      </c>
      <c r="F77" s="6">
        <v>123</v>
      </c>
      <c r="G77" s="6">
        <v>21.3</v>
      </c>
      <c r="H77" s="6">
        <v>6.5</v>
      </c>
      <c r="I77" s="6">
        <v>8.6</v>
      </c>
      <c r="J77" s="6">
        <v>101.43</v>
      </c>
      <c r="K77" s="6">
        <v>13.2</v>
      </c>
      <c r="L77" s="6">
        <v>48.7</v>
      </c>
      <c r="M77" s="6">
        <v>35.200000000000003</v>
      </c>
      <c r="N77" s="6">
        <v>31.2</v>
      </c>
      <c r="O77" s="6">
        <v>41.1</v>
      </c>
      <c r="P77" s="6">
        <v>2.4</v>
      </c>
      <c r="Q77" s="6">
        <f t="shared" si="1"/>
        <v>494.63</v>
      </c>
      <c r="R77" s="6">
        <v>3844.3</v>
      </c>
    </row>
    <row r="78" spans="1:18" x14ac:dyDescent="0.25">
      <c r="A78">
        <v>72</v>
      </c>
      <c r="B78" s="4">
        <v>33208</v>
      </c>
      <c r="C78" s="2">
        <f>YEAR(B78)</f>
        <v>1990</v>
      </c>
      <c r="D78" s="2">
        <f>MONTH(B78)</f>
        <v>12</v>
      </c>
      <c r="E78" s="6">
        <v>40.299999999999997</v>
      </c>
      <c r="F78" s="6">
        <v>152</v>
      </c>
      <c r="G78" s="6">
        <v>20.3</v>
      </c>
      <c r="H78" s="6">
        <v>5.5</v>
      </c>
      <c r="I78" s="6">
        <v>7.2</v>
      </c>
      <c r="J78" s="6">
        <v>97.36</v>
      </c>
      <c r="K78" s="6">
        <v>13.2</v>
      </c>
      <c r="L78" s="6">
        <v>36.299999999999997</v>
      </c>
      <c r="M78" s="6">
        <v>34.799999999999997</v>
      </c>
      <c r="N78" s="6">
        <v>16.3</v>
      </c>
      <c r="O78" s="6">
        <v>63.7</v>
      </c>
      <c r="P78" s="6">
        <v>1.8</v>
      </c>
      <c r="Q78" s="6">
        <f t="shared" si="1"/>
        <v>488.76000000000005</v>
      </c>
      <c r="R78" s="6">
        <v>3014.9</v>
      </c>
    </row>
    <row r="79" spans="1:18" x14ac:dyDescent="0.25">
      <c r="A79">
        <v>73</v>
      </c>
      <c r="B79" s="4">
        <v>33239</v>
      </c>
      <c r="C79" s="2">
        <f>YEAR(B79)</f>
        <v>1991</v>
      </c>
      <c r="D79" s="2">
        <f>MONTH(B79)</f>
        <v>1</v>
      </c>
      <c r="E79" s="6">
        <v>29.6</v>
      </c>
      <c r="F79" s="6">
        <v>147</v>
      </c>
      <c r="G79" s="6">
        <v>20.5</v>
      </c>
      <c r="H79" s="6">
        <v>5.2</v>
      </c>
      <c r="I79" s="6">
        <v>6.9</v>
      </c>
      <c r="J79" s="6">
        <v>61.47</v>
      </c>
      <c r="K79" s="6">
        <v>8.5</v>
      </c>
      <c r="L79" s="6">
        <v>28.3</v>
      </c>
      <c r="M79" s="6">
        <v>20.5</v>
      </c>
      <c r="N79" s="6">
        <v>10.8</v>
      </c>
      <c r="O79" s="6">
        <v>43.2</v>
      </c>
      <c r="P79" s="6">
        <v>1.8</v>
      </c>
      <c r="Q79" s="6">
        <f t="shared" si="1"/>
        <v>383.77</v>
      </c>
      <c r="R79" s="6">
        <v>1919.9</v>
      </c>
    </row>
    <row r="80" spans="1:18" x14ac:dyDescent="0.25">
      <c r="A80">
        <v>74</v>
      </c>
      <c r="B80" s="4">
        <v>33270</v>
      </c>
      <c r="C80" s="2">
        <f>YEAR(B80)</f>
        <v>1991</v>
      </c>
      <c r="D80" s="2">
        <f>MONTH(B80)</f>
        <v>2</v>
      </c>
      <c r="E80" s="6">
        <v>23.1</v>
      </c>
      <c r="F80" s="6">
        <v>80</v>
      </c>
      <c r="G80" s="6">
        <v>19.3</v>
      </c>
      <c r="H80" s="6">
        <v>3.5</v>
      </c>
      <c r="I80" s="6">
        <v>4.5999999999999996</v>
      </c>
      <c r="J80" s="6">
        <v>53.07</v>
      </c>
      <c r="K80" s="6">
        <v>5.7</v>
      </c>
      <c r="L80" s="6">
        <v>17.399999999999999</v>
      </c>
      <c r="M80" s="6">
        <v>20</v>
      </c>
      <c r="N80" s="6">
        <v>11.3</v>
      </c>
      <c r="O80" s="6">
        <v>41.9</v>
      </c>
      <c r="P80" s="6">
        <v>1.3</v>
      </c>
      <c r="Q80" s="6">
        <f t="shared" si="1"/>
        <v>281.17</v>
      </c>
      <c r="R80" s="6">
        <v>1517.1</v>
      </c>
    </row>
    <row r="81" spans="1:18" x14ac:dyDescent="0.25">
      <c r="A81">
        <v>75</v>
      </c>
      <c r="B81" s="4">
        <v>33298</v>
      </c>
      <c r="C81" s="2">
        <f>YEAR(B81)</f>
        <v>1991</v>
      </c>
      <c r="D81" s="2">
        <f>MONTH(B81)</f>
        <v>3</v>
      </c>
      <c r="E81" s="6">
        <v>30.4</v>
      </c>
      <c r="F81" s="6">
        <v>125</v>
      </c>
      <c r="G81" s="6">
        <v>27.8</v>
      </c>
      <c r="H81" s="6">
        <v>6.3</v>
      </c>
      <c r="I81" s="6">
        <v>8.4</v>
      </c>
      <c r="J81" s="6">
        <v>54.58</v>
      </c>
      <c r="K81" s="6">
        <v>6.2</v>
      </c>
      <c r="L81" s="6">
        <v>22</v>
      </c>
      <c r="M81" s="6">
        <v>23.9</v>
      </c>
      <c r="N81" s="6">
        <v>6.3</v>
      </c>
      <c r="O81" s="6">
        <v>56.6</v>
      </c>
      <c r="P81" s="6">
        <v>1.8</v>
      </c>
      <c r="Q81" s="6">
        <f t="shared" si="1"/>
        <v>369.28000000000003</v>
      </c>
      <c r="R81" s="6">
        <v>2225.6999999999998</v>
      </c>
    </row>
    <row r="82" spans="1:18" x14ac:dyDescent="0.25">
      <c r="A82">
        <v>76</v>
      </c>
      <c r="B82" s="4">
        <v>33329</v>
      </c>
      <c r="C82" s="2">
        <f>YEAR(B82)</f>
        <v>1991</v>
      </c>
      <c r="D82" s="2">
        <f>MONTH(B82)</f>
        <v>4</v>
      </c>
      <c r="E82" s="6">
        <v>36.299999999999997</v>
      </c>
      <c r="F82" s="6">
        <v>144</v>
      </c>
      <c r="G82" s="6">
        <v>19</v>
      </c>
      <c r="H82" s="6">
        <v>7</v>
      </c>
      <c r="I82" s="6">
        <v>9.3000000000000007</v>
      </c>
      <c r="J82" s="6">
        <v>64.36</v>
      </c>
      <c r="K82" s="6">
        <v>6.7</v>
      </c>
      <c r="L82" s="6">
        <v>27.5</v>
      </c>
      <c r="M82" s="6">
        <v>25.5</v>
      </c>
      <c r="N82" s="6">
        <v>12.5</v>
      </c>
      <c r="O82" s="6">
        <v>85.1</v>
      </c>
      <c r="P82" s="6">
        <v>1.9</v>
      </c>
      <c r="Q82" s="6">
        <f t="shared" si="1"/>
        <v>439.15999999999997</v>
      </c>
      <c r="R82" s="6">
        <v>2615.9</v>
      </c>
    </row>
    <row r="83" spans="1:18" x14ac:dyDescent="0.25">
      <c r="A83">
        <v>77</v>
      </c>
      <c r="B83" s="4">
        <v>33359</v>
      </c>
      <c r="C83" s="2">
        <f>YEAR(B83)</f>
        <v>1991</v>
      </c>
      <c r="D83" s="2">
        <f>MONTH(B83)</f>
        <v>5</v>
      </c>
      <c r="E83" s="6">
        <v>58.3</v>
      </c>
      <c r="F83" s="6">
        <v>126</v>
      </c>
      <c r="G83" s="6">
        <v>8.6999999999999993</v>
      </c>
      <c r="H83" s="6">
        <v>6.2</v>
      </c>
      <c r="I83" s="6">
        <v>8.1999999999999993</v>
      </c>
      <c r="J83" s="6">
        <v>88.3</v>
      </c>
      <c r="K83" s="6">
        <v>13.2</v>
      </c>
      <c r="L83" s="6">
        <v>41.1</v>
      </c>
      <c r="M83" s="6">
        <v>33.9</v>
      </c>
      <c r="N83" s="6">
        <v>20.7</v>
      </c>
      <c r="O83" s="6">
        <v>65.400000000000006</v>
      </c>
      <c r="P83" s="6">
        <v>2.2000000000000002</v>
      </c>
      <c r="Q83" s="6">
        <f t="shared" si="1"/>
        <v>472.2</v>
      </c>
      <c r="R83" s="6">
        <v>3777.2</v>
      </c>
    </row>
    <row r="84" spans="1:18" x14ac:dyDescent="0.25">
      <c r="A84">
        <v>78</v>
      </c>
      <c r="B84" s="4">
        <v>33390</v>
      </c>
      <c r="C84" s="2">
        <f>YEAR(B84)</f>
        <v>1991</v>
      </c>
      <c r="D84" s="2">
        <f>MONTH(B84)</f>
        <v>6</v>
      </c>
      <c r="E84" s="6">
        <v>54.4</v>
      </c>
      <c r="F84" s="6">
        <v>97</v>
      </c>
      <c r="G84" s="6">
        <v>9.9</v>
      </c>
      <c r="H84" s="6">
        <v>4.5999999999999996</v>
      </c>
      <c r="I84" s="6">
        <v>6.1</v>
      </c>
      <c r="J84" s="6">
        <v>66.97</v>
      </c>
      <c r="K84" s="6">
        <v>11.1</v>
      </c>
      <c r="L84" s="6">
        <v>32.200000000000003</v>
      </c>
      <c r="M84" s="6">
        <v>24.9</v>
      </c>
      <c r="N84" s="6">
        <v>11.7</v>
      </c>
      <c r="O84" s="6">
        <v>47.1</v>
      </c>
      <c r="P84" s="6">
        <v>2.2000000000000002</v>
      </c>
      <c r="Q84" s="6">
        <f t="shared" si="1"/>
        <v>368.16999999999996</v>
      </c>
      <c r="R84" s="6">
        <v>3285.9</v>
      </c>
    </row>
    <row r="85" spans="1:18" x14ac:dyDescent="0.25">
      <c r="A85">
        <v>79</v>
      </c>
      <c r="B85" s="4">
        <v>33420</v>
      </c>
      <c r="C85" s="2">
        <f>YEAR(B85)</f>
        <v>1991</v>
      </c>
      <c r="D85" s="2">
        <f>MONTH(B85)</f>
        <v>7</v>
      </c>
      <c r="E85" s="6">
        <v>24.2</v>
      </c>
      <c r="F85" s="6">
        <v>114</v>
      </c>
      <c r="G85" s="6">
        <v>8.6999999999999993</v>
      </c>
      <c r="H85" s="6">
        <v>3.9</v>
      </c>
      <c r="I85" s="6">
        <v>5.0999999999999996</v>
      </c>
      <c r="J85" s="6">
        <v>28.7</v>
      </c>
      <c r="K85" s="6">
        <v>9</v>
      </c>
      <c r="L85" s="6">
        <v>19.8</v>
      </c>
      <c r="M85" s="6">
        <v>18.5</v>
      </c>
      <c r="N85" s="6">
        <v>5.6</v>
      </c>
      <c r="O85" s="6">
        <v>31.5</v>
      </c>
      <c r="P85" s="6">
        <v>2.6</v>
      </c>
      <c r="Q85" s="6">
        <f t="shared" si="1"/>
        <v>271.60000000000002</v>
      </c>
      <c r="R85" s="6">
        <v>3370.3</v>
      </c>
    </row>
    <row r="86" spans="1:18" x14ac:dyDescent="0.25">
      <c r="A86">
        <v>80</v>
      </c>
      <c r="B86" s="4">
        <v>33451</v>
      </c>
      <c r="C86" s="2">
        <f>YEAR(B86)</f>
        <v>1991</v>
      </c>
      <c r="D86" s="2">
        <f>MONTH(B86)</f>
        <v>8</v>
      </c>
      <c r="E86" s="6">
        <v>17.899999999999999</v>
      </c>
      <c r="F86" s="6">
        <v>97</v>
      </c>
      <c r="G86" s="6">
        <v>8.1</v>
      </c>
      <c r="H86" s="6">
        <v>5.9</v>
      </c>
      <c r="I86" s="6">
        <v>7.8</v>
      </c>
      <c r="J86" s="6">
        <v>27.31</v>
      </c>
      <c r="K86" s="6">
        <v>4.7</v>
      </c>
      <c r="L86" s="6">
        <v>15</v>
      </c>
      <c r="M86" s="6">
        <v>15.4</v>
      </c>
      <c r="N86" s="6">
        <v>7</v>
      </c>
      <c r="O86" s="6">
        <v>23.8</v>
      </c>
      <c r="P86" s="6">
        <v>3.6</v>
      </c>
      <c r="Q86" s="6">
        <f t="shared" si="1"/>
        <v>233.51000000000002</v>
      </c>
      <c r="R86" s="6">
        <v>2925.9</v>
      </c>
    </row>
    <row r="87" spans="1:18" x14ac:dyDescent="0.25">
      <c r="A87">
        <v>81</v>
      </c>
      <c r="B87" s="4">
        <v>33482</v>
      </c>
      <c r="C87" s="2">
        <f>YEAR(B87)</f>
        <v>1991</v>
      </c>
      <c r="D87" s="2">
        <f>MONTH(B87)</f>
        <v>9</v>
      </c>
      <c r="E87" s="6">
        <v>27.4</v>
      </c>
      <c r="F87" s="6">
        <v>69</v>
      </c>
      <c r="G87" s="6">
        <v>8.9</v>
      </c>
      <c r="H87" s="6">
        <v>3.8</v>
      </c>
      <c r="I87" s="6">
        <v>5</v>
      </c>
      <c r="J87" s="6">
        <v>33.479999999999997</v>
      </c>
      <c r="K87" s="6">
        <v>5.3</v>
      </c>
      <c r="L87" s="6">
        <v>25.2</v>
      </c>
      <c r="M87" s="6">
        <v>16.2</v>
      </c>
      <c r="N87" s="6">
        <v>9.6</v>
      </c>
      <c r="O87" s="6">
        <v>22.2</v>
      </c>
      <c r="P87" s="6">
        <v>3.5</v>
      </c>
      <c r="Q87" s="6">
        <f t="shared" si="1"/>
        <v>229.57999999999998</v>
      </c>
      <c r="R87" s="6">
        <v>2627.6</v>
      </c>
    </row>
    <row r="88" spans="1:18" x14ac:dyDescent="0.25">
      <c r="A88">
        <v>82</v>
      </c>
      <c r="B88" s="4">
        <v>33512</v>
      </c>
      <c r="C88" s="2">
        <f>YEAR(B88)</f>
        <v>1991</v>
      </c>
      <c r="D88" s="2">
        <f>MONTH(B88)</f>
        <v>10</v>
      </c>
      <c r="E88" s="6">
        <v>36.4</v>
      </c>
      <c r="F88" s="6">
        <v>67</v>
      </c>
      <c r="G88" s="6">
        <v>13.1</v>
      </c>
      <c r="H88" s="6">
        <v>5.9</v>
      </c>
      <c r="I88" s="6">
        <v>7.8</v>
      </c>
      <c r="J88" s="6">
        <v>58.29</v>
      </c>
      <c r="K88" s="6">
        <v>6.3</v>
      </c>
      <c r="L88" s="6">
        <v>33.9</v>
      </c>
      <c r="M88" s="6">
        <v>22.6</v>
      </c>
      <c r="N88" s="6">
        <v>18</v>
      </c>
      <c r="O88" s="6">
        <v>36.700000000000003</v>
      </c>
      <c r="P88" s="6">
        <v>3.2</v>
      </c>
      <c r="Q88" s="6">
        <f t="shared" si="1"/>
        <v>309.19</v>
      </c>
      <c r="R88" s="6">
        <v>2995.3</v>
      </c>
    </row>
    <row r="89" spans="1:18" x14ac:dyDescent="0.25">
      <c r="A89">
        <v>83</v>
      </c>
      <c r="B89" s="4">
        <v>33543</v>
      </c>
      <c r="C89" s="2">
        <f>YEAR(B89)</f>
        <v>1991</v>
      </c>
      <c r="D89" s="2">
        <f>MONTH(B89)</f>
        <v>11</v>
      </c>
      <c r="E89" s="6">
        <v>45.3</v>
      </c>
      <c r="F89" s="6">
        <v>150</v>
      </c>
      <c r="G89" s="6">
        <v>18</v>
      </c>
      <c r="H89" s="6">
        <v>7.2</v>
      </c>
      <c r="I89" s="6">
        <v>9.6</v>
      </c>
      <c r="J89" s="6">
        <v>103.77</v>
      </c>
      <c r="K89" s="6">
        <v>9.1</v>
      </c>
      <c r="L89" s="6">
        <v>42.5</v>
      </c>
      <c r="M89" s="6">
        <v>22.9</v>
      </c>
      <c r="N89" s="6">
        <v>20.3</v>
      </c>
      <c r="O89" s="6">
        <v>37.299999999999997</v>
      </c>
      <c r="P89" s="6">
        <v>3.3</v>
      </c>
      <c r="Q89" s="6">
        <f t="shared" si="1"/>
        <v>469.27000000000004</v>
      </c>
      <c r="R89" s="6">
        <v>3768</v>
      </c>
    </row>
    <row r="90" spans="1:18" x14ac:dyDescent="0.25">
      <c r="A90">
        <v>84</v>
      </c>
      <c r="B90" s="4">
        <v>33573</v>
      </c>
      <c r="C90" s="2">
        <f>YEAR(B90)</f>
        <v>1991</v>
      </c>
      <c r="D90" s="2">
        <f>MONTH(B90)</f>
        <v>12</v>
      </c>
      <c r="E90" s="6">
        <v>46.9</v>
      </c>
      <c r="F90" s="6">
        <v>176</v>
      </c>
      <c r="G90" s="6">
        <v>19.3</v>
      </c>
      <c r="H90" s="6">
        <v>8.4</v>
      </c>
      <c r="I90" s="6">
        <v>11.1</v>
      </c>
      <c r="J90" s="6">
        <v>113.14</v>
      </c>
      <c r="K90" s="6">
        <v>7.3</v>
      </c>
      <c r="L90" s="6">
        <v>36.9</v>
      </c>
      <c r="M90" s="6">
        <v>28.6</v>
      </c>
      <c r="N90" s="6">
        <v>11.2</v>
      </c>
      <c r="O90" s="6">
        <v>60.8</v>
      </c>
      <c r="P90" s="6">
        <v>2.4</v>
      </c>
      <c r="Q90" s="6">
        <f t="shared" si="1"/>
        <v>522.04</v>
      </c>
      <c r="R90" s="6">
        <v>3017.8</v>
      </c>
    </row>
    <row r="91" spans="1:18" x14ac:dyDescent="0.25">
      <c r="A91">
        <v>85</v>
      </c>
      <c r="B91" s="4">
        <v>33604</v>
      </c>
      <c r="C91" s="2">
        <f>YEAR(B91)</f>
        <v>1992</v>
      </c>
      <c r="D91" s="2">
        <f>MONTH(B91)</f>
        <v>1</v>
      </c>
      <c r="E91" s="6">
        <v>29.6</v>
      </c>
      <c r="F91" s="6">
        <v>121</v>
      </c>
      <c r="G91" s="6">
        <v>11.2</v>
      </c>
      <c r="H91" s="6">
        <v>4.3</v>
      </c>
      <c r="I91" s="6">
        <v>5.6</v>
      </c>
      <c r="J91" s="6">
        <v>67.78</v>
      </c>
      <c r="K91" s="6">
        <v>5.6</v>
      </c>
      <c r="L91" s="6">
        <v>21.1</v>
      </c>
      <c r="M91" s="6">
        <v>18.8</v>
      </c>
      <c r="N91" s="6">
        <v>8.4</v>
      </c>
      <c r="O91" s="6">
        <v>45.2</v>
      </c>
      <c r="P91" s="6">
        <v>1.7</v>
      </c>
      <c r="Q91" s="6">
        <f t="shared" si="1"/>
        <v>340.28</v>
      </c>
      <c r="R91" s="6">
        <v>1771.1</v>
      </c>
    </row>
    <row r="92" spans="1:18" x14ac:dyDescent="0.25">
      <c r="A92">
        <v>86</v>
      </c>
      <c r="B92" s="4">
        <v>33635</v>
      </c>
      <c r="C92" s="2">
        <f>YEAR(B92)</f>
        <v>1992</v>
      </c>
      <c r="D92" s="2">
        <f>MONTH(B92)</f>
        <v>2</v>
      </c>
      <c r="E92" s="6">
        <v>27.5</v>
      </c>
      <c r="F92" s="6">
        <v>104</v>
      </c>
      <c r="G92" s="6">
        <v>11.2</v>
      </c>
      <c r="H92" s="6">
        <v>3.9</v>
      </c>
      <c r="I92" s="6">
        <v>5.2</v>
      </c>
      <c r="J92" s="6">
        <v>48.46</v>
      </c>
      <c r="K92" s="6">
        <v>6</v>
      </c>
      <c r="L92" s="6">
        <v>24</v>
      </c>
      <c r="M92" s="6">
        <v>15.2</v>
      </c>
      <c r="N92" s="6">
        <v>10.5</v>
      </c>
      <c r="O92" s="6">
        <v>41</v>
      </c>
      <c r="P92" s="6">
        <v>2</v>
      </c>
      <c r="Q92" s="6">
        <f t="shared" si="1"/>
        <v>298.95999999999998</v>
      </c>
      <c r="R92" s="6">
        <v>1553.7</v>
      </c>
    </row>
    <row r="93" spans="1:18" x14ac:dyDescent="0.25">
      <c r="A93">
        <v>87</v>
      </c>
      <c r="B93" s="4">
        <v>33664</v>
      </c>
      <c r="C93" s="2">
        <f>YEAR(B93)</f>
        <v>1992</v>
      </c>
      <c r="D93" s="2">
        <f>MONTH(B93)</f>
        <v>3</v>
      </c>
      <c r="E93" s="6">
        <v>24</v>
      </c>
      <c r="F93" s="6">
        <v>69</v>
      </c>
      <c r="G93" s="6">
        <v>14</v>
      </c>
      <c r="H93" s="6">
        <v>3.2</v>
      </c>
      <c r="I93" s="6">
        <v>4.2</v>
      </c>
      <c r="J93" s="6">
        <v>45.07</v>
      </c>
      <c r="K93" s="6">
        <v>6</v>
      </c>
      <c r="L93" s="6">
        <v>16.3</v>
      </c>
      <c r="M93" s="6">
        <v>16.100000000000001</v>
      </c>
      <c r="N93" s="6">
        <v>12.6</v>
      </c>
      <c r="O93" s="6">
        <v>5</v>
      </c>
      <c r="P93" s="6">
        <v>1.7</v>
      </c>
      <c r="Q93" s="6">
        <f t="shared" si="1"/>
        <v>217.17</v>
      </c>
      <c r="R93" s="6">
        <v>1457.8</v>
      </c>
    </row>
    <row r="94" spans="1:18" x14ac:dyDescent="0.25">
      <c r="A94">
        <v>88</v>
      </c>
      <c r="B94" s="4">
        <v>33695</v>
      </c>
      <c r="C94" s="2">
        <f>YEAR(B94)</f>
        <v>1992</v>
      </c>
      <c r="D94" s="2">
        <f>MONTH(B94)</f>
        <v>4</v>
      </c>
      <c r="E94" s="6">
        <v>24.4</v>
      </c>
      <c r="F94" s="6">
        <v>82</v>
      </c>
      <c r="G94" s="6">
        <v>12.4</v>
      </c>
      <c r="H94" s="6">
        <v>4.0999999999999996</v>
      </c>
      <c r="I94" s="6">
        <v>5.4</v>
      </c>
      <c r="J94" s="6">
        <v>46.88</v>
      </c>
      <c r="K94" s="6">
        <v>6.7</v>
      </c>
      <c r="L94" s="6">
        <v>13.3</v>
      </c>
      <c r="M94" s="6">
        <v>20.6</v>
      </c>
      <c r="N94" s="6">
        <v>7.6</v>
      </c>
      <c r="O94" s="6">
        <v>28.5</v>
      </c>
      <c r="P94" s="6">
        <v>1.9</v>
      </c>
      <c r="Q94" s="6">
        <f t="shared" si="1"/>
        <v>253.78</v>
      </c>
      <c r="R94" s="6">
        <v>1902.2</v>
      </c>
    </row>
    <row r="95" spans="1:18" x14ac:dyDescent="0.25">
      <c r="A95">
        <v>89</v>
      </c>
      <c r="B95" s="4">
        <v>33725</v>
      </c>
      <c r="C95" s="2">
        <f>YEAR(B95)</f>
        <v>1992</v>
      </c>
      <c r="D95" s="2">
        <f>MONTH(B95)</f>
        <v>5</v>
      </c>
      <c r="E95" s="6">
        <v>30.8</v>
      </c>
      <c r="F95" s="6">
        <v>74</v>
      </c>
      <c r="G95" s="6">
        <v>13.6</v>
      </c>
      <c r="H95" s="6">
        <v>4.2</v>
      </c>
      <c r="I95" s="6">
        <v>5.6</v>
      </c>
      <c r="J95" s="6">
        <v>104.38</v>
      </c>
      <c r="K95" s="6">
        <v>6.9</v>
      </c>
      <c r="L95" s="6">
        <v>20.5</v>
      </c>
      <c r="M95" s="6">
        <v>30.6</v>
      </c>
      <c r="N95" s="6">
        <v>17.2</v>
      </c>
      <c r="O95" s="6">
        <v>43</v>
      </c>
      <c r="P95" s="6">
        <v>1.8</v>
      </c>
      <c r="Q95" s="6">
        <f t="shared" si="1"/>
        <v>352.58000000000004</v>
      </c>
      <c r="R95" s="6">
        <v>2711.9</v>
      </c>
    </row>
    <row r="96" spans="1:18" x14ac:dyDescent="0.25">
      <c r="A96">
        <v>90</v>
      </c>
      <c r="B96" s="4">
        <v>33756</v>
      </c>
      <c r="C96" s="2">
        <f>YEAR(B96)</f>
        <v>1992</v>
      </c>
      <c r="D96" s="2">
        <f>MONTH(B96)</f>
        <v>6</v>
      </c>
      <c r="E96" s="6">
        <v>24.1</v>
      </c>
      <c r="F96" s="6">
        <v>67</v>
      </c>
      <c r="G96" s="6">
        <v>11.9</v>
      </c>
      <c r="H96" s="6">
        <v>3.6</v>
      </c>
      <c r="I96" s="6">
        <v>4.8</v>
      </c>
      <c r="J96" s="6">
        <v>50.32</v>
      </c>
      <c r="K96" s="6">
        <v>4.7</v>
      </c>
      <c r="L96" s="6">
        <v>20</v>
      </c>
      <c r="M96" s="6">
        <v>20.2</v>
      </c>
      <c r="N96" s="6">
        <v>10.5</v>
      </c>
      <c r="O96" s="6">
        <v>14.7</v>
      </c>
      <c r="P96" s="6">
        <v>1.8</v>
      </c>
      <c r="Q96" s="6">
        <f t="shared" si="1"/>
        <v>233.61999999999998</v>
      </c>
      <c r="R96" s="6">
        <v>2472.1999999999998</v>
      </c>
    </row>
    <row r="97" spans="1:18" x14ac:dyDescent="0.25">
      <c r="A97">
        <v>91</v>
      </c>
      <c r="B97" s="4">
        <v>33786</v>
      </c>
      <c r="C97" s="2">
        <f>YEAR(B97)</f>
        <v>1992</v>
      </c>
      <c r="D97" s="2">
        <f>MONTH(B97)</f>
        <v>7</v>
      </c>
      <c r="E97" s="6">
        <v>15.7</v>
      </c>
      <c r="F97" s="6">
        <v>92</v>
      </c>
      <c r="G97" s="6">
        <v>11.4</v>
      </c>
      <c r="H97" s="6">
        <v>3</v>
      </c>
      <c r="I97" s="6">
        <v>4</v>
      </c>
      <c r="J97" s="6">
        <v>19.489999999999998</v>
      </c>
      <c r="K97" s="6">
        <v>2.9</v>
      </c>
      <c r="L97" s="6">
        <v>14.5</v>
      </c>
      <c r="M97" s="6">
        <v>15.3</v>
      </c>
      <c r="N97" s="6">
        <v>5.0999999999999996</v>
      </c>
      <c r="O97" s="6">
        <v>7.8</v>
      </c>
      <c r="P97" s="6">
        <v>1.4</v>
      </c>
      <c r="Q97" s="6">
        <f t="shared" si="1"/>
        <v>192.59000000000003</v>
      </c>
      <c r="R97" s="6">
        <v>2752.9</v>
      </c>
    </row>
    <row r="98" spans="1:18" x14ac:dyDescent="0.25">
      <c r="A98">
        <v>92</v>
      </c>
      <c r="B98" s="4">
        <v>33817</v>
      </c>
      <c r="C98" s="2">
        <f>YEAR(B98)</f>
        <v>1992</v>
      </c>
      <c r="D98" s="2">
        <f>MONTH(B98)</f>
        <v>8</v>
      </c>
      <c r="E98" s="6">
        <v>16.5</v>
      </c>
      <c r="F98" s="6">
        <v>63</v>
      </c>
      <c r="G98" s="6">
        <v>10.1</v>
      </c>
      <c r="H98" s="6">
        <v>3.4</v>
      </c>
      <c r="I98" s="6">
        <v>4.4000000000000004</v>
      </c>
      <c r="J98" s="6">
        <v>22.79</v>
      </c>
      <c r="K98" s="6">
        <v>1.6</v>
      </c>
      <c r="L98" s="6">
        <v>13.4</v>
      </c>
      <c r="M98" s="6">
        <v>13.3</v>
      </c>
      <c r="N98" s="6">
        <v>5.3</v>
      </c>
      <c r="O98" s="6">
        <v>7.1</v>
      </c>
      <c r="P98" s="6">
        <v>1.4</v>
      </c>
      <c r="Q98" s="6">
        <f t="shared" si="1"/>
        <v>162.29000000000002</v>
      </c>
      <c r="R98" s="6">
        <v>2788</v>
      </c>
    </row>
    <row r="99" spans="1:18" x14ac:dyDescent="0.25">
      <c r="A99">
        <v>93</v>
      </c>
      <c r="B99" s="4">
        <v>33848</v>
      </c>
      <c r="C99" s="2">
        <f>YEAR(B99)</f>
        <v>1992</v>
      </c>
      <c r="D99" s="2">
        <f>MONTH(B99)</f>
        <v>9</v>
      </c>
      <c r="E99" s="6">
        <v>28.8</v>
      </c>
      <c r="F99" s="6">
        <v>40</v>
      </c>
      <c r="G99" s="6">
        <v>7.2</v>
      </c>
      <c r="H99" s="6">
        <v>4.3</v>
      </c>
      <c r="I99" s="6">
        <v>5.6</v>
      </c>
      <c r="J99" s="6">
        <v>43.07</v>
      </c>
      <c r="K99" s="6">
        <v>3.6</v>
      </c>
      <c r="L99" s="6">
        <v>25.8</v>
      </c>
      <c r="M99" s="6">
        <v>14.6</v>
      </c>
      <c r="N99" s="6">
        <v>10.199999999999999</v>
      </c>
      <c r="O99" s="6">
        <v>8.6999999999999993</v>
      </c>
      <c r="P99" s="6">
        <v>2</v>
      </c>
      <c r="Q99" s="6">
        <f t="shared" si="1"/>
        <v>193.86999999999998</v>
      </c>
      <c r="R99" s="6">
        <v>2544.4</v>
      </c>
    </row>
    <row r="100" spans="1:18" x14ac:dyDescent="0.25">
      <c r="A100">
        <v>94</v>
      </c>
      <c r="B100" s="4">
        <v>33878</v>
      </c>
      <c r="C100" s="2">
        <f>YEAR(B100)</f>
        <v>1992</v>
      </c>
      <c r="D100" s="2">
        <f>MONTH(B100)</f>
        <v>10</v>
      </c>
      <c r="E100" s="6">
        <v>36.799999999999997</v>
      </c>
      <c r="F100" s="6">
        <v>42</v>
      </c>
      <c r="G100" s="6">
        <v>13</v>
      </c>
      <c r="H100" s="6">
        <v>3.5</v>
      </c>
      <c r="I100" s="6">
        <v>4.5999999999999996</v>
      </c>
      <c r="J100" s="6">
        <v>38.770000000000003</v>
      </c>
      <c r="K100" s="6">
        <v>5.2</v>
      </c>
      <c r="L100" s="6">
        <v>33.200000000000003</v>
      </c>
      <c r="M100" s="6">
        <v>15.1</v>
      </c>
      <c r="N100" s="6">
        <v>10.3</v>
      </c>
      <c r="O100" s="6">
        <v>9.3000000000000007</v>
      </c>
      <c r="P100" s="6">
        <v>2</v>
      </c>
      <c r="Q100" s="6">
        <f t="shared" si="1"/>
        <v>213.77</v>
      </c>
      <c r="R100" s="6">
        <v>2455.9</v>
      </c>
    </row>
    <row r="101" spans="1:18" x14ac:dyDescent="0.25">
      <c r="A101">
        <v>95</v>
      </c>
      <c r="B101" s="4">
        <v>33909</v>
      </c>
      <c r="C101" s="2">
        <f>YEAR(B101)</f>
        <v>1992</v>
      </c>
      <c r="D101" s="2">
        <f>MONTH(B101)</f>
        <v>11</v>
      </c>
      <c r="E101" s="6">
        <v>45.6</v>
      </c>
      <c r="F101" s="6">
        <v>103</v>
      </c>
      <c r="G101" s="6">
        <v>18.7</v>
      </c>
      <c r="H101" s="6">
        <v>5.9</v>
      </c>
      <c r="I101" s="6">
        <v>7.8</v>
      </c>
      <c r="J101" s="6">
        <v>73.2</v>
      </c>
      <c r="K101" s="6">
        <v>6.9</v>
      </c>
      <c r="L101" s="6">
        <v>33.9</v>
      </c>
      <c r="M101" s="6">
        <v>17.600000000000001</v>
      </c>
      <c r="N101" s="6">
        <v>16.399999999999999</v>
      </c>
      <c r="O101" s="6">
        <v>77.5</v>
      </c>
      <c r="P101" s="6">
        <v>2.1</v>
      </c>
      <c r="Q101" s="6">
        <f t="shared" si="1"/>
        <v>408.59999999999997</v>
      </c>
      <c r="R101" s="6">
        <v>2781</v>
      </c>
    </row>
    <row r="102" spans="1:18" x14ac:dyDescent="0.25">
      <c r="A102">
        <v>96</v>
      </c>
      <c r="B102" s="4">
        <v>33939</v>
      </c>
      <c r="C102" s="2">
        <f>YEAR(B102)</f>
        <v>1992</v>
      </c>
      <c r="D102" s="2">
        <f>MONTH(B102)</f>
        <v>12</v>
      </c>
      <c r="E102" s="6">
        <v>54.9</v>
      </c>
      <c r="F102" s="6">
        <v>175</v>
      </c>
      <c r="G102" s="6">
        <v>19.899999999999999</v>
      </c>
      <c r="H102" s="6">
        <v>8.4</v>
      </c>
      <c r="I102" s="6">
        <v>11</v>
      </c>
      <c r="J102" s="6">
        <v>96.13</v>
      </c>
      <c r="K102" s="6">
        <v>10.6</v>
      </c>
      <c r="L102" s="6">
        <v>42.9</v>
      </c>
      <c r="M102" s="6">
        <v>24.2</v>
      </c>
      <c r="N102" s="6">
        <v>6.7</v>
      </c>
      <c r="O102" s="6">
        <v>86.3</v>
      </c>
      <c r="P102" s="6">
        <v>2.6</v>
      </c>
      <c r="Q102" s="6">
        <f t="shared" si="1"/>
        <v>538.63</v>
      </c>
      <c r="R102" s="6">
        <v>3076.4</v>
      </c>
    </row>
    <row r="103" spans="1:18" x14ac:dyDescent="0.25">
      <c r="A103">
        <v>97</v>
      </c>
      <c r="B103" s="4">
        <v>33970</v>
      </c>
      <c r="C103" s="2">
        <f>YEAR(B103)</f>
        <v>1993</v>
      </c>
      <c r="D103" s="2">
        <f>MONTH(B103)</f>
        <v>1</v>
      </c>
      <c r="E103" s="6">
        <v>47.3</v>
      </c>
      <c r="F103" s="6">
        <v>160</v>
      </c>
      <c r="G103" s="6">
        <v>20</v>
      </c>
      <c r="H103" s="6">
        <v>5.0999999999999996</v>
      </c>
      <c r="I103" s="6">
        <v>6.7</v>
      </c>
      <c r="J103" s="6">
        <v>84.74</v>
      </c>
      <c r="K103" s="6">
        <v>9.6</v>
      </c>
      <c r="L103" s="6">
        <v>35.799999999999997</v>
      </c>
      <c r="M103" s="6">
        <v>17</v>
      </c>
      <c r="N103" s="6">
        <v>7.4</v>
      </c>
      <c r="O103" s="6">
        <v>37.4</v>
      </c>
      <c r="P103" s="6">
        <v>2.1</v>
      </c>
      <c r="Q103" s="6">
        <f t="shared" si="1"/>
        <v>433.14</v>
      </c>
      <c r="R103" s="6">
        <v>2231.8000000000002</v>
      </c>
    </row>
    <row r="104" spans="1:18" x14ac:dyDescent="0.25">
      <c r="A104">
        <v>98</v>
      </c>
      <c r="B104" s="4">
        <v>34001</v>
      </c>
      <c r="C104" s="2">
        <f>YEAR(B104)</f>
        <v>1993</v>
      </c>
      <c r="D104" s="2">
        <f>MONTH(B104)</f>
        <v>2</v>
      </c>
      <c r="E104" s="6">
        <v>36.799999999999997</v>
      </c>
      <c r="F104" s="6">
        <v>127</v>
      </c>
      <c r="G104" s="6">
        <v>11.2</v>
      </c>
      <c r="H104" s="6">
        <v>3.8</v>
      </c>
      <c r="I104" s="6">
        <v>5</v>
      </c>
      <c r="J104" s="6">
        <v>88.21</v>
      </c>
      <c r="K104" s="6">
        <v>6.3</v>
      </c>
      <c r="L104" s="6">
        <v>27.9</v>
      </c>
      <c r="M104" s="6">
        <v>21.8</v>
      </c>
      <c r="N104" s="6">
        <v>7.7</v>
      </c>
      <c r="O104" s="6">
        <v>66.3</v>
      </c>
      <c r="P104" s="6">
        <v>1.9</v>
      </c>
      <c r="Q104" s="6">
        <f t="shared" si="1"/>
        <v>403.90999999999997</v>
      </c>
      <c r="R104" s="6">
        <v>1857.3</v>
      </c>
    </row>
    <row r="105" spans="1:18" x14ac:dyDescent="0.25">
      <c r="A105">
        <v>99</v>
      </c>
      <c r="B105" s="4">
        <v>34029</v>
      </c>
      <c r="C105" s="2">
        <f>YEAR(B105)</f>
        <v>1993</v>
      </c>
      <c r="D105" s="2">
        <f>MONTH(B105)</f>
        <v>3</v>
      </c>
      <c r="E105" s="6">
        <v>31.2</v>
      </c>
      <c r="F105" s="6">
        <v>139</v>
      </c>
      <c r="G105" s="6">
        <v>10</v>
      </c>
      <c r="H105" s="6">
        <v>4.7</v>
      </c>
      <c r="I105" s="6">
        <v>6.2</v>
      </c>
      <c r="J105" s="6">
        <v>71.760000000000005</v>
      </c>
      <c r="K105" s="6">
        <v>7.8</v>
      </c>
      <c r="L105" s="6">
        <v>25</v>
      </c>
      <c r="M105" s="6">
        <v>28.1</v>
      </c>
      <c r="N105" s="6">
        <v>10.8</v>
      </c>
      <c r="O105" s="6">
        <v>65.8</v>
      </c>
      <c r="P105" s="6">
        <v>2.2000000000000002</v>
      </c>
      <c r="Q105" s="6">
        <f t="shared" si="1"/>
        <v>402.56</v>
      </c>
      <c r="R105" s="6">
        <v>2275.4</v>
      </c>
    </row>
    <row r="106" spans="1:18" x14ac:dyDescent="0.25">
      <c r="A106">
        <v>100</v>
      </c>
      <c r="B106" s="4">
        <v>34060</v>
      </c>
      <c r="C106" s="2">
        <f>YEAR(B106)</f>
        <v>1993</v>
      </c>
      <c r="D106" s="2">
        <f>MONTH(B106)</f>
        <v>4</v>
      </c>
      <c r="E106" s="6">
        <v>50.8</v>
      </c>
      <c r="F106" s="6">
        <v>165</v>
      </c>
      <c r="G106" s="6">
        <v>16.899999999999999</v>
      </c>
      <c r="H106" s="6">
        <v>5.9</v>
      </c>
      <c r="I106" s="6">
        <v>7.8</v>
      </c>
      <c r="J106" s="6">
        <v>73.5</v>
      </c>
      <c r="K106" s="6">
        <v>12.4</v>
      </c>
      <c r="L106" s="6">
        <v>31</v>
      </c>
      <c r="M106" s="6">
        <v>38</v>
      </c>
      <c r="N106" s="6">
        <v>10.7</v>
      </c>
      <c r="O106" s="6">
        <v>78.5</v>
      </c>
      <c r="P106" s="6">
        <v>2.2999999999999998</v>
      </c>
      <c r="Q106" s="6">
        <f t="shared" si="1"/>
        <v>492.8</v>
      </c>
      <c r="R106" s="6">
        <v>3626.9</v>
      </c>
    </row>
    <row r="107" spans="1:18" x14ac:dyDescent="0.25">
      <c r="A107">
        <v>101</v>
      </c>
      <c r="B107" s="4">
        <v>34090</v>
      </c>
      <c r="C107" s="2">
        <f>YEAR(B107)</f>
        <v>1993</v>
      </c>
      <c r="D107" s="2">
        <f>MONTH(B107)</f>
        <v>5</v>
      </c>
      <c r="E107" s="6">
        <v>59.7</v>
      </c>
      <c r="F107" s="6">
        <v>166</v>
      </c>
      <c r="G107" s="6">
        <v>29.7</v>
      </c>
      <c r="H107" s="6">
        <v>5.6</v>
      </c>
      <c r="I107" s="6">
        <v>7.3</v>
      </c>
      <c r="J107" s="6">
        <v>94.62</v>
      </c>
      <c r="K107" s="6">
        <v>17</v>
      </c>
      <c r="L107" s="6">
        <v>35.700000000000003</v>
      </c>
      <c r="M107" s="6">
        <v>41.9</v>
      </c>
      <c r="N107" s="6">
        <v>13.9</v>
      </c>
      <c r="O107" s="6">
        <v>94.3</v>
      </c>
      <c r="P107" s="6">
        <v>5</v>
      </c>
      <c r="Q107" s="6">
        <f t="shared" si="1"/>
        <v>570.71999999999991</v>
      </c>
      <c r="R107" s="6">
        <v>4848.2</v>
      </c>
    </row>
    <row r="108" spans="1:18" x14ac:dyDescent="0.25">
      <c r="A108">
        <v>102</v>
      </c>
      <c r="B108" s="4">
        <v>34121</v>
      </c>
      <c r="C108" s="2">
        <f>YEAR(B108)</f>
        <v>1993</v>
      </c>
      <c r="D108" s="2">
        <f>MONTH(B108)</f>
        <v>6</v>
      </c>
      <c r="E108" s="6">
        <v>32</v>
      </c>
      <c r="F108" s="6">
        <v>109</v>
      </c>
      <c r="G108" s="6">
        <v>16.7</v>
      </c>
      <c r="H108" s="6">
        <v>4.0999999999999996</v>
      </c>
      <c r="I108" s="6">
        <v>5.4</v>
      </c>
      <c r="J108" s="6">
        <v>35.57</v>
      </c>
      <c r="K108" s="6">
        <v>7.2</v>
      </c>
      <c r="L108" s="6">
        <v>25.9</v>
      </c>
      <c r="M108" s="6">
        <v>24.6</v>
      </c>
      <c r="N108" s="6">
        <v>6</v>
      </c>
      <c r="O108" s="6">
        <v>25.6</v>
      </c>
      <c r="P108" s="6">
        <v>2.2999999999999998</v>
      </c>
      <c r="Q108" s="6">
        <f t="shared" si="1"/>
        <v>294.37</v>
      </c>
      <c r="R108" s="6">
        <v>3302.5</v>
      </c>
    </row>
    <row r="109" spans="1:18" x14ac:dyDescent="0.25">
      <c r="A109">
        <v>103</v>
      </c>
      <c r="B109" s="4">
        <v>34151</v>
      </c>
      <c r="C109" s="2">
        <f>YEAR(B109)</f>
        <v>1993</v>
      </c>
      <c r="D109" s="2">
        <f>MONTH(B109)</f>
        <v>7</v>
      </c>
      <c r="E109" s="6">
        <v>23.8</v>
      </c>
      <c r="F109" s="6">
        <v>86</v>
      </c>
      <c r="G109" s="6">
        <v>12.6</v>
      </c>
      <c r="H109" s="6">
        <v>3.1</v>
      </c>
      <c r="I109" s="6">
        <v>4.0999999999999996</v>
      </c>
      <c r="J109" s="6">
        <v>23.62</v>
      </c>
      <c r="K109" s="6">
        <v>3.9</v>
      </c>
      <c r="L109" s="6">
        <v>23.5</v>
      </c>
      <c r="M109" s="6">
        <v>17.2</v>
      </c>
      <c r="N109" s="6">
        <v>5.4</v>
      </c>
      <c r="O109" s="6">
        <v>11</v>
      </c>
      <c r="P109" s="6">
        <v>2.2000000000000002</v>
      </c>
      <c r="Q109" s="6">
        <f t="shared" si="1"/>
        <v>216.42</v>
      </c>
      <c r="R109" s="6">
        <v>3161.5</v>
      </c>
    </row>
    <row r="110" spans="1:18" x14ac:dyDescent="0.25">
      <c r="A110">
        <v>104</v>
      </c>
      <c r="B110" s="4">
        <v>34182</v>
      </c>
      <c r="C110" s="2">
        <f>YEAR(B110)</f>
        <v>1993</v>
      </c>
      <c r="D110" s="2">
        <f>MONTH(B110)</f>
        <v>8</v>
      </c>
      <c r="E110" s="6">
        <v>15.5</v>
      </c>
      <c r="F110" s="6">
        <v>61</v>
      </c>
      <c r="G110" s="6">
        <v>13.2</v>
      </c>
      <c r="H110" s="6">
        <v>3.2</v>
      </c>
      <c r="I110" s="6">
        <v>4.3</v>
      </c>
      <c r="J110" s="6">
        <v>26.41</v>
      </c>
      <c r="K110" s="6">
        <v>2</v>
      </c>
      <c r="L110" s="6">
        <v>16.7</v>
      </c>
      <c r="M110" s="6">
        <v>16.5</v>
      </c>
      <c r="N110" s="6">
        <v>6.1</v>
      </c>
      <c r="O110" s="6">
        <v>7.6</v>
      </c>
      <c r="P110" s="6">
        <v>1.9</v>
      </c>
      <c r="Q110" s="6">
        <f t="shared" si="1"/>
        <v>174.41</v>
      </c>
      <c r="R110" s="6">
        <v>2505.6999999999998</v>
      </c>
    </row>
    <row r="111" spans="1:18" x14ac:dyDescent="0.25">
      <c r="A111">
        <v>105</v>
      </c>
      <c r="B111" s="4">
        <v>34213</v>
      </c>
      <c r="C111" s="2">
        <f>YEAR(B111)</f>
        <v>1993</v>
      </c>
      <c r="D111" s="2">
        <f>MONTH(B111)</f>
        <v>9</v>
      </c>
      <c r="E111" s="6">
        <v>34.4</v>
      </c>
      <c r="F111" s="6">
        <v>52</v>
      </c>
      <c r="G111" s="6">
        <v>21.8</v>
      </c>
      <c r="H111" s="6">
        <v>5.4</v>
      </c>
      <c r="I111" s="6">
        <v>7.1</v>
      </c>
      <c r="J111" s="6">
        <v>68.84</v>
      </c>
      <c r="K111" s="6">
        <v>6.1</v>
      </c>
      <c r="L111" s="6">
        <v>27.6</v>
      </c>
      <c r="M111" s="6">
        <v>28.2</v>
      </c>
      <c r="N111" s="6">
        <v>15.8</v>
      </c>
      <c r="O111" s="6">
        <v>17.8</v>
      </c>
      <c r="P111" s="6">
        <v>2.2999999999999998</v>
      </c>
      <c r="Q111" s="6">
        <f t="shared" si="1"/>
        <v>287.34000000000003</v>
      </c>
      <c r="R111" s="6">
        <v>3330.3</v>
      </c>
    </row>
    <row r="112" spans="1:18" x14ac:dyDescent="0.25">
      <c r="A112">
        <v>106</v>
      </c>
      <c r="B112" s="4">
        <v>34243</v>
      </c>
      <c r="C112" s="2">
        <f>YEAR(B112)</f>
        <v>1993</v>
      </c>
      <c r="D112" s="2">
        <f>MONTH(B112)</f>
        <v>10</v>
      </c>
      <c r="E112" s="6">
        <v>62.3</v>
      </c>
      <c r="F112" s="6">
        <v>62</v>
      </c>
      <c r="G112" s="6">
        <v>15.2</v>
      </c>
      <c r="H112" s="6">
        <v>6.2</v>
      </c>
      <c r="I112" s="6">
        <v>8.1</v>
      </c>
      <c r="J112" s="6">
        <v>45.75</v>
      </c>
      <c r="K112" s="6">
        <v>8.4</v>
      </c>
      <c r="L112" s="6">
        <v>44.8</v>
      </c>
      <c r="M112" s="6">
        <v>25.2</v>
      </c>
      <c r="N112" s="6">
        <v>10.6</v>
      </c>
      <c r="O112" s="6">
        <v>27.2</v>
      </c>
      <c r="P112" s="6">
        <v>2.5</v>
      </c>
      <c r="Q112" s="6">
        <f t="shared" si="1"/>
        <v>318.25</v>
      </c>
      <c r="R112" s="6">
        <v>3418.5</v>
      </c>
    </row>
    <row r="113" spans="1:18" x14ac:dyDescent="0.25">
      <c r="A113">
        <v>107</v>
      </c>
      <c r="B113" s="4">
        <v>34274</v>
      </c>
      <c r="C113" s="2">
        <f>YEAR(B113)</f>
        <v>1993</v>
      </c>
      <c r="D113" s="2">
        <f>MONTH(B113)</f>
        <v>11</v>
      </c>
      <c r="E113" s="6">
        <v>74.8</v>
      </c>
      <c r="F113" s="6">
        <v>180</v>
      </c>
      <c r="G113" s="6">
        <v>14.7</v>
      </c>
      <c r="H113" s="6">
        <v>9.3000000000000007</v>
      </c>
      <c r="I113" s="6">
        <v>12.3</v>
      </c>
      <c r="J113" s="6">
        <v>93.82</v>
      </c>
      <c r="K113" s="6">
        <v>15.8</v>
      </c>
      <c r="L113" s="6">
        <v>49.9</v>
      </c>
      <c r="M113" s="6">
        <v>34.299999999999997</v>
      </c>
      <c r="N113" s="6">
        <v>19.3</v>
      </c>
      <c r="O113" s="6">
        <v>116</v>
      </c>
      <c r="P113" s="6">
        <v>2.7</v>
      </c>
      <c r="Q113" s="6">
        <f t="shared" si="1"/>
        <v>622.92000000000007</v>
      </c>
      <c r="R113" s="6">
        <v>4736.3999999999996</v>
      </c>
    </row>
    <row r="114" spans="1:18" x14ac:dyDescent="0.25">
      <c r="A114">
        <v>108</v>
      </c>
      <c r="B114" s="4">
        <v>34304</v>
      </c>
      <c r="C114" s="2">
        <f>YEAR(B114)</f>
        <v>1993</v>
      </c>
      <c r="D114" s="2">
        <f>MONTH(B114)</f>
        <v>12</v>
      </c>
      <c r="E114" s="6">
        <v>59</v>
      </c>
      <c r="F114" s="6">
        <v>239</v>
      </c>
      <c r="G114" s="6">
        <v>17.8</v>
      </c>
      <c r="H114" s="6">
        <v>8.6</v>
      </c>
      <c r="I114" s="6">
        <v>11.4</v>
      </c>
      <c r="J114" s="6">
        <v>88.11</v>
      </c>
      <c r="K114" s="6">
        <v>17.5</v>
      </c>
      <c r="L114" s="6">
        <v>35.299999999999997</v>
      </c>
      <c r="M114" s="6">
        <v>28.8</v>
      </c>
      <c r="N114" s="6">
        <v>12</v>
      </c>
      <c r="O114" s="6">
        <v>72.5</v>
      </c>
      <c r="P114" s="6">
        <v>2.7</v>
      </c>
      <c r="Q114" s="6">
        <f t="shared" si="1"/>
        <v>592.71</v>
      </c>
      <c r="R114" s="6">
        <v>4196.7</v>
      </c>
    </row>
    <row r="115" spans="1:18" x14ac:dyDescent="0.25">
      <c r="A115">
        <v>109</v>
      </c>
      <c r="B115" s="4">
        <v>34335</v>
      </c>
      <c r="C115" s="2">
        <f>YEAR(B115)</f>
        <v>1994</v>
      </c>
      <c r="D115" s="2">
        <f>MONTH(B115)</f>
        <v>1</v>
      </c>
      <c r="E115" s="6">
        <v>52</v>
      </c>
      <c r="F115" s="6">
        <v>211</v>
      </c>
      <c r="G115" s="6">
        <v>12</v>
      </c>
      <c r="H115" s="6">
        <v>4.5999999999999996</v>
      </c>
      <c r="I115" s="6">
        <v>6</v>
      </c>
      <c r="J115" s="6">
        <v>90.88</v>
      </c>
      <c r="K115" s="6">
        <v>10.5</v>
      </c>
      <c r="L115" s="6">
        <v>30.7</v>
      </c>
      <c r="M115" s="6">
        <v>24.4</v>
      </c>
      <c r="N115" s="6">
        <v>10.9</v>
      </c>
      <c r="O115" s="6">
        <v>55.4</v>
      </c>
      <c r="P115" s="6">
        <v>2.4</v>
      </c>
      <c r="Q115" s="6">
        <f t="shared" si="1"/>
        <v>510.77999999999992</v>
      </c>
      <c r="R115" s="6">
        <v>2678.2</v>
      </c>
    </row>
    <row r="116" spans="1:18" x14ac:dyDescent="0.25">
      <c r="A116">
        <v>110</v>
      </c>
      <c r="B116" s="4">
        <v>34366</v>
      </c>
      <c r="C116" s="2">
        <f>YEAR(B116)</f>
        <v>1994</v>
      </c>
      <c r="D116" s="2">
        <f>MONTH(B116)</f>
        <v>2</v>
      </c>
      <c r="E116" s="6">
        <v>43.9</v>
      </c>
      <c r="F116" s="6">
        <v>157</v>
      </c>
      <c r="G116" s="6">
        <v>13.1</v>
      </c>
      <c r="H116" s="6">
        <v>4.9000000000000004</v>
      </c>
      <c r="I116" s="6">
        <v>6.5</v>
      </c>
      <c r="J116" s="6">
        <v>112.73</v>
      </c>
      <c r="K116" s="6">
        <v>12.6</v>
      </c>
      <c r="L116" s="6">
        <v>32.1</v>
      </c>
      <c r="M116" s="6">
        <v>28.6</v>
      </c>
      <c r="N116" s="6">
        <v>17</v>
      </c>
      <c r="O116" s="6">
        <v>49.1</v>
      </c>
      <c r="P116" s="6">
        <v>1.9</v>
      </c>
      <c r="Q116" s="6">
        <f t="shared" si="1"/>
        <v>479.43000000000006</v>
      </c>
      <c r="R116" s="6">
        <v>2533.6</v>
      </c>
    </row>
    <row r="117" spans="1:18" x14ac:dyDescent="0.25">
      <c r="A117">
        <v>111</v>
      </c>
      <c r="B117" s="4">
        <v>34394</v>
      </c>
      <c r="C117" s="2">
        <f>YEAR(B117)</f>
        <v>1994</v>
      </c>
      <c r="D117" s="2">
        <f>MONTH(B117)</f>
        <v>3</v>
      </c>
      <c r="E117" s="6">
        <v>57.2</v>
      </c>
      <c r="F117" s="6">
        <v>153</v>
      </c>
      <c r="G117" s="6">
        <v>15.2</v>
      </c>
      <c r="H117" s="6">
        <v>5.4</v>
      </c>
      <c r="I117" s="6">
        <v>7.2</v>
      </c>
      <c r="J117" s="6">
        <v>144.18</v>
      </c>
      <c r="K117" s="6">
        <v>18.399999999999999</v>
      </c>
      <c r="L117" s="6">
        <v>33.6</v>
      </c>
      <c r="M117" s="6">
        <v>38.700000000000003</v>
      </c>
      <c r="N117" s="6">
        <v>22</v>
      </c>
      <c r="O117" s="6">
        <v>79.7</v>
      </c>
      <c r="P117" s="6">
        <v>2.4</v>
      </c>
      <c r="Q117" s="6">
        <f t="shared" si="1"/>
        <v>576.9799999999999</v>
      </c>
      <c r="R117" s="6">
        <v>3223.4</v>
      </c>
    </row>
    <row r="118" spans="1:18" x14ac:dyDescent="0.25">
      <c r="A118">
        <v>112</v>
      </c>
      <c r="B118" s="4">
        <v>34425</v>
      </c>
      <c r="C118" s="2">
        <f>YEAR(B118)</f>
        <v>1994</v>
      </c>
      <c r="D118" s="2">
        <f>MONTH(B118)</f>
        <v>4</v>
      </c>
      <c r="E118" s="6">
        <v>74.099999999999994</v>
      </c>
      <c r="F118" s="6">
        <v>186</v>
      </c>
      <c r="G118" s="6">
        <v>25.6</v>
      </c>
      <c r="H118" s="6">
        <v>6.4</v>
      </c>
      <c r="I118" s="6">
        <v>8.5</v>
      </c>
      <c r="J118" s="6">
        <v>94.61</v>
      </c>
      <c r="K118" s="6">
        <v>22</v>
      </c>
      <c r="L118" s="6">
        <v>53.6</v>
      </c>
      <c r="M118" s="6">
        <v>40.1</v>
      </c>
      <c r="N118" s="6">
        <v>14.2</v>
      </c>
      <c r="O118" s="6">
        <v>103.2</v>
      </c>
      <c r="P118" s="6">
        <v>2.5</v>
      </c>
      <c r="Q118" s="6">
        <f t="shared" si="1"/>
        <v>630.81000000000017</v>
      </c>
      <c r="R118" s="6">
        <v>4850.3</v>
      </c>
    </row>
    <row r="119" spans="1:18" x14ac:dyDescent="0.25">
      <c r="A119">
        <v>113</v>
      </c>
      <c r="B119" s="4">
        <v>34455</v>
      </c>
      <c r="C119" s="2">
        <f>YEAR(B119)</f>
        <v>1994</v>
      </c>
      <c r="D119" s="2">
        <f>MONTH(B119)</f>
        <v>5</v>
      </c>
      <c r="E119" s="6">
        <v>60.4</v>
      </c>
      <c r="F119" s="6">
        <v>149</v>
      </c>
      <c r="G119" s="6">
        <v>29.2</v>
      </c>
      <c r="H119" s="6">
        <v>6.4</v>
      </c>
      <c r="I119" s="6">
        <v>8.4</v>
      </c>
      <c r="J119" s="6">
        <v>81.33</v>
      </c>
      <c r="K119" s="6">
        <v>19.7</v>
      </c>
      <c r="L119" s="6">
        <v>52.8</v>
      </c>
      <c r="M119" s="6">
        <v>43.4</v>
      </c>
      <c r="N119" s="6">
        <v>12.9</v>
      </c>
      <c r="O119" s="6">
        <v>80.2</v>
      </c>
      <c r="P119" s="6">
        <v>2.4</v>
      </c>
      <c r="Q119" s="6">
        <f t="shared" si="1"/>
        <v>546.13</v>
      </c>
      <c r="R119" s="6">
        <v>5121.8999999999996</v>
      </c>
    </row>
    <row r="120" spans="1:18" x14ac:dyDescent="0.25">
      <c r="A120">
        <v>114</v>
      </c>
      <c r="B120" s="4">
        <v>34486</v>
      </c>
      <c r="C120" s="2">
        <f>YEAR(B120)</f>
        <v>1994</v>
      </c>
      <c r="D120" s="2">
        <f>MONTH(B120)</f>
        <v>6</v>
      </c>
      <c r="E120" s="6">
        <v>50.9</v>
      </c>
      <c r="F120" s="6">
        <v>117</v>
      </c>
      <c r="G120" s="6">
        <v>16.3</v>
      </c>
      <c r="H120" s="6">
        <v>4.5999999999999996</v>
      </c>
      <c r="I120" s="6">
        <v>6</v>
      </c>
      <c r="J120" s="6">
        <v>42.27</v>
      </c>
      <c r="K120" s="6">
        <v>15.4</v>
      </c>
      <c r="L120" s="6">
        <v>34.200000000000003</v>
      </c>
      <c r="M120" s="6">
        <v>27.4</v>
      </c>
      <c r="N120" s="6">
        <v>8.4</v>
      </c>
      <c r="O120" s="6">
        <v>38</v>
      </c>
      <c r="P120" s="6">
        <v>2</v>
      </c>
      <c r="Q120" s="6">
        <f t="shared" si="1"/>
        <v>362.46999999999997</v>
      </c>
      <c r="R120" s="6">
        <v>4063.8</v>
      </c>
    </row>
    <row r="121" spans="1:18" x14ac:dyDescent="0.25">
      <c r="A121">
        <v>115</v>
      </c>
      <c r="B121" s="4">
        <v>34516</v>
      </c>
      <c r="C121" s="2">
        <f>YEAR(B121)</f>
        <v>1994</v>
      </c>
      <c r="D121" s="2">
        <f>MONTH(B121)</f>
        <v>7</v>
      </c>
      <c r="E121" s="6">
        <v>29.7</v>
      </c>
      <c r="F121" s="6">
        <v>95</v>
      </c>
      <c r="G121" s="6">
        <v>12.9</v>
      </c>
      <c r="H121" s="6">
        <v>3.9</v>
      </c>
      <c r="I121" s="6">
        <v>5.2</v>
      </c>
      <c r="J121" s="6">
        <v>29.71</v>
      </c>
      <c r="K121" s="6">
        <v>5.8</v>
      </c>
      <c r="L121" s="6">
        <v>15.4</v>
      </c>
      <c r="M121" s="6">
        <v>18</v>
      </c>
      <c r="N121" s="6">
        <v>5.9</v>
      </c>
      <c r="O121" s="6">
        <v>13.2</v>
      </c>
      <c r="P121" s="6">
        <v>1.9</v>
      </c>
      <c r="Q121" s="6">
        <f t="shared" si="1"/>
        <v>236.61</v>
      </c>
      <c r="R121" s="6">
        <v>3451.5</v>
      </c>
    </row>
    <row r="122" spans="1:18" x14ac:dyDescent="0.25">
      <c r="A122">
        <v>116</v>
      </c>
      <c r="B122" s="4">
        <v>34547</v>
      </c>
      <c r="C122" s="2">
        <f>YEAR(B122)</f>
        <v>1994</v>
      </c>
      <c r="D122" s="2">
        <f>MONTH(B122)</f>
        <v>8</v>
      </c>
      <c r="E122" s="6">
        <v>29.6</v>
      </c>
      <c r="F122" s="6">
        <v>85</v>
      </c>
      <c r="G122" s="6">
        <v>9.6</v>
      </c>
      <c r="H122" s="6">
        <v>2.8</v>
      </c>
      <c r="I122" s="6">
        <v>3.7</v>
      </c>
      <c r="J122" s="6">
        <v>30.83</v>
      </c>
      <c r="K122" s="6">
        <v>3</v>
      </c>
      <c r="L122" s="6">
        <v>18.100000000000001</v>
      </c>
      <c r="M122" s="6">
        <v>14.1</v>
      </c>
      <c r="N122" s="6">
        <v>4.8</v>
      </c>
      <c r="O122" s="6">
        <v>9.3000000000000007</v>
      </c>
      <c r="P122" s="6">
        <v>1.6</v>
      </c>
      <c r="Q122" s="6">
        <f t="shared" si="1"/>
        <v>212.42999999999998</v>
      </c>
      <c r="R122" s="6">
        <v>3091.6</v>
      </c>
    </row>
    <row r="123" spans="1:18" x14ac:dyDescent="0.25">
      <c r="A123">
        <v>117</v>
      </c>
      <c r="B123" s="4">
        <v>34578</v>
      </c>
      <c r="C123" s="2">
        <f>YEAR(B123)</f>
        <v>1994</v>
      </c>
      <c r="D123" s="2">
        <f>MONTH(B123)</f>
        <v>9</v>
      </c>
      <c r="E123" s="6">
        <v>30.4</v>
      </c>
      <c r="F123" s="6">
        <v>56</v>
      </c>
      <c r="G123" s="6">
        <v>11.8</v>
      </c>
      <c r="H123" s="6">
        <v>3.8</v>
      </c>
      <c r="I123" s="6">
        <v>5.0999999999999996</v>
      </c>
      <c r="J123" s="6">
        <v>36.14</v>
      </c>
      <c r="K123" s="6">
        <v>4.0999999999999996</v>
      </c>
      <c r="L123" s="6">
        <v>21.4</v>
      </c>
      <c r="M123" s="6">
        <v>12.5</v>
      </c>
      <c r="N123" s="6">
        <v>9.6999999999999993</v>
      </c>
      <c r="O123" s="6">
        <v>18.5</v>
      </c>
      <c r="P123" s="6">
        <v>1.6</v>
      </c>
      <c r="Q123" s="6">
        <f t="shared" si="1"/>
        <v>211.04</v>
      </c>
      <c r="R123" s="6">
        <v>2894.8</v>
      </c>
    </row>
    <row r="124" spans="1:18" x14ac:dyDescent="0.25">
      <c r="A124">
        <v>118</v>
      </c>
      <c r="B124" s="4">
        <v>34608</v>
      </c>
      <c r="C124" s="2">
        <f>YEAR(B124)</f>
        <v>1994</v>
      </c>
      <c r="D124" s="2">
        <f>MONTH(B124)</f>
        <v>10</v>
      </c>
      <c r="E124" s="6">
        <v>58</v>
      </c>
      <c r="F124" s="6">
        <v>97</v>
      </c>
      <c r="G124" s="6">
        <v>32.799999999999997</v>
      </c>
      <c r="H124" s="6">
        <v>7.1</v>
      </c>
      <c r="I124" s="6">
        <v>9.3000000000000007</v>
      </c>
      <c r="J124" s="6">
        <v>50.88</v>
      </c>
      <c r="K124" s="6">
        <v>10.7</v>
      </c>
      <c r="L124" s="6">
        <v>65.400000000000006</v>
      </c>
      <c r="M124" s="6">
        <v>21.2</v>
      </c>
      <c r="N124" s="6">
        <v>14.2</v>
      </c>
      <c r="O124" s="6">
        <v>90.4</v>
      </c>
      <c r="P124" s="6">
        <v>2.2999999999999998</v>
      </c>
      <c r="Q124" s="6">
        <f t="shared" si="1"/>
        <v>459.28000000000003</v>
      </c>
      <c r="R124" s="6">
        <v>3994.9</v>
      </c>
    </row>
    <row r="125" spans="1:18" x14ac:dyDescent="0.25">
      <c r="A125">
        <v>119</v>
      </c>
      <c r="B125" s="4">
        <v>34639</v>
      </c>
      <c r="C125" s="2">
        <f>YEAR(B125)</f>
        <v>1994</v>
      </c>
      <c r="D125" s="2">
        <f>MONTH(B125)</f>
        <v>11</v>
      </c>
      <c r="E125" s="6">
        <v>62.1</v>
      </c>
      <c r="F125" s="6">
        <v>180</v>
      </c>
      <c r="G125" s="6">
        <v>10.6</v>
      </c>
      <c r="H125" s="6">
        <v>7.2</v>
      </c>
      <c r="I125" s="6">
        <v>9.6</v>
      </c>
      <c r="J125" s="6">
        <v>97.19</v>
      </c>
      <c r="K125" s="6">
        <v>17.100000000000001</v>
      </c>
      <c r="L125" s="6">
        <v>65.2</v>
      </c>
      <c r="M125" s="6">
        <v>30.4</v>
      </c>
      <c r="N125" s="6">
        <v>17.3</v>
      </c>
      <c r="O125" s="6">
        <v>123.8</v>
      </c>
      <c r="P125" s="6">
        <v>2.6</v>
      </c>
      <c r="Q125" s="6">
        <f t="shared" si="1"/>
        <v>623.09</v>
      </c>
      <c r="R125" s="6">
        <v>4660.7</v>
      </c>
    </row>
    <row r="126" spans="1:18" x14ac:dyDescent="0.25">
      <c r="A126">
        <v>120</v>
      </c>
      <c r="B126" s="4">
        <v>34669</v>
      </c>
      <c r="C126" s="2">
        <f>YEAR(B126)</f>
        <v>1994</v>
      </c>
      <c r="D126" s="2">
        <f>MONTH(B126)</f>
        <v>12</v>
      </c>
      <c r="E126" s="6">
        <v>52.5</v>
      </c>
      <c r="F126" s="6">
        <v>192</v>
      </c>
      <c r="G126" s="6">
        <v>10.7</v>
      </c>
      <c r="H126" s="6">
        <v>4.7</v>
      </c>
      <c r="I126" s="6">
        <v>6.2</v>
      </c>
      <c r="J126" s="6">
        <v>89.6</v>
      </c>
      <c r="K126" s="6">
        <v>12.1</v>
      </c>
      <c r="L126" s="6">
        <v>31.6</v>
      </c>
      <c r="M126" s="6">
        <v>23.2</v>
      </c>
      <c r="N126" s="6">
        <v>16.8</v>
      </c>
      <c r="O126" s="6">
        <v>37.299999999999997</v>
      </c>
      <c r="P126" s="6">
        <v>2.4</v>
      </c>
      <c r="Q126" s="6">
        <f t="shared" si="1"/>
        <v>479.09999999999997</v>
      </c>
      <c r="R126" s="6">
        <v>3079.7</v>
      </c>
    </row>
    <row r="127" spans="1:18" x14ac:dyDescent="0.25">
      <c r="A127">
        <v>121</v>
      </c>
      <c r="B127" s="4">
        <v>34700</v>
      </c>
      <c r="C127" s="2">
        <f>YEAR(B127)</f>
        <v>1995</v>
      </c>
      <c r="D127" s="2">
        <f>MONTH(B127)</f>
        <v>1</v>
      </c>
      <c r="E127" s="6">
        <v>25.3</v>
      </c>
      <c r="F127" s="6">
        <v>112</v>
      </c>
      <c r="G127" s="6">
        <v>8</v>
      </c>
      <c r="H127" s="6">
        <v>2.7</v>
      </c>
      <c r="I127" s="6">
        <v>3.5</v>
      </c>
      <c r="J127" s="6">
        <v>50.25</v>
      </c>
      <c r="K127" s="6">
        <v>3.9</v>
      </c>
      <c r="L127" s="6">
        <v>11.8</v>
      </c>
      <c r="M127" s="6">
        <v>14.9</v>
      </c>
      <c r="N127" s="6">
        <v>5.8</v>
      </c>
      <c r="O127" s="6">
        <v>10.4</v>
      </c>
      <c r="P127" s="6">
        <v>1.4</v>
      </c>
      <c r="Q127" s="6">
        <f t="shared" si="1"/>
        <v>249.95000000000005</v>
      </c>
      <c r="R127" s="6">
        <v>1552</v>
      </c>
    </row>
    <row r="128" spans="1:18" x14ac:dyDescent="0.25">
      <c r="A128">
        <v>122</v>
      </c>
      <c r="B128" s="4">
        <v>34731</v>
      </c>
      <c r="C128" s="2">
        <f>YEAR(B128)</f>
        <v>1995</v>
      </c>
      <c r="D128" s="2">
        <f>MONTH(B128)</f>
        <v>2</v>
      </c>
      <c r="E128" s="6">
        <v>17.8</v>
      </c>
      <c r="F128" s="6">
        <v>77</v>
      </c>
      <c r="G128" s="6">
        <v>9.3000000000000007</v>
      </c>
      <c r="H128" s="6">
        <v>2.6</v>
      </c>
      <c r="I128" s="6">
        <v>3.5</v>
      </c>
      <c r="J128" s="6">
        <v>35.76</v>
      </c>
      <c r="K128" s="6">
        <v>1.9</v>
      </c>
      <c r="L128" s="6">
        <v>10.9</v>
      </c>
      <c r="M128" s="6">
        <v>13.7</v>
      </c>
      <c r="N128" s="6">
        <v>3.6</v>
      </c>
      <c r="O128" s="6">
        <v>20.2</v>
      </c>
      <c r="P128" s="6">
        <v>1.2</v>
      </c>
      <c r="Q128" s="6">
        <f t="shared" si="1"/>
        <v>197.45999999999995</v>
      </c>
      <c r="R128" s="6">
        <v>1249.5999999999999</v>
      </c>
    </row>
    <row r="129" spans="1:18" x14ac:dyDescent="0.25">
      <c r="A129">
        <v>123</v>
      </c>
      <c r="B129" s="4">
        <v>34759</v>
      </c>
      <c r="C129" s="2">
        <f>YEAR(B129)</f>
        <v>1995</v>
      </c>
      <c r="D129" s="2">
        <f>MONTH(B129)</f>
        <v>3</v>
      </c>
      <c r="E129" s="6">
        <v>26.5</v>
      </c>
      <c r="F129" s="6">
        <v>89</v>
      </c>
      <c r="G129" s="6">
        <v>11.2</v>
      </c>
      <c r="H129" s="6">
        <v>3.8</v>
      </c>
      <c r="I129" s="6">
        <v>5</v>
      </c>
      <c r="J129" s="6">
        <v>63.03</v>
      </c>
      <c r="K129" s="6">
        <v>2.6</v>
      </c>
      <c r="L129" s="6">
        <v>17</v>
      </c>
      <c r="M129" s="6">
        <v>23</v>
      </c>
      <c r="N129" s="6">
        <v>8.5</v>
      </c>
      <c r="O129" s="6">
        <v>61.6</v>
      </c>
      <c r="P129" s="6">
        <v>1</v>
      </c>
      <c r="Q129" s="6">
        <f t="shared" si="1"/>
        <v>312.23</v>
      </c>
      <c r="R129" s="6">
        <v>1939.2</v>
      </c>
    </row>
    <row r="130" spans="1:18" x14ac:dyDescent="0.25">
      <c r="A130">
        <v>124</v>
      </c>
      <c r="B130" s="4">
        <v>34790</v>
      </c>
      <c r="C130" s="2">
        <f>YEAR(B130)</f>
        <v>1995</v>
      </c>
      <c r="D130" s="2">
        <f>MONTH(B130)</f>
        <v>4</v>
      </c>
      <c r="E130" s="6">
        <v>53.9</v>
      </c>
      <c r="F130" s="6">
        <v>146</v>
      </c>
      <c r="G130" s="6">
        <v>11.3</v>
      </c>
      <c r="H130" s="6">
        <v>8.1999999999999993</v>
      </c>
      <c r="I130" s="6">
        <v>10.9</v>
      </c>
      <c r="J130" s="6">
        <v>83.52</v>
      </c>
      <c r="K130" s="6">
        <v>11.5</v>
      </c>
      <c r="L130" s="6">
        <v>36.700000000000003</v>
      </c>
      <c r="M130" s="6">
        <v>34.9</v>
      </c>
      <c r="N130" s="6">
        <v>8.6</v>
      </c>
      <c r="O130" s="6">
        <v>94</v>
      </c>
      <c r="P130" s="6">
        <v>2</v>
      </c>
      <c r="Q130" s="6">
        <f t="shared" si="1"/>
        <v>501.52</v>
      </c>
      <c r="R130" s="6">
        <v>3118.1</v>
      </c>
    </row>
    <row r="131" spans="1:18" x14ac:dyDescent="0.25">
      <c r="A131">
        <v>125</v>
      </c>
      <c r="B131" s="4">
        <v>34820</v>
      </c>
      <c r="C131" s="2">
        <f>YEAR(B131)</f>
        <v>1995</v>
      </c>
      <c r="D131" s="2">
        <f>MONTH(B131)</f>
        <v>5</v>
      </c>
      <c r="E131" s="6">
        <v>61.4</v>
      </c>
      <c r="F131" s="6">
        <v>148</v>
      </c>
      <c r="G131" s="6">
        <v>14.1</v>
      </c>
      <c r="H131" s="6">
        <v>6.7</v>
      </c>
      <c r="I131" s="6">
        <v>8.9</v>
      </c>
      <c r="J131" s="6">
        <v>108.72</v>
      </c>
      <c r="K131" s="6">
        <v>9.3000000000000007</v>
      </c>
      <c r="L131" s="6">
        <v>38.6</v>
      </c>
      <c r="M131" s="6">
        <v>44.9</v>
      </c>
      <c r="N131" s="6">
        <v>15.9</v>
      </c>
      <c r="O131" s="6">
        <v>71.7</v>
      </c>
      <c r="P131" s="6">
        <v>2.4</v>
      </c>
      <c r="Q131" s="6">
        <f t="shared" si="1"/>
        <v>530.62</v>
      </c>
      <c r="R131" s="6">
        <v>3922.5</v>
      </c>
    </row>
    <row r="132" spans="1:18" x14ac:dyDescent="0.25">
      <c r="A132">
        <v>126</v>
      </c>
      <c r="B132" s="4">
        <v>34851</v>
      </c>
      <c r="C132" s="2">
        <f>YEAR(B132)</f>
        <v>1995</v>
      </c>
      <c r="D132" s="2">
        <f>MONTH(B132)</f>
        <v>6</v>
      </c>
      <c r="E132" s="6">
        <v>62.5</v>
      </c>
      <c r="F132" s="6">
        <v>107</v>
      </c>
      <c r="G132" s="6">
        <v>15.5</v>
      </c>
      <c r="H132" s="6">
        <v>7</v>
      </c>
      <c r="I132" s="6">
        <v>9.3000000000000007</v>
      </c>
      <c r="J132" s="6">
        <v>79.62</v>
      </c>
      <c r="K132" s="6">
        <v>9.8000000000000007</v>
      </c>
      <c r="L132" s="6">
        <v>39</v>
      </c>
      <c r="M132" s="6">
        <v>42.3</v>
      </c>
      <c r="N132" s="6">
        <v>15.6</v>
      </c>
      <c r="O132" s="6">
        <v>37.299999999999997</v>
      </c>
      <c r="P132" s="6">
        <v>2.6</v>
      </c>
      <c r="Q132" s="6">
        <f t="shared" si="1"/>
        <v>427.5200000000001</v>
      </c>
      <c r="R132" s="6">
        <v>4061.9</v>
      </c>
    </row>
    <row r="133" spans="1:18" x14ac:dyDescent="0.25">
      <c r="A133">
        <v>127</v>
      </c>
      <c r="B133" s="4">
        <v>34881</v>
      </c>
      <c r="C133" s="2">
        <f>YEAR(B133)</f>
        <v>1995</v>
      </c>
      <c r="D133" s="2">
        <f>MONTH(B133)</f>
        <v>7</v>
      </c>
      <c r="E133" s="6">
        <v>46.4</v>
      </c>
      <c r="F133" s="6">
        <v>94</v>
      </c>
      <c r="G133" s="6">
        <v>14.7</v>
      </c>
      <c r="H133" s="6">
        <v>4.9000000000000004</v>
      </c>
      <c r="I133" s="6">
        <v>6.5</v>
      </c>
      <c r="J133" s="6">
        <v>41.3</v>
      </c>
      <c r="K133" s="6">
        <v>7.8</v>
      </c>
      <c r="L133" s="6">
        <v>28</v>
      </c>
      <c r="M133" s="6">
        <v>28.6</v>
      </c>
      <c r="N133" s="6">
        <v>11.8</v>
      </c>
      <c r="O133" s="6">
        <v>22.9</v>
      </c>
      <c r="P133" s="6">
        <v>2.4</v>
      </c>
      <c r="Q133" s="6">
        <f t="shared" si="1"/>
        <v>309.3</v>
      </c>
      <c r="R133" s="6">
        <v>3752.9</v>
      </c>
    </row>
    <row r="134" spans="1:18" x14ac:dyDescent="0.25">
      <c r="A134">
        <v>128</v>
      </c>
      <c r="B134" s="4">
        <v>34912</v>
      </c>
      <c r="C134" s="2">
        <f>YEAR(B134)</f>
        <v>1995</v>
      </c>
      <c r="D134" s="2">
        <f>MONTH(B134)</f>
        <v>8</v>
      </c>
      <c r="E134" s="6">
        <v>37.700000000000003</v>
      </c>
      <c r="F134" s="6">
        <v>83</v>
      </c>
      <c r="G134" s="6">
        <v>16.7</v>
      </c>
      <c r="H134" s="6">
        <v>5.5</v>
      </c>
      <c r="I134" s="6">
        <v>7.3</v>
      </c>
      <c r="J134" s="6">
        <v>62.98</v>
      </c>
      <c r="K134" s="6">
        <v>8.5</v>
      </c>
      <c r="L134" s="6">
        <v>27.1</v>
      </c>
      <c r="M134" s="6">
        <v>37.799999999999997</v>
      </c>
      <c r="N134" s="6">
        <v>8.5</v>
      </c>
      <c r="O134" s="6">
        <v>40.4</v>
      </c>
      <c r="P134" s="6">
        <v>2.2000000000000002</v>
      </c>
      <c r="Q134" s="6">
        <f t="shared" si="1"/>
        <v>337.67999999999995</v>
      </c>
      <c r="R134" s="6">
        <v>3856.4</v>
      </c>
    </row>
    <row r="135" spans="1:18" x14ac:dyDescent="0.25">
      <c r="A135">
        <v>129</v>
      </c>
      <c r="B135" s="4">
        <v>34943</v>
      </c>
      <c r="C135" s="2">
        <f>YEAR(B135)</f>
        <v>1995</v>
      </c>
      <c r="D135" s="2">
        <f>MONTH(B135)</f>
        <v>9</v>
      </c>
      <c r="E135" s="6">
        <v>39.4</v>
      </c>
      <c r="F135" s="6">
        <v>59</v>
      </c>
      <c r="G135" s="6">
        <v>15.1</v>
      </c>
      <c r="H135" s="6">
        <v>4.4000000000000004</v>
      </c>
      <c r="I135" s="6">
        <v>5.8</v>
      </c>
      <c r="J135" s="6">
        <v>65.19</v>
      </c>
      <c r="K135" s="6">
        <v>4.7</v>
      </c>
      <c r="L135" s="6">
        <v>32.700000000000003</v>
      </c>
      <c r="M135" s="6">
        <v>26.4</v>
      </c>
      <c r="N135" s="6">
        <v>11.3</v>
      </c>
      <c r="O135" s="6">
        <v>12.6</v>
      </c>
      <c r="P135" s="6">
        <v>2</v>
      </c>
      <c r="Q135" s="6">
        <f t="shared" si="1"/>
        <v>278.58999999999997</v>
      </c>
      <c r="R135" s="6">
        <v>2990</v>
      </c>
    </row>
    <row r="136" spans="1:18" x14ac:dyDescent="0.25">
      <c r="A136">
        <v>130</v>
      </c>
      <c r="B136" s="4">
        <v>34973</v>
      </c>
      <c r="C136" s="2">
        <f>YEAR(B136)</f>
        <v>1995</v>
      </c>
      <c r="D136" s="2">
        <f>MONTH(B136)</f>
        <v>10</v>
      </c>
      <c r="E136" s="6">
        <v>65.900000000000006</v>
      </c>
      <c r="F136" s="6">
        <v>134</v>
      </c>
      <c r="G136" s="6">
        <v>20.2</v>
      </c>
      <c r="H136" s="6">
        <v>6.3</v>
      </c>
      <c r="I136" s="6">
        <v>8.4</v>
      </c>
      <c r="J136" s="6">
        <v>77.88</v>
      </c>
      <c r="K136" s="6">
        <v>16.600000000000001</v>
      </c>
      <c r="L136" s="6">
        <v>51.1</v>
      </c>
      <c r="M136" s="6">
        <v>31.3</v>
      </c>
      <c r="N136" s="6">
        <v>13.7</v>
      </c>
      <c r="O136" s="6">
        <v>80</v>
      </c>
      <c r="P136" s="6">
        <v>2.6</v>
      </c>
      <c r="Q136" s="6">
        <f t="shared" ref="Q136:Q199" si="2">SUM(E136:P136)</f>
        <v>507.98000000000008</v>
      </c>
      <c r="R136" s="6">
        <v>4073.9</v>
      </c>
    </row>
    <row r="137" spans="1:18" x14ac:dyDescent="0.25">
      <c r="A137">
        <v>131</v>
      </c>
      <c r="B137" s="4">
        <v>35004</v>
      </c>
      <c r="C137" s="2">
        <f>YEAR(B137)</f>
        <v>1995</v>
      </c>
      <c r="D137" s="2">
        <f>MONTH(B137)</f>
        <v>11</v>
      </c>
      <c r="E137" s="6">
        <v>58.4</v>
      </c>
      <c r="F137" s="6">
        <v>164</v>
      </c>
      <c r="G137" s="6">
        <v>22</v>
      </c>
      <c r="H137" s="6">
        <v>6</v>
      </c>
      <c r="I137" s="6">
        <v>7.9</v>
      </c>
      <c r="J137" s="6">
        <v>71.61</v>
      </c>
      <c r="K137" s="6">
        <v>16.399999999999999</v>
      </c>
      <c r="L137" s="6">
        <v>34.700000000000003</v>
      </c>
      <c r="M137" s="6">
        <v>34.200000000000003</v>
      </c>
      <c r="N137" s="6">
        <v>16.399999999999999</v>
      </c>
      <c r="O137" s="6">
        <v>90</v>
      </c>
      <c r="P137" s="6">
        <v>2.4</v>
      </c>
      <c r="Q137" s="6">
        <f t="shared" si="2"/>
        <v>524.00999999999988</v>
      </c>
      <c r="R137" s="6">
        <v>3888.8</v>
      </c>
    </row>
    <row r="138" spans="1:18" x14ac:dyDescent="0.25">
      <c r="A138">
        <v>132</v>
      </c>
      <c r="B138" s="4">
        <v>35034</v>
      </c>
      <c r="C138" s="2">
        <f>YEAR(B138)</f>
        <v>1995</v>
      </c>
      <c r="D138" s="2">
        <f>MONTH(B138)</f>
        <v>12</v>
      </c>
      <c r="E138" s="6">
        <v>64.400000000000006</v>
      </c>
      <c r="F138" s="6">
        <v>196</v>
      </c>
      <c r="G138" s="6">
        <v>22.4</v>
      </c>
      <c r="H138" s="6">
        <v>7.4</v>
      </c>
      <c r="I138" s="6">
        <v>9.8000000000000007</v>
      </c>
      <c r="J138" s="6">
        <v>107.88</v>
      </c>
      <c r="K138" s="6">
        <v>14.9</v>
      </c>
      <c r="L138" s="6">
        <v>41.6</v>
      </c>
      <c r="M138" s="6">
        <v>38.299999999999997</v>
      </c>
      <c r="N138" s="6">
        <v>19.600000000000001</v>
      </c>
      <c r="O138" s="6">
        <v>53.4</v>
      </c>
      <c r="P138" s="6">
        <v>6.1</v>
      </c>
      <c r="Q138" s="6">
        <f t="shared" si="2"/>
        <v>581.78</v>
      </c>
      <c r="R138" s="6">
        <v>3653.4</v>
      </c>
    </row>
    <row r="139" spans="1:18" x14ac:dyDescent="0.25">
      <c r="A139">
        <v>133</v>
      </c>
      <c r="B139" s="4">
        <v>35065</v>
      </c>
      <c r="C139" s="2">
        <f>YEAR(B139)</f>
        <v>1996</v>
      </c>
      <c r="D139" s="2">
        <f>MONTH(B139)</f>
        <v>1</v>
      </c>
      <c r="E139" s="6">
        <v>35.5</v>
      </c>
      <c r="F139" s="6">
        <v>186</v>
      </c>
      <c r="G139" s="6">
        <v>15</v>
      </c>
      <c r="H139" s="6">
        <v>6.1</v>
      </c>
      <c r="I139" s="6">
        <v>8.1</v>
      </c>
      <c r="J139" s="6">
        <v>110.17</v>
      </c>
      <c r="K139" s="6">
        <v>9.8000000000000007</v>
      </c>
      <c r="L139" s="6">
        <v>24.1</v>
      </c>
      <c r="M139" s="6">
        <v>29.1</v>
      </c>
      <c r="N139" s="6">
        <v>14.2</v>
      </c>
      <c r="O139" s="6">
        <v>62</v>
      </c>
      <c r="P139" s="6">
        <v>2.6</v>
      </c>
      <c r="Q139" s="6">
        <f t="shared" si="2"/>
        <v>502.67000000000007</v>
      </c>
      <c r="R139" s="6">
        <v>2593.6</v>
      </c>
    </row>
    <row r="140" spans="1:18" x14ac:dyDescent="0.25">
      <c r="A140">
        <v>134</v>
      </c>
      <c r="B140" s="4">
        <v>35096</v>
      </c>
      <c r="C140" s="2">
        <f>YEAR(B140)</f>
        <v>1996</v>
      </c>
      <c r="D140" s="2">
        <f>MONTH(B140)</f>
        <v>2</v>
      </c>
      <c r="E140" s="6">
        <v>41</v>
      </c>
      <c r="F140" s="6">
        <v>205</v>
      </c>
      <c r="G140" s="6">
        <v>14.8</v>
      </c>
      <c r="H140" s="6">
        <v>8.1999999999999993</v>
      </c>
      <c r="I140" s="6">
        <v>10.9</v>
      </c>
      <c r="J140" s="6">
        <v>67.97</v>
      </c>
      <c r="K140" s="6">
        <v>12.8</v>
      </c>
      <c r="L140" s="6">
        <v>25</v>
      </c>
      <c r="M140" s="6">
        <v>26.2</v>
      </c>
      <c r="N140" s="6">
        <v>12.5</v>
      </c>
      <c r="O140" s="6">
        <v>61.4</v>
      </c>
      <c r="P140" s="6">
        <v>3.4</v>
      </c>
      <c r="Q140" s="6">
        <f t="shared" si="2"/>
        <v>489.16999999999996</v>
      </c>
      <c r="R140" s="6">
        <v>2988.6</v>
      </c>
    </row>
    <row r="141" spans="1:18" x14ac:dyDescent="0.25">
      <c r="A141">
        <v>135</v>
      </c>
      <c r="B141" s="4">
        <v>35125</v>
      </c>
      <c r="C141" s="2">
        <f>YEAR(B141)</f>
        <v>1996</v>
      </c>
      <c r="D141" s="2">
        <f>MONTH(B141)</f>
        <v>3</v>
      </c>
      <c r="E141" s="6">
        <v>52.8</v>
      </c>
      <c r="F141" s="6">
        <v>206</v>
      </c>
      <c r="G141" s="6">
        <v>25.3</v>
      </c>
      <c r="H141" s="6">
        <v>8.8000000000000007</v>
      </c>
      <c r="I141" s="6">
        <v>11.6</v>
      </c>
      <c r="J141" s="6">
        <v>83.84</v>
      </c>
      <c r="K141" s="6">
        <v>12.5</v>
      </c>
      <c r="L141" s="6">
        <v>25.4</v>
      </c>
      <c r="M141" s="6">
        <v>40.4</v>
      </c>
      <c r="N141" s="6">
        <v>19.7</v>
      </c>
      <c r="O141" s="6">
        <v>102.1</v>
      </c>
      <c r="P141" s="6">
        <v>6.3</v>
      </c>
      <c r="Q141" s="6">
        <f t="shared" si="2"/>
        <v>594.7399999999999</v>
      </c>
      <c r="R141" s="6">
        <v>4384.3999999999996</v>
      </c>
    </row>
    <row r="142" spans="1:18" x14ac:dyDescent="0.25">
      <c r="A142">
        <v>136</v>
      </c>
      <c r="B142" s="4">
        <v>35156</v>
      </c>
      <c r="C142" s="2">
        <f>YEAR(B142)</f>
        <v>1996</v>
      </c>
      <c r="D142" s="2">
        <f>MONTH(B142)</f>
        <v>4</v>
      </c>
      <c r="E142" s="6">
        <v>48.7</v>
      </c>
      <c r="F142" s="6">
        <v>164</v>
      </c>
      <c r="G142" s="6">
        <v>18.100000000000001</v>
      </c>
      <c r="H142" s="6">
        <v>6.1</v>
      </c>
      <c r="I142" s="6">
        <v>8</v>
      </c>
      <c r="J142" s="6">
        <v>84.62</v>
      </c>
      <c r="K142" s="6">
        <v>9.5</v>
      </c>
      <c r="L142" s="6">
        <v>36.299999999999997</v>
      </c>
      <c r="M142" s="6">
        <v>28</v>
      </c>
      <c r="N142" s="6">
        <v>15.4</v>
      </c>
      <c r="O142" s="6">
        <v>65.599999999999994</v>
      </c>
      <c r="P142" s="6">
        <v>4.2</v>
      </c>
      <c r="Q142" s="6">
        <f t="shared" si="2"/>
        <v>488.51999999999992</v>
      </c>
      <c r="R142" s="6">
        <v>3981.9</v>
      </c>
    </row>
    <row r="143" spans="1:18" x14ac:dyDescent="0.25">
      <c r="A143">
        <v>137</v>
      </c>
      <c r="B143" s="4">
        <v>35186</v>
      </c>
      <c r="C143" s="2">
        <f>YEAR(B143)</f>
        <v>1996</v>
      </c>
      <c r="D143" s="2">
        <f>MONTH(B143)</f>
        <v>5</v>
      </c>
      <c r="E143" s="6">
        <v>69.099999999999994</v>
      </c>
      <c r="F143" s="6">
        <v>144</v>
      </c>
      <c r="G143" s="6">
        <v>17.8</v>
      </c>
      <c r="H143" s="6">
        <v>6.5</v>
      </c>
      <c r="I143" s="6">
        <v>8.6</v>
      </c>
      <c r="J143" s="6">
        <v>120.41</v>
      </c>
      <c r="K143" s="6">
        <v>14.2</v>
      </c>
      <c r="L143" s="6">
        <v>30.6</v>
      </c>
      <c r="M143" s="6">
        <v>55.3</v>
      </c>
      <c r="N143" s="6">
        <v>24.1</v>
      </c>
      <c r="O143" s="6">
        <v>97.9</v>
      </c>
      <c r="P143" s="6">
        <v>3.5</v>
      </c>
      <c r="Q143" s="6">
        <f t="shared" si="2"/>
        <v>592.01</v>
      </c>
      <c r="R143" s="6">
        <v>5293.2</v>
      </c>
    </row>
    <row r="144" spans="1:18" x14ac:dyDescent="0.25">
      <c r="A144">
        <v>138</v>
      </c>
      <c r="B144" s="4">
        <v>35217</v>
      </c>
      <c r="C144" s="2">
        <f>YEAR(B144)</f>
        <v>1996</v>
      </c>
      <c r="D144" s="2">
        <f>MONTH(B144)</f>
        <v>6</v>
      </c>
      <c r="E144" s="6">
        <v>56.3</v>
      </c>
      <c r="F144" s="6">
        <v>127</v>
      </c>
      <c r="G144" s="6">
        <v>20.9</v>
      </c>
      <c r="H144" s="6">
        <v>6.5</v>
      </c>
      <c r="I144" s="6">
        <v>8.6</v>
      </c>
      <c r="J144" s="6">
        <v>70.28</v>
      </c>
      <c r="K144" s="6">
        <v>14.1</v>
      </c>
      <c r="L144" s="6">
        <v>32.299999999999997</v>
      </c>
      <c r="M144" s="6">
        <v>43.1</v>
      </c>
      <c r="N144" s="6">
        <v>17</v>
      </c>
      <c r="O144" s="6">
        <v>60.6</v>
      </c>
      <c r="P144" s="6">
        <v>4.4000000000000004</v>
      </c>
      <c r="Q144" s="6">
        <f t="shared" si="2"/>
        <v>461.0800000000001</v>
      </c>
      <c r="R144" s="6">
        <v>4985.3999999999996</v>
      </c>
    </row>
    <row r="145" spans="1:18" x14ac:dyDescent="0.25">
      <c r="A145">
        <v>139</v>
      </c>
      <c r="B145" s="4">
        <v>35247</v>
      </c>
      <c r="C145" s="2">
        <f>YEAR(B145)</f>
        <v>1996</v>
      </c>
      <c r="D145" s="2">
        <f>MONTH(B145)</f>
        <v>7</v>
      </c>
      <c r="E145" s="6">
        <v>46.9</v>
      </c>
      <c r="F145" s="6">
        <v>145</v>
      </c>
      <c r="G145" s="6">
        <v>17.7</v>
      </c>
      <c r="H145" s="6">
        <v>6.8</v>
      </c>
      <c r="I145" s="6">
        <v>9</v>
      </c>
      <c r="J145" s="6">
        <v>49.86</v>
      </c>
      <c r="K145" s="6">
        <v>11.8</v>
      </c>
      <c r="L145" s="6">
        <v>30.2</v>
      </c>
      <c r="M145" s="6">
        <v>37.5</v>
      </c>
      <c r="N145" s="6">
        <v>11.2</v>
      </c>
      <c r="O145" s="6">
        <v>26.8</v>
      </c>
      <c r="P145" s="6">
        <v>5.9</v>
      </c>
      <c r="Q145" s="6">
        <f t="shared" si="2"/>
        <v>398.65999999999997</v>
      </c>
      <c r="R145" s="6">
        <v>5193.3999999999996</v>
      </c>
    </row>
    <row r="146" spans="1:18" x14ac:dyDescent="0.25">
      <c r="A146">
        <v>140</v>
      </c>
      <c r="B146" s="4">
        <v>35278</v>
      </c>
      <c r="C146" s="2">
        <f>YEAR(B146)</f>
        <v>1996</v>
      </c>
      <c r="D146" s="2">
        <f>MONTH(B146)</f>
        <v>8</v>
      </c>
      <c r="E146" s="6">
        <v>46.7</v>
      </c>
      <c r="F146" s="6">
        <v>73</v>
      </c>
      <c r="G146" s="6">
        <v>14.1</v>
      </c>
      <c r="H146" s="6">
        <v>4.8</v>
      </c>
      <c r="I146" s="6">
        <v>6.3</v>
      </c>
      <c r="J146" s="6">
        <v>50.39</v>
      </c>
      <c r="K146" s="6">
        <v>6.4</v>
      </c>
      <c r="L146" s="6">
        <v>34.9</v>
      </c>
      <c r="M146" s="6">
        <v>26.2</v>
      </c>
      <c r="N146" s="6">
        <v>10.3</v>
      </c>
      <c r="O146" s="6">
        <v>78.099999999999994</v>
      </c>
      <c r="P146" s="6">
        <v>1.9</v>
      </c>
      <c r="Q146" s="6">
        <f t="shared" si="2"/>
        <v>353.09000000000003</v>
      </c>
      <c r="R146" s="6">
        <v>3473.3</v>
      </c>
    </row>
    <row r="147" spans="1:18" x14ac:dyDescent="0.25">
      <c r="A147">
        <v>141</v>
      </c>
      <c r="B147" s="4">
        <v>35309</v>
      </c>
      <c r="C147" s="2">
        <f>YEAR(B147)</f>
        <v>1996</v>
      </c>
      <c r="D147" s="2">
        <f>MONTH(B147)</f>
        <v>9</v>
      </c>
      <c r="E147" s="6">
        <v>50.3</v>
      </c>
      <c r="F147" s="6">
        <v>51</v>
      </c>
      <c r="G147" s="6">
        <v>13.7</v>
      </c>
      <c r="H147" s="6">
        <v>4.5999999999999996</v>
      </c>
      <c r="I147" s="6">
        <v>6</v>
      </c>
      <c r="J147" s="6">
        <v>56.6</v>
      </c>
      <c r="K147" s="6">
        <v>7.6</v>
      </c>
      <c r="L147" s="6">
        <v>37.799999999999997</v>
      </c>
      <c r="M147" s="6">
        <v>25.3</v>
      </c>
      <c r="N147" s="6">
        <v>9.6</v>
      </c>
      <c r="O147" s="6">
        <v>20.7</v>
      </c>
      <c r="P147" s="6">
        <v>1.7</v>
      </c>
      <c r="Q147" s="6">
        <f t="shared" si="2"/>
        <v>284.89999999999998</v>
      </c>
      <c r="R147" s="6">
        <v>3143.9</v>
      </c>
    </row>
    <row r="148" spans="1:18" x14ac:dyDescent="0.25">
      <c r="A148">
        <v>142</v>
      </c>
      <c r="B148" s="4">
        <v>35339</v>
      </c>
      <c r="C148" s="2">
        <f>YEAR(B148)</f>
        <v>1996</v>
      </c>
      <c r="D148" s="2">
        <f>MONTH(B148)</f>
        <v>10</v>
      </c>
      <c r="E148" s="6">
        <v>65.400000000000006</v>
      </c>
      <c r="F148" s="6">
        <v>125</v>
      </c>
      <c r="G148" s="6">
        <v>20.9</v>
      </c>
      <c r="H148" s="6">
        <v>7.6</v>
      </c>
      <c r="I148" s="6">
        <v>10</v>
      </c>
      <c r="J148" s="6">
        <v>66.040000000000006</v>
      </c>
      <c r="K148" s="6">
        <v>13.3</v>
      </c>
      <c r="L148" s="6">
        <v>49</v>
      </c>
      <c r="M148" s="6">
        <v>40.200000000000003</v>
      </c>
      <c r="N148" s="6">
        <v>13</v>
      </c>
      <c r="O148" s="6">
        <v>69.099999999999994</v>
      </c>
      <c r="P148" s="6">
        <v>2.2000000000000002</v>
      </c>
      <c r="Q148" s="6">
        <f t="shared" si="2"/>
        <v>481.73999999999995</v>
      </c>
      <c r="R148" s="6">
        <v>4288.6000000000004</v>
      </c>
    </row>
    <row r="149" spans="1:18" x14ac:dyDescent="0.25">
      <c r="A149">
        <v>143</v>
      </c>
      <c r="B149" s="4">
        <v>35370</v>
      </c>
      <c r="C149" s="2">
        <f>YEAR(B149)</f>
        <v>1996</v>
      </c>
      <c r="D149" s="2">
        <f>MONTH(B149)</f>
        <v>11</v>
      </c>
      <c r="E149" s="6">
        <v>67.599999999999994</v>
      </c>
      <c r="F149" s="6">
        <v>148</v>
      </c>
      <c r="G149" s="6">
        <v>17.399999999999999</v>
      </c>
      <c r="H149" s="6">
        <v>7.1</v>
      </c>
      <c r="I149" s="6">
        <v>9.4</v>
      </c>
      <c r="J149" s="6">
        <v>70.72</v>
      </c>
      <c r="K149" s="6">
        <v>15.2</v>
      </c>
      <c r="L149" s="6">
        <v>35.6</v>
      </c>
      <c r="M149" s="6">
        <v>32.9</v>
      </c>
      <c r="N149" s="6">
        <v>19.100000000000001</v>
      </c>
      <c r="O149" s="6">
        <v>59.8</v>
      </c>
      <c r="P149" s="6">
        <v>3</v>
      </c>
      <c r="Q149" s="6">
        <f t="shared" si="2"/>
        <v>485.82000000000005</v>
      </c>
      <c r="R149" s="6">
        <v>3434.9</v>
      </c>
    </row>
    <row r="150" spans="1:18" x14ac:dyDescent="0.25">
      <c r="A150">
        <v>144</v>
      </c>
      <c r="B150" s="4">
        <v>35400</v>
      </c>
      <c r="C150" s="2">
        <f>YEAR(B150)</f>
        <v>1996</v>
      </c>
      <c r="D150" s="2">
        <f>MONTH(B150)</f>
        <v>12</v>
      </c>
      <c r="E150" s="6">
        <v>47.3</v>
      </c>
      <c r="F150" s="6">
        <v>187</v>
      </c>
      <c r="G150" s="6">
        <v>13.1</v>
      </c>
      <c r="H150" s="6">
        <v>5.4</v>
      </c>
      <c r="I150" s="6">
        <v>7.1</v>
      </c>
      <c r="J150" s="6">
        <v>87.28</v>
      </c>
      <c r="K150" s="6">
        <v>13.5</v>
      </c>
      <c r="L150" s="6">
        <v>36.799999999999997</v>
      </c>
      <c r="M150" s="6">
        <v>36.5</v>
      </c>
      <c r="N150" s="6">
        <v>15</v>
      </c>
      <c r="O150" s="6">
        <v>53.7</v>
      </c>
      <c r="P150" s="6">
        <v>2</v>
      </c>
      <c r="Q150" s="6">
        <f t="shared" si="2"/>
        <v>504.68000000000006</v>
      </c>
      <c r="R150" s="6">
        <v>2884.3</v>
      </c>
    </row>
    <row r="151" spans="1:18" x14ac:dyDescent="0.25">
      <c r="A151">
        <v>145</v>
      </c>
      <c r="B151" s="4">
        <v>35431</v>
      </c>
      <c r="C151" s="2">
        <f>YEAR(B151)</f>
        <v>1997</v>
      </c>
      <c r="D151" s="2">
        <f>MONTH(B151)</f>
        <v>1</v>
      </c>
      <c r="E151" s="6">
        <v>69.5</v>
      </c>
      <c r="F151" s="6">
        <v>319</v>
      </c>
      <c r="G151" s="6">
        <v>18.2</v>
      </c>
      <c r="H151" s="6">
        <v>6.6</v>
      </c>
      <c r="I151" s="6">
        <v>8.6999999999999993</v>
      </c>
      <c r="J151" s="6">
        <v>55.22</v>
      </c>
      <c r="K151" s="6">
        <v>17.399999999999999</v>
      </c>
      <c r="L151" s="6">
        <v>48.9</v>
      </c>
      <c r="M151" s="6">
        <v>40.6</v>
      </c>
      <c r="N151" s="6">
        <v>7.8</v>
      </c>
      <c r="O151" s="6">
        <v>88.6</v>
      </c>
      <c r="P151" s="6">
        <v>2.1</v>
      </c>
      <c r="Q151" s="6">
        <f t="shared" si="2"/>
        <v>682.62</v>
      </c>
      <c r="R151" s="6">
        <v>2931.8</v>
      </c>
    </row>
    <row r="152" spans="1:18" x14ac:dyDescent="0.25">
      <c r="A152">
        <v>146</v>
      </c>
      <c r="B152" s="4">
        <v>35462</v>
      </c>
      <c r="C152" s="2">
        <f>YEAR(B152)</f>
        <v>1997</v>
      </c>
      <c r="D152" s="2">
        <f>MONTH(B152)</f>
        <v>2</v>
      </c>
      <c r="E152" s="6">
        <v>38.1</v>
      </c>
      <c r="F152" s="6">
        <v>201</v>
      </c>
      <c r="G152" s="6">
        <v>13.6</v>
      </c>
      <c r="H152" s="6">
        <v>5.7</v>
      </c>
      <c r="I152" s="6">
        <v>7.5</v>
      </c>
      <c r="J152" s="6">
        <v>73.11</v>
      </c>
      <c r="K152" s="6">
        <v>11.6</v>
      </c>
      <c r="L152" s="6">
        <v>24.4</v>
      </c>
      <c r="M152" s="6">
        <v>53.6</v>
      </c>
      <c r="N152" s="6">
        <v>14.3</v>
      </c>
      <c r="O152" s="6">
        <v>54.5</v>
      </c>
      <c r="P152" s="6">
        <v>2.2000000000000002</v>
      </c>
      <c r="Q152" s="6">
        <f t="shared" si="2"/>
        <v>499.61</v>
      </c>
      <c r="R152" s="6">
        <v>3060.2</v>
      </c>
    </row>
    <row r="153" spans="1:18" x14ac:dyDescent="0.25">
      <c r="A153">
        <v>147</v>
      </c>
      <c r="B153" s="4">
        <v>35490</v>
      </c>
      <c r="C153" s="2">
        <f>YEAR(B153)</f>
        <v>1997</v>
      </c>
      <c r="D153" s="2">
        <f>MONTH(B153)</f>
        <v>3</v>
      </c>
      <c r="E153" s="6">
        <v>39.1</v>
      </c>
      <c r="F153" s="6">
        <v>137</v>
      </c>
      <c r="G153" s="6">
        <v>14.8</v>
      </c>
      <c r="H153" s="6">
        <v>5.6</v>
      </c>
      <c r="I153" s="6">
        <v>7.4</v>
      </c>
      <c r="J153" s="6">
        <v>69.47</v>
      </c>
      <c r="K153" s="6">
        <v>12</v>
      </c>
      <c r="L153" s="6">
        <v>30.9</v>
      </c>
      <c r="M153" s="6">
        <v>42.2</v>
      </c>
      <c r="N153" s="6">
        <v>10</v>
      </c>
      <c r="O153" s="6">
        <v>45.4</v>
      </c>
      <c r="P153" s="6">
        <v>2.2000000000000002</v>
      </c>
      <c r="Q153" s="6">
        <f t="shared" si="2"/>
        <v>416.06999999999994</v>
      </c>
      <c r="R153" s="6">
        <v>2377</v>
      </c>
    </row>
    <row r="154" spans="1:18" x14ac:dyDescent="0.25">
      <c r="A154">
        <v>148</v>
      </c>
      <c r="B154" s="4">
        <v>35521</v>
      </c>
      <c r="C154" s="2">
        <f>YEAR(B154)</f>
        <v>1997</v>
      </c>
      <c r="D154" s="2">
        <f>MONTH(B154)</f>
        <v>4</v>
      </c>
      <c r="E154" s="6">
        <v>47.8</v>
      </c>
      <c r="F154" s="6">
        <v>136</v>
      </c>
      <c r="G154" s="6">
        <v>18.8</v>
      </c>
      <c r="H154" s="6">
        <v>6.1</v>
      </c>
      <c r="I154" s="6">
        <v>8.1</v>
      </c>
      <c r="J154" s="6">
        <v>81.569999999999993</v>
      </c>
      <c r="K154" s="6">
        <v>10.3</v>
      </c>
      <c r="L154" s="6">
        <v>30</v>
      </c>
      <c r="M154" s="6">
        <v>48.2</v>
      </c>
      <c r="N154" s="6">
        <v>13.2</v>
      </c>
      <c r="O154" s="6">
        <v>45.2</v>
      </c>
      <c r="P154" s="6">
        <v>2</v>
      </c>
      <c r="Q154" s="6">
        <f t="shared" si="2"/>
        <v>447.27</v>
      </c>
      <c r="R154" s="6">
        <v>3114.2</v>
      </c>
    </row>
    <row r="155" spans="1:18" x14ac:dyDescent="0.25">
      <c r="A155">
        <v>149</v>
      </c>
      <c r="B155" s="4">
        <v>35551</v>
      </c>
      <c r="C155" s="2">
        <f>YEAR(B155)</f>
        <v>1997</v>
      </c>
      <c r="D155" s="2">
        <f>MONTH(B155)</f>
        <v>5</v>
      </c>
      <c r="E155" s="6">
        <v>37.1</v>
      </c>
      <c r="F155" s="6">
        <v>125</v>
      </c>
      <c r="G155" s="6">
        <v>7.6</v>
      </c>
      <c r="H155" s="6">
        <v>5.3</v>
      </c>
      <c r="I155" s="6">
        <v>7</v>
      </c>
      <c r="J155" s="6">
        <v>55.87</v>
      </c>
      <c r="K155" s="6">
        <v>8.9</v>
      </c>
      <c r="L155" s="6">
        <v>24.2</v>
      </c>
      <c r="M155" s="6">
        <v>42.1</v>
      </c>
      <c r="N155" s="6">
        <v>7.6</v>
      </c>
      <c r="O155" s="6">
        <v>29.6</v>
      </c>
      <c r="P155" s="6">
        <v>1.8</v>
      </c>
      <c r="Q155" s="6">
        <f t="shared" si="2"/>
        <v>352.07000000000011</v>
      </c>
      <c r="R155" s="6">
        <v>3467.1</v>
      </c>
    </row>
    <row r="156" spans="1:18" x14ac:dyDescent="0.25">
      <c r="A156">
        <v>150</v>
      </c>
      <c r="B156" s="4">
        <v>35582</v>
      </c>
      <c r="C156" s="2">
        <f>YEAR(B156)</f>
        <v>1997</v>
      </c>
      <c r="D156" s="2">
        <f>MONTH(B156)</f>
        <v>6</v>
      </c>
      <c r="E156" s="6">
        <v>45.3</v>
      </c>
      <c r="F156" s="6">
        <v>125</v>
      </c>
      <c r="G156" s="6">
        <v>12.3</v>
      </c>
      <c r="H156" s="6">
        <v>6.3</v>
      </c>
      <c r="I156" s="6">
        <v>8.3000000000000007</v>
      </c>
      <c r="J156" s="6">
        <v>41.44</v>
      </c>
      <c r="K156" s="6">
        <v>12.3</v>
      </c>
      <c r="L156" s="6">
        <v>27.8</v>
      </c>
      <c r="M156" s="6">
        <v>45.6</v>
      </c>
      <c r="N156" s="6">
        <v>10.1</v>
      </c>
      <c r="O156" s="6">
        <v>31.5</v>
      </c>
      <c r="P156" s="6">
        <v>2.5</v>
      </c>
      <c r="Q156" s="6">
        <f t="shared" si="2"/>
        <v>368.44000000000011</v>
      </c>
      <c r="R156" s="6">
        <v>3486.1</v>
      </c>
    </row>
    <row r="157" spans="1:18" x14ac:dyDescent="0.25">
      <c r="A157">
        <v>151</v>
      </c>
      <c r="B157" s="4">
        <v>35612</v>
      </c>
      <c r="C157" s="2">
        <f>YEAR(B157)</f>
        <v>1997</v>
      </c>
      <c r="D157" s="2">
        <f>MONTH(B157)</f>
        <v>7</v>
      </c>
      <c r="E157" s="6">
        <v>15.8</v>
      </c>
      <c r="F157" s="6">
        <v>141</v>
      </c>
      <c r="G157" s="6">
        <v>8.4</v>
      </c>
      <c r="H157" s="6">
        <v>3.4</v>
      </c>
      <c r="I157" s="6">
        <v>4.5</v>
      </c>
      <c r="J157" s="6">
        <v>27.64</v>
      </c>
      <c r="K157" s="6">
        <v>4.7</v>
      </c>
      <c r="L157" s="6">
        <v>9.6999999999999993</v>
      </c>
      <c r="M157" s="6">
        <v>29.4</v>
      </c>
      <c r="N157" s="6">
        <v>5.9</v>
      </c>
      <c r="O157" s="6">
        <v>12.3</v>
      </c>
      <c r="P157" s="6">
        <v>1.2</v>
      </c>
      <c r="Q157" s="6">
        <f t="shared" si="2"/>
        <v>263.94</v>
      </c>
      <c r="R157" s="6">
        <v>3214.4</v>
      </c>
    </row>
    <row r="158" spans="1:18" x14ac:dyDescent="0.25">
      <c r="A158">
        <v>152</v>
      </c>
      <c r="B158" s="4">
        <v>35643</v>
      </c>
      <c r="C158" s="2">
        <f>YEAR(B158)</f>
        <v>1997</v>
      </c>
      <c r="D158" s="2">
        <f>MONTH(B158)</f>
        <v>8</v>
      </c>
      <c r="E158" s="6">
        <v>10.199999999999999</v>
      </c>
      <c r="F158" s="6">
        <v>58</v>
      </c>
      <c r="G158" s="6">
        <v>7.1</v>
      </c>
      <c r="H158" s="6">
        <v>2.4</v>
      </c>
      <c r="I158" s="6">
        <v>3.2</v>
      </c>
      <c r="J158" s="6">
        <v>17.829999999999998</v>
      </c>
      <c r="K158" s="6">
        <v>3.7</v>
      </c>
      <c r="L158" s="6">
        <v>5.6</v>
      </c>
      <c r="M158" s="6">
        <v>32.6</v>
      </c>
      <c r="N158" s="6">
        <v>2.2999999999999998</v>
      </c>
      <c r="O158" s="6">
        <v>4.9000000000000004</v>
      </c>
      <c r="P158" s="6">
        <v>0.7</v>
      </c>
      <c r="Q158" s="6">
        <f t="shared" si="2"/>
        <v>148.53</v>
      </c>
      <c r="R158" s="6">
        <v>2121.6999999999998</v>
      </c>
    </row>
    <row r="159" spans="1:18" x14ac:dyDescent="0.25">
      <c r="A159">
        <v>153</v>
      </c>
      <c r="B159" s="4">
        <v>35674</v>
      </c>
      <c r="C159" s="2">
        <f>YEAR(B159)</f>
        <v>1997</v>
      </c>
      <c r="D159" s="2">
        <f>MONTH(B159)</f>
        <v>9</v>
      </c>
      <c r="E159" s="6">
        <v>20.9</v>
      </c>
      <c r="F159" s="6">
        <v>42</v>
      </c>
      <c r="G159" s="6">
        <v>8.8000000000000007</v>
      </c>
      <c r="H159" s="6">
        <v>3.3</v>
      </c>
      <c r="I159" s="6">
        <v>4.4000000000000004</v>
      </c>
      <c r="J159" s="6">
        <v>54.95</v>
      </c>
      <c r="K159" s="6">
        <v>3.6</v>
      </c>
      <c r="L159" s="6">
        <v>12.3</v>
      </c>
      <c r="M159" s="6">
        <v>47.2</v>
      </c>
      <c r="N159" s="6">
        <v>11.2</v>
      </c>
      <c r="O159" s="6">
        <v>10.5</v>
      </c>
      <c r="P159" s="6">
        <v>0.7</v>
      </c>
      <c r="Q159" s="6">
        <f t="shared" si="2"/>
        <v>219.85000000000002</v>
      </c>
      <c r="R159" s="6">
        <v>2141.3000000000002</v>
      </c>
    </row>
    <row r="160" spans="1:18" x14ac:dyDescent="0.25">
      <c r="A160">
        <v>154</v>
      </c>
      <c r="B160" s="4">
        <v>35704</v>
      </c>
      <c r="C160" s="2">
        <f>YEAR(B160)</f>
        <v>1997</v>
      </c>
      <c r="D160" s="2">
        <f>MONTH(B160)</f>
        <v>10</v>
      </c>
      <c r="E160" s="6">
        <v>26.7</v>
      </c>
      <c r="F160" s="6">
        <v>55</v>
      </c>
      <c r="G160" s="6">
        <v>12.6</v>
      </c>
      <c r="H160" s="6">
        <v>4.4000000000000004</v>
      </c>
      <c r="I160" s="6">
        <v>5.7</v>
      </c>
      <c r="J160" s="6">
        <v>64.98</v>
      </c>
      <c r="K160" s="6">
        <v>3.6</v>
      </c>
      <c r="L160" s="6">
        <v>14.7</v>
      </c>
      <c r="M160" s="6">
        <v>39.200000000000003</v>
      </c>
      <c r="N160" s="6">
        <v>14.2</v>
      </c>
      <c r="O160" s="6">
        <v>16.399999999999999</v>
      </c>
      <c r="P160" s="6">
        <v>0.8</v>
      </c>
      <c r="Q160" s="6">
        <f t="shared" si="2"/>
        <v>258.27999999999997</v>
      </c>
      <c r="R160" s="6">
        <v>2372</v>
      </c>
    </row>
    <row r="161" spans="1:18" x14ac:dyDescent="0.25">
      <c r="A161">
        <v>155</v>
      </c>
      <c r="B161" s="4">
        <v>35735</v>
      </c>
      <c r="C161" s="2">
        <f>YEAR(B161)</f>
        <v>1997</v>
      </c>
      <c r="D161" s="2">
        <f>MONTH(B161)</f>
        <v>11</v>
      </c>
      <c r="E161" s="6">
        <v>60.2</v>
      </c>
      <c r="F161" s="6">
        <v>114</v>
      </c>
      <c r="G161" s="6">
        <v>12.9</v>
      </c>
      <c r="H161" s="6">
        <v>7.4</v>
      </c>
      <c r="I161" s="6">
        <v>9.8000000000000007</v>
      </c>
      <c r="J161" s="6">
        <v>75.12</v>
      </c>
      <c r="K161" s="6">
        <v>12.2</v>
      </c>
      <c r="L161" s="6">
        <v>41.9</v>
      </c>
      <c r="M161" s="6">
        <v>41.5</v>
      </c>
      <c r="N161" s="6">
        <v>15.2</v>
      </c>
      <c r="O161" s="6">
        <v>33.9</v>
      </c>
      <c r="P161" s="6">
        <v>1.8</v>
      </c>
      <c r="Q161" s="6">
        <f t="shared" si="2"/>
        <v>425.91999999999996</v>
      </c>
      <c r="R161" s="6">
        <v>3153.2</v>
      </c>
    </row>
    <row r="162" spans="1:18" x14ac:dyDescent="0.25">
      <c r="A162">
        <v>156</v>
      </c>
      <c r="B162" s="4">
        <v>35765</v>
      </c>
      <c r="C162" s="2">
        <f>YEAR(B162)</f>
        <v>1997</v>
      </c>
      <c r="D162" s="2">
        <f>MONTH(B162)</f>
        <v>12</v>
      </c>
      <c r="E162" s="6">
        <v>22.9</v>
      </c>
      <c r="F162" s="6">
        <v>88</v>
      </c>
      <c r="G162" s="6">
        <v>19</v>
      </c>
      <c r="H162" s="6">
        <v>3.7</v>
      </c>
      <c r="I162" s="6">
        <v>4.9000000000000004</v>
      </c>
      <c r="J162" s="6">
        <v>59.77</v>
      </c>
      <c r="K162" s="6">
        <v>5</v>
      </c>
      <c r="L162" s="6">
        <v>17.600000000000001</v>
      </c>
      <c r="M162" s="6">
        <v>24</v>
      </c>
      <c r="N162" s="6">
        <v>7.9</v>
      </c>
      <c r="O162" s="6">
        <v>16</v>
      </c>
      <c r="P162" s="6">
        <v>1</v>
      </c>
      <c r="Q162" s="6">
        <f t="shared" si="2"/>
        <v>269.77</v>
      </c>
      <c r="R162" s="6">
        <v>1736.3</v>
      </c>
    </row>
    <row r="163" spans="1:18" x14ac:dyDescent="0.25">
      <c r="A163">
        <v>157</v>
      </c>
      <c r="B163" s="4">
        <v>35796</v>
      </c>
      <c r="C163" s="2">
        <f>YEAR(B163)</f>
        <v>1998</v>
      </c>
      <c r="D163" s="2">
        <f>MONTH(B163)</f>
        <v>1</v>
      </c>
      <c r="E163" s="6">
        <v>16.7</v>
      </c>
      <c r="F163" s="6">
        <v>44</v>
      </c>
      <c r="G163" s="6">
        <v>7.9</v>
      </c>
      <c r="H163" s="6">
        <v>2.7</v>
      </c>
      <c r="I163" s="6">
        <v>3.5</v>
      </c>
      <c r="J163" s="6">
        <v>73.069999999999993</v>
      </c>
      <c r="K163" s="6">
        <v>3.4</v>
      </c>
      <c r="L163" s="6">
        <v>9.6</v>
      </c>
      <c r="M163" s="6">
        <v>19</v>
      </c>
      <c r="N163" s="6">
        <v>10.1</v>
      </c>
      <c r="O163" s="6">
        <v>7</v>
      </c>
      <c r="P163" s="6">
        <v>0.8</v>
      </c>
      <c r="Q163" s="6">
        <f t="shared" si="2"/>
        <v>197.77</v>
      </c>
      <c r="R163" s="6">
        <v>1211.4000000000001</v>
      </c>
    </row>
    <row r="164" spans="1:18" x14ac:dyDescent="0.25">
      <c r="A164">
        <v>158</v>
      </c>
      <c r="B164" s="4">
        <v>35827</v>
      </c>
      <c r="C164" s="2">
        <f>YEAR(B164)</f>
        <v>1998</v>
      </c>
      <c r="D164" s="2">
        <f>MONTH(B164)</f>
        <v>2</v>
      </c>
      <c r="E164" s="6">
        <v>27.7</v>
      </c>
      <c r="F164" s="6">
        <v>61</v>
      </c>
      <c r="G164" s="6">
        <v>9.8000000000000007</v>
      </c>
      <c r="H164" s="6">
        <v>3.2</v>
      </c>
      <c r="I164" s="6">
        <v>4.2</v>
      </c>
      <c r="J164" s="6">
        <v>91.79</v>
      </c>
      <c r="K164" s="6">
        <v>3.7</v>
      </c>
      <c r="L164" s="6">
        <v>19.899999999999999</v>
      </c>
      <c r="M164" s="6">
        <v>21</v>
      </c>
      <c r="N164" s="6">
        <v>13.7</v>
      </c>
      <c r="O164" s="6">
        <v>13.6</v>
      </c>
      <c r="P164" s="6">
        <v>0.6</v>
      </c>
      <c r="Q164" s="6">
        <f t="shared" si="2"/>
        <v>270.19</v>
      </c>
      <c r="R164" s="6">
        <v>1566.5</v>
      </c>
    </row>
    <row r="165" spans="1:18" x14ac:dyDescent="0.25">
      <c r="A165">
        <v>159</v>
      </c>
      <c r="B165" s="4">
        <v>35855</v>
      </c>
      <c r="C165" s="2">
        <f>YEAR(B165)</f>
        <v>1998</v>
      </c>
      <c r="D165" s="2">
        <f>MONTH(B165)</f>
        <v>3</v>
      </c>
      <c r="E165" s="6">
        <v>30</v>
      </c>
      <c r="F165" s="6">
        <v>55</v>
      </c>
      <c r="G165" s="6">
        <v>10.9</v>
      </c>
      <c r="H165" s="6">
        <v>3.6</v>
      </c>
      <c r="I165" s="6">
        <v>4.8</v>
      </c>
      <c r="J165" s="6">
        <v>73.33</v>
      </c>
      <c r="K165" s="6">
        <v>4.0999999999999996</v>
      </c>
      <c r="L165" s="6">
        <v>14.8</v>
      </c>
      <c r="M165" s="6">
        <v>28.5</v>
      </c>
      <c r="N165" s="6">
        <v>7.9</v>
      </c>
      <c r="O165" s="6">
        <v>22.7</v>
      </c>
      <c r="P165" s="6">
        <v>0.7</v>
      </c>
      <c r="Q165" s="6">
        <f t="shared" si="2"/>
        <v>256.33</v>
      </c>
      <c r="R165" s="6">
        <v>1604.7</v>
      </c>
    </row>
    <row r="166" spans="1:18" x14ac:dyDescent="0.25">
      <c r="A166">
        <v>160</v>
      </c>
      <c r="B166" s="4">
        <v>35886</v>
      </c>
      <c r="C166" s="2">
        <f>YEAR(B166)</f>
        <v>1998</v>
      </c>
      <c r="D166" s="2">
        <f>MONTH(B166)</f>
        <v>4</v>
      </c>
      <c r="E166" s="6">
        <v>63.5</v>
      </c>
      <c r="F166" s="6">
        <v>113</v>
      </c>
      <c r="G166" s="6">
        <v>19.5</v>
      </c>
      <c r="H166" s="6">
        <v>6.2</v>
      </c>
      <c r="I166" s="6">
        <v>8.1999999999999993</v>
      </c>
      <c r="J166" s="6">
        <v>94.12</v>
      </c>
      <c r="K166" s="6">
        <v>9.1</v>
      </c>
      <c r="L166" s="6">
        <v>27</v>
      </c>
      <c r="M166" s="6">
        <v>37.4</v>
      </c>
      <c r="N166" s="6">
        <v>11.2</v>
      </c>
      <c r="O166" s="6">
        <v>74.3</v>
      </c>
      <c r="P166" s="6">
        <v>1.6</v>
      </c>
      <c r="Q166" s="6">
        <f t="shared" si="2"/>
        <v>465.12</v>
      </c>
      <c r="R166" s="6">
        <v>3385.5</v>
      </c>
    </row>
    <row r="167" spans="1:18" x14ac:dyDescent="0.25">
      <c r="A167">
        <v>161</v>
      </c>
      <c r="B167" s="4">
        <v>35916</v>
      </c>
      <c r="C167" s="2">
        <f>YEAR(B167)</f>
        <v>1998</v>
      </c>
      <c r="D167" s="2">
        <f>MONTH(B167)</f>
        <v>5</v>
      </c>
      <c r="E167" s="6">
        <v>49</v>
      </c>
      <c r="F167" s="6">
        <v>129</v>
      </c>
      <c r="G167" s="6">
        <v>24.2</v>
      </c>
      <c r="H167" s="6">
        <v>6.3</v>
      </c>
      <c r="I167" s="6">
        <v>8.3000000000000007</v>
      </c>
      <c r="J167" s="6">
        <v>80.680000000000007</v>
      </c>
      <c r="K167" s="6">
        <v>9.9</v>
      </c>
      <c r="L167" s="6">
        <v>25.7</v>
      </c>
      <c r="M167" s="6">
        <v>37.200000000000003</v>
      </c>
      <c r="N167" s="6">
        <v>10.4</v>
      </c>
      <c r="O167" s="6">
        <v>65.400000000000006</v>
      </c>
      <c r="P167" s="6">
        <v>1.6</v>
      </c>
      <c r="Q167" s="6">
        <f t="shared" si="2"/>
        <v>447.67999999999995</v>
      </c>
      <c r="R167" s="6">
        <v>4310.3999999999996</v>
      </c>
    </row>
    <row r="168" spans="1:18" x14ac:dyDescent="0.25">
      <c r="A168">
        <v>162</v>
      </c>
      <c r="B168" s="4">
        <v>35947</v>
      </c>
      <c r="C168" s="2">
        <f>YEAR(B168)</f>
        <v>1998</v>
      </c>
      <c r="D168" s="2">
        <f>MONTH(B168)</f>
        <v>6</v>
      </c>
      <c r="E168" s="6">
        <v>39.700000000000003</v>
      </c>
      <c r="F168" s="6">
        <v>134</v>
      </c>
      <c r="G168" s="6">
        <v>15.9</v>
      </c>
      <c r="H168" s="6">
        <v>5.2</v>
      </c>
      <c r="I168" s="6">
        <v>6.8</v>
      </c>
      <c r="J168" s="6">
        <v>36.909999999999997</v>
      </c>
      <c r="K168" s="6">
        <v>11</v>
      </c>
      <c r="L168" s="6">
        <v>22.4</v>
      </c>
      <c r="M168" s="6">
        <v>20</v>
      </c>
      <c r="N168" s="6">
        <v>5.3</v>
      </c>
      <c r="O168" s="6">
        <v>30.1</v>
      </c>
      <c r="P168" s="6">
        <v>2.2999999999999998</v>
      </c>
      <c r="Q168" s="6">
        <f t="shared" si="2"/>
        <v>329.61</v>
      </c>
      <c r="R168" s="6">
        <v>4208.6000000000004</v>
      </c>
    </row>
    <row r="169" spans="1:18" x14ac:dyDescent="0.25">
      <c r="A169">
        <v>163</v>
      </c>
      <c r="B169" s="4">
        <v>35977</v>
      </c>
      <c r="C169" s="2">
        <f>YEAR(B169)</f>
        <v>1998</v>
      </c>
      <c r="D169" s="2">
        <f>MONTH(B169)</f>
        <v>7</v>
      </c>
      <c r="E169" s="6">
        <v>33.9</v>
      </c>
      <c r="F169" s="6">
        <v>89</v>
      </c>
      <c r="G169" s="6">
        <v>14</v>
      </c>
      <c r="H169" s="6">
        <v>5.6</v>
      </c>
      <c r="I169" s="6">
        <v>7.3</v>
      </c>
      <c r="J169" s="6">
        <v>36.340000000000003</v>
      </c>
      <c r="K169" s="6">
        <v>7.2</v>
      </c>
      <c r="L169" s="6">
        <v>15.2</v>
      </c>
      <c r="M169" s="6">
        <v>30</v>
      </c>
      <c r="N169" s="6">
        <v>9.1</v>
      </c>
      <c r="O169" s="6">
        <v>22.6</v>
      </c>
      <c r="P169" s="6">
        <v>3.2</v>
      </c>
      <c r="Q169" s="6">
        <f t="shared" si="2"/>
        <v>273.44</v>
      </c>
      <c r="R169" s="6">
        <v>4162.6000000000004</v>
      </c>
    </row>
    <row r="170" spans="1:18" x14ac:dyDescent="0.25">
      <c r="A170">
        <v>164</v>
      </c>
      <c r="B170" s="4">
        <v>36008</v>
      </c>
      <c r="C170" s="2">
        <f>YEAR(B170)</f>
        <v>1998</v>
      </c>
      <c r="D170" s="2">
        <f>MONTH(B170)</f>
        <v>8</v>
      </c>
      <c r="E170" s="6">
        <v>33.299999999999997</v>
      </c>
      <c r="F170" s="6">
        <v>60</v>
      </c>
      <c r="G170" s="6">
        <v>12.8</v>
      </c>
      <c r="H170" s="6">
        <v>4.2</v>
      </c>
      <c r="I170" s="6">
        <v>5.6</v>
      </c>
      <c r="J170" s="6">
        <v>53.8</v>
      </c>
      <c r="K170" s="6">
        <v>7.6</v>
      </c>
      <c r="L170" s="6">
        <v>21.5</v>
      </c>
      <c r="M170" s="6">
        <v>36</v>
      </c>
      <c r="N170" s="6">
        <v>6.3</v>
      </c>
      <c r="O170" s="6">
        <v>16.8</v>
      </c>
      <c r="P170" s="6">
        <v>2.2999999999999998</v>
      </c>
      <c r="Q170" s="6">
        <f t="shared" si="2"/>
        <v>260.2</v>
      </c>
      <c r="R170" s="6">
        <v>3216.5</v>
      </c>
    </row>
    <row r="171" spans="1:18" x14ac:dyDescent="0.25">
      <c r="A171">
        <v>165</v>
      </c>
      <c r="B171" s="4">
        <v>36039</v>
      </c>
      <c r="C171" s="2">
        <f>YEAR(B171)</f>
        <v>1998</v>
      </c>
      <c r="D171" s="2">
        <f>MONTH(B171)</f>
        <v>9</v>
      </c>
      <c r="E171" s="6">
        <v>46.8</v>
      </c>
      <c r="F171" s="6">
        <v>49</v>
      </c>
      <c r="G171" s="6">
        <v>13.6</v>
      </c>
      <c r="H171" s="6">
        <v>7.8</v>
      </c>
      <c r="I171" s="6">
        <v>10.4</v>
      </c>
      <c r="J171" s="6">
        <v>73.459999999999994</v>
      </c>
      <c r="K171" s="6">
        <v>11.7</v>
      </c>
      <c r="L171" s="6">
        <v>30.2</v>
      </c>
      <c r="M171" s="6">
        <v>26.6</v>
      </c>
      <c r="N171" s="6">
        <v>12.1</v>
      </c>
      <c r="O171" s="6">
        <v>21.5</v>
      </c>
      <c r="P171" s="6">
        <v>2.2999999999999998</v>
      </c>
      <c r="Q171" s="6">
        <f t="shared" si="2"/>
        <v>305.46000000000004</v>
      </c>
      <c r="R171" s="6">
        <v>3609.3</v>
      </c>
    </row>
    <row r="172" spans="1:18" x14ac:dyDescent="0.25">
      <c r="A172">
        <v>166</v>
      </c>
      <c r="B172" s="4">
        <v>36069</v>
      </c>
      <c r="C172" s="2">
        <f>YEAR(B172)</f>
        <v>1998</v>
      </c>
      <c r="D172" s="2">
        <f>MONTH(B172)</f>
        <v>10</v>
      </c>
      <c r="E172" s="6">
        <v>43.9</v>
      </c>
      <c r="F172" s="6">
        <v>95</v>
      </c>
      <c r="G172" s="6">
        <v>18</v>
      </c>
      <c r="H172" s="6">
        <v>9.9</v>
      </c>
      <c r="I172" s="6">
        <v>13.1</v>
      </c>
      <c r="J172" s="6">
        <v>83.39</v>
      </c>
      <c r="K172" s="6">
        <v>7.9</v>
      </c>
      <c r="L172" s="6">
        <v>29.2</v>
      </c>
      <c r="M172" s="6">
        <v>60.1</v>
      </c>
      <c r="N172" s="6">
        <v>13.7</v>
      </c>
      <c r="O172" s="6">
        <v>48.7</v>
      </c>
      <c r="P172" s="6">
        <v>2.1</v>
      </c>
      <c r="Q172" s="6">
        <f t="shared" si="2"/>
        <v>424.99</v>
      </c>
      <c r="R172" s="6">
        <v>4114.6000000000004</v>
      </c>
    </row>
    <row r="173" spans="1:18" x14ac:dyDescent="0.25">
      <c r="A173">
        <v>167</v>
      </c>
      <c r="B173" s="4">
        <v>36100</v>
      </c>
      <c r="C173" s="2">
        <f>YEAR(B173)</f>
        <v>1998</v>
      </c>
      <c r="D173" s="2">
        <f>MONTH(B173)</f>
        <v>11</v>
      </c>
      <c r="E173" s="6">
        <v>71.900000000000006</v>
      </c>
      <c r="F173" s="6">
        <v>269</v>
      </c>
      <c r="G173" s="6">
        <v>26.5</v>
      </c>
      <c r="H173" s="6">
        <v>10.7</v>
      </c>
      <c r="I173" s="6">
        <v>14.1</v>
      </c>
      <c r="J173" s="6">
        <v>110.93</v>
      </c>
      <c r="K173" s="6">
        <v>19.8</v>
      </c>
      <c r="L173" s="6">
        <v>57.6</v>
      </c>
      <c r="M173" s="6">
        <v>53.4</v>
      </c>
      <c r="N173" s="6">
        <v>19.3</v>
      </c>
      <c r="O173" s="6">
        <v>112.4</v>
      </c>
      <c r="P173" s="6">
        <v>2.7</v>
      </c>
      <c r="Q173" s="6">
        <f t="shared" si="2"/>
        <v>768.32999999999993</v>
      </c>
      <c r="R173" s="6">
        <v>4869.8999999999996</v>
      </c>
    </row>
    <row r="174" spans="1:18" x14ac:dyDescent="0.25">
      <c r="A174">
        <v>168</v>
      </c>
      <c r="B174" s="4">
        <v>36130</v>
      </c>
      <c r="C174" s="2">
        <f>YEAR(B174)</f>
        <v>1998</v>
      </c>
      <c r="D174" s="2">
        <f>MONTH(B174)</f>
        <v>12</v>
      </c>
      <c r="E174" s="6">
        <v>49.6</v>
      </c>
      <c r="F174" s="6">
        <v>210</v>
      </c>
      <c r="G174" s="6">
        <v>20.7</v>
      </c>
      <c r="H174" s="6">
        <v>9.8000000000000007</v>
      </c>
      <c r="I174" s="6">
        <v>13</v>
      </c>
      <c r="J174" s="6">
        <v>96.34</v>
      </c>
      <c r="K174" s="6">
        <v>13.2</v>
      </c>
      <c r="L174" s="6">
        <v>33.799999999999997</v>
      </c>
      <c r="M174" s="6">
        <v>45.3</v>
      </c>
      <c r="N174" s="6">
        <v>21.8</v>
      </c>
      <c r="O174" s="6">
        <v>101.4</v>
      </c>
      <c r="P174" s="6">
        <v>2.2000000000000002</v>
      </c>
      <c r="Q174" s="6">
        <f t="shared" si="2"/>
        <v>617.1400000000001</v>
      </c>
      <c r="R174" s="6">
        <v>4234.2</v>
      </c>
    </row>
    <row r="175" spans="1:18" x14ac:dyDescent="0.25">
      <c r="A175">
        <v>169</v>
      </c>
      <c r="B175" s="4">
        <v>36161</v>
      </c>
      <c r="C175" s="2">
        <f>YEAR(B175)</f>
        <v>1999</v>
      </c>
      <c r="D175" s="2">
        <f>MONTH(B175)</f>
        <v>1</v>
      </c>
      <c r="E175" s="6">
        <v>60.6</v>
      </c>
      <c r="F175" s="6">
        <v>273</v>
      </c>
      <c r="G175" s="6">
        <v>19.100000000000001</v>
      </c>
      <c r="H175" s="6">
        <v>7.4</v>
      </c>
      <c r="I175" s="6">
        <v>9.8000000000000007</v>
      </c>
      <c r="J175" s="6">
        <v>98.25</v>
      </c>
      <c r="K175" s="6">
        <v>12.3</v>
      </c>
      <c r="L175" s="6">
        <v>37.700000000000003</v>
      </c>
      <c r="M175" s="6">
        <v>43.5</v>
      </c>
      <c r="N175" s="6">
        <v>16.399999999999999</v>
      </c>
      <c r="O175" s="6">
        <v>76</v>
      </c>
      <c r="P175" s="6">
        <v>1.5</v>
      </c>
      <c r="Q175" s="6">
        <f t="shared" si="2"/>
        <v>655.55000000000007</v>
      </c>
      <c r="R175" s="6">
        <v>3691.9</v>
      </c>
    </row>
    <row r="176" spans="1:18" x14ac:dyDescent="0.25">
      <c r="A176">
        <v>170</v>
      </c>
      <c r="B176" s="4">
        <v>36192</v>
      </c>
      <c r="C176" s="2">
        <f>YEAR(B176)</f>
        <v>1999</v>
      </c>
      <c r="D176" s="2">
        <f>MONTH(B176)</f>
        <v>2</v>
      </c>
      <c r="E176" s="6">
        <v>77.5</v>
      </c>
      <c r="F176" s="6">
        <v>307</v>
      </c>
      <c r="G176" s="6">
        <v>26</v>
      </c>
      <c r="H176" s="6">
        <v>9.4</v>
      </c>
      <c r="I176" s="6">
        <v>12.5</v>
      </c>
      <c r="J176" s="6">
        <v>158.38</v>
      </c>
      <c r="K176" s="6">
        <v>20.3</v>
      </c>
      <c r="L176" s="6">
        <v>48.9</v>
      </c>
      <c r="M176" s="6">
        <v>69.2</v>
      </c>
      <c r="N176" s="6">
        <v>28</v>
      </c>
      <c r="O176" s="6">
        <v>120</v>
      </c>
      <c r="P176" s="6">
        <v>1.6</v>
      </c>
      <c r="Q176" s="6">
        <f t="shared" si="2"/>
        <v>878.78</v>
      </c>
      <c r="R176" s="6">
        <v>4937</v>
      </c>
    </row>
    <row r="177" spans="1:18" x14ac:dyDescent="0.25">
      <c r="A177">
        <v>171</v>
      </c>
      <c r="B177" s="4">
        <v>36220</v>
      </c>
      <c r="C177" s="2">
        <f>YEAR(B177)</f>
        <v>1999</v>
      </c>
      <c r="D177" s="2">
        <f>MONTH(B177)</f>
        <v>3</v>
      </c>
      <c r="E177" s="6">
        <v>51.6</v>
      </c>
      <c r="F177" s="6">
        <v>234</v>
      </c>
      <c r="G177" s="6">
        <v>22.7</v>
      </c>
      <c r="H177" s="6">
        <v>7.9</v>
      </c>
      <c r="I177" s="6">
        <v>10.5</v>
      </c>
      <c r="J177" s="6">
        <v>141.77000000000001</v>
      </c>
      <c r="K177" s="6">
        <v>22.3</v>
      </c>
      <c r="L177" s="6">
        <v>23.5</v>
      </c>
      <c r="M177" s="6">
        <v>67.7</v>
      </c>
      <c r="N177" s="6">
        <v>16.7</v>
      </c>
      <c r="O177" s="6">
        <v>80.2</v>
      </c>
      <c r="P177" s="6">
        <v>1.7</v>
      </c>
      <c r="Q177" s="6">
        <f t="shared" si="2"/>
        <v>680.57000000000016</v>
      </c>
      <c r="R177" s="6">
        <v>4568.1000000000004</v>
      </c>
    </row>
    <row r="178" spans="1:18" x14ac:dyDescent="0.25">
      <c r="A178">
        <v>172</v>
      </c>
      <c r="B178" s="4">
        <v>36251</v>
      </c>
      <c r="C178" s="2">
        <f>YEAR(B178)</f>
        <v>1999</v>
      </c>
      <c r="D178" s="2">
        <f>MONTH(B178)</f>
        <v>4</v>
      </c>
      <c r="E178" s="6">
        <v>57.5</v>
      </c>
      <c r="F178" s="6">
        <v>252</v>
      </c>
      <c r="G178" s="6">
        <v>21.6</v>
      </c>
      <c r="H178" s="6">
        <v>8.6999999999999993</v>
      </c>
      <c r="I178" s="6">
        <v>11.4</v>
      </c>
      <c r="J178" s="6">
        <v>106.32</v>
      </c>
      <c r="K178" s="6">
        <v>17.600000000000001</v>
      </c>
      <c r="L178" s="6">
        <v>31.1</v>
      </c>
      <c r="M178" s="6">
        <v>57.5</v>
      </c>
      <c r="N178" s="6">
        <v>13.6</v>
      </c>
      <c r="O178" s="6">
        <v>88.4</v>
      </c>
      <c r="P178" s="6">
        <v>1.5</v>
      </c>
      <c r="Q178" s="6">
        <f t="shared" si="2"/>
        <v>667.22</v>
      </c>
      <c r="R178" s="6">
        <v>5301.4</v>
      </c>
    </row>
    <row r="179" spans="1:18" x14ac:dyDescent="0.25">
      <c r="A179">
        <v>173</v>
      </c>
      <c r="B179" s="4">
        <v>36281</v>
      </c>
      <c r="C179" s="2">
        <f>YEAR(B179)</f>
        <v>1999</v>
      </c>
      <c r="D179" s="2">
        <f>MONTH(B179)</f>
        <v>5</v>
      </c>
      <c r="E179" s="6">
        <v>48.5</v>
      </c>
      <c r="F179" s="6">
        <v>160</v>
      </c>
      <c r="G179" s="6">
        <v>23.7</v>
      </c>
      <c r="H179" s="6">
        <v>7.5</v>
      </c>
      <c r="I179" s="6">
        <v>9.9</v>
      </c>
      <c r="J179" s="6">
        <v>92.56</v>
      </c>
      <c r="K179" s="6">
        <v>14.1</v>
      </c>
      <c r="L179" s="6">
        <v>24.3</v>
      </c>
      <c r="M179" s="6">
        <v>64.5</v>
      </c>
      <c r="N179" s="6">
        <v>14.5</v>
      </c>
      <c r="O179" s="6">
        <v>60.2</v>
      </c>
      <c r="P179" s="6">
        <v>1.6</v>
      </c>
      <c r="Q179" s="6">
        <f t="shared" si="2"/>
        <v>521.36</v>
      </c>
      <c r="R179" s="6">
        <v>5022</v>
      </c>
    </row>
    <row r="180" spans="1:18" x14ac:dyDescent="0.25">
      <c r="A180">
        <v>174</v>
      </c>
      <c r="B180" s="4">
        <v>36312</v>
      </c>
      <c r="C180" s="2">
        <f>YEAR(B180)</f>
        <v>1999</v>
      </c>
      <c r="D180" s="2">
        <f>MONTH(B180)</f>
        <v>6</v>
      </c>
      <c r="E180" s="6">
        <v>53.1</v>
      </c>
      <c r="F180" s="6">
        <v>119</v>
      </c>
      <c r="G180" s="6">
        <v>19.100000000000001</v>
      </c>
      <c r="H180" s="6">
        <v>6.5</v>
      </c>
      <c r="I180" s="6">
        <v>8.6</v>
      </c>
      <c r="J180" s="6">
        <v>83.88</v>
      </c>
      <c r="K180" s="6">
        <v>10</v>
      </c>
      <c r="L180" s="6">
        <v>23.2</v>
      </c>
      <c r="M180" s="6">
        <v>51.5</v>
      </c>
      <c r="N180" s="6">
        <v>13.5</v>
      </c>
      <c r="O180" s="6">
        <v>53.9</v>
      </c>
      <c r="P180" s="6">
        <v>1.4</v>
      </c>
      <c r="Q180" s="6">
        <f t="shared" si="2"/>
        <v>443.67999999999989</v>
      </c>
      <c r="R180" s="6">
        <v>4544.3999999999996</v>
      </c>
    </row>
    <row r="181" spans="1:18" x14ac:dyDescent="0.25">
      <c r="A181">
        <v>175</v>
      </c>
      <c r="B181" s="4">
        <v>36342</v>
      </c>
      <c r="C181" s="2">
        <f>YEAR(B181)</f>
        <v>1999</v>
      </c>
      <c r="D181" s="2">
        <f>MONTH(B181)</f>
        <v>7</v>
      </c>
      <c r="E181" s="6">
        <v>32.5</v>
      </c>
      <c r="F181" s="6">
        <v>97</v>
      </c>
      <c r="G181" s="6">
        <v>15.9</v>
      </c>
      <c r="H181" s="6">
        <v>5.6</v>
      </c>
      <c r="I181" s="6">
        <v>7.4</v>
      </c>
      <c r="J181" s="6">
        <v>54.94</v>
      </c>
      <c r="K181" s="6">
        <v>6</v>
      </c>
      <c r="L181" s="6">
        <v>22.3</v>
      </c>
      <c r="M181" s="6">
        <v>24</v>
      </c>
      <c r="N181" s="6">
        <v>11.3</v>
      </c>
      <c r="O181" s="6">
        <v>30.9</v>
      </c>
      <c r="P181" s="6">
        <v>1.4</v>
      </c>
      <c r="Q181" s="6">
        <f t="shared" si="2"/>
        <v>309.23999999999995</v>
      </c>
      <c r="R181" s="6">
        <v>3447.1</v>
      </c>
    </row>
    <row r="182" spans="1:18" x14ac:dyDescent="0.25">
      <c r="A182">
        <v>176</v>
      </c>
      <c r="B182" s="4">
        <v>36373</v>
      </c>
      <c r="C182" s="2">
        <f>YEAR(B182)</f>
        <v>1999</v>
      </c>
      <c r="D182" s="2">
        <f>MONTH(B182)</f>
        <v>8</v>
      </c>
      <c r="E182" s="6">
        <v>37.799999999999997</v>
      </c>
      <c r="F182" s="6">
        <v>71</v>
      </c>
      <c r="G182" s="6">
        <v>13.3</v>
      </c>
      <c r="H182" s="6">
        <v>4.8</v>
      </c>
      <c r="I182" s="6">
        <v>6.3</v>
      </c>
      <c r="J182" s="6">
        <v>48.72</v>
      </c>
      <c r="K182" s="6">
        <v>4.9000000000000004</v>
      </c>
      <c r="L182" s="6">
        <v>30.3</v>
      </c>
      <c r="M182" s="6">
        <v>22</v>
      </c>
      <c r="N182" s="6">
        <v>12.6</v>
      </c>
      <c r="O182" s="6">
        <v>10.3</v>
      </c>
      <c r="P182" s="6">
        <v>1.1000000000000001</v>
      </c>
      <c r="Q182" s="6">
        <f t="shared" si="2"/>
        <v>263.12</v>
      </c>
      <c r="R182" s="6">
        <v>3301.6</v>
      </c>
    </row>
    <row r="183" spans="1:18" x14ac:dyDescent="0.25">
      <c r="A183">
        <v>177</v>
      </c>
      <c r="B183" s="4">
        <v>36404</v>
      </c>
      <c r="C183" s="2">
        <f>YEAR(B183)</f>
        <v>1999</v>
      </c>
      <c r="D183" s="2">
        <f>MONTH(B183)</f>
        <v>9</v>
      </c>
      <c r="E183" s="6">
        <v>52.1</v>
      </c>
      <c r="F183" s="6">
        <v>98</v>
      </c>
      <c r="G183" s="6">
        <v>20.8</v>
      </c>
      <c r="H183" s="6">
        <v>8.3000000000000007</v>
      </c>
      <c r="I183" s="6">
        <v>11</v>
      </c>
      <c r="J183" s="6">
        <v>84.65</v>
      </c>
      <c r="K183" s="6">
        <v>17.5</v>
      </c>
      <c r="L183" s="6">
        <v>35.4</v>
      </c>
      <c r="M183" s="6">
        <v>45.7</v>
      </c>
      <c r="N183" s="6">
        <v>15.8</v>
      </c>
      <c r="O183" s="6">
        <v>29.6</v>
      </c>
      <c r="P183" s="6">
        <v>1.4</v>
      </c>
      <c r="Q183" s="6">
        <f t="shared" si="2"/>
        <v>420.25</v>
      </c>
      <c r="R183" s="6">
        <v>4345.2</v>
      </c>
    </row>
    <row r="184" spans="1:18" x14ac:dyDescent="0.25">
      <c r="A184">
        <v>178</v>
      </c>
      <c r="B184" s="4">
        <v>36434</v>
      </c>
      <c r="C184" s="2">
        <f>YEAR(B184)</f>
        <v>1999</v>
      </c>
      <c r="D184" s="2">
        <f>MONTH(B184)</f>
        <v>10</v>
      </c>
      <c r="E184" s="6">
        <v>64.599999999999994</v>
      </c>
      <c r="F184" s="6">
        <v>137</v>
      </c>
      <c r="G184" s="6">
        <v>23.5</v>
      </c>
      <c r="H184" s="6">
        <v>9.6999999999999993</v>
      </c>
      <c r="I184" s="6">
        <v>12.8</v>
      </c>
      <c r="J184" s="6">
        <v>119.36</v>
      </c>
      <c r="K184" s="6">
        <v>17.5</v>
      </c>
      <c r="L184" s="6">
        <v>35.700000000000003</v>
      </c>
      <c r="M184" s="6">
        <v>71.099999999999994</v>
      </c>
      <c r="N184" s="6">
        <v>22.1</v>
      </c>
      <c r="O184" s="6">
        <v>89</v>
      </c>
      <c r="P184" s="6">
        <v>1.6</v>
      </c>
      <c r="Q184" s="6">
        <f t="shared" si="2"/>
        <v>603.96</v>
      </c>
      <c r="R184" s="6">
        <v>5344.5</v>
      </c>
    </row>
    <row r="185" spans="1:18" x14ac:dyDescent="0.25">
      <c r="A185">
        <v>179</v>
      </c>
      <c r="B185" s="4">
        <v>36465</v>
      </c>
      <c r="C185" s="2">
        <f>YEAR(B185)</f>
        <v>1999</v>
      </c>
      <c r="D185" s="2">
        <f>MONTH(B185)</f>
        <v>11</v>
      </c>
      <c r="E185" s="6">
        <v>72.2</v>
      </c>
      <c r="F185" s="6">
        <v>291</v>
      </c>
      <c r="G185" s="6">
        <v>34.1</v>
      </c>
      <c r="H185" s="6">
        <v>10.4</v>
      </c>
      <c r="I185" s="6">
        <v>13.7</v>
      </c>
      <c r="J185" s="6">
        <v>127.61</v>
      </c>
      <c r="K185" s="6">
        <v>29.1</v>
      </c>
      <c r="L185" s="6">
        <v>45.9</v>
      </c>
      <c r="M185" s="6">
        <v>59.6</v>
      </c>
      <c r="N185" s="6">
        <v>21.2</v>
      </c>
      <c r="O185" s="6">
        <v>108.6</v>
      </c>
      <c r="P185" s="6">
        <v>1.5</v>
      </c>
      <c r="Q185" s="6">
        <f t="shared" si="2"/>
        <v>814.91000000000008</v>
      </c>
      <c r="R185" s="6">
        <v>5616.5</v>
      </c>
    </row>
    <row r="186" spans="1:18" x14ac:dyDescent="0.25">
      <c r="A186">
        <v>180</v>
      </c>
      <c r="B186" s="4">
        <v>36495</v>
      </c>
      <c r="C186" s="2">
        <f>YEAR(B186)</f>
        <v>1999</v>
      </c>
      <c r="D186" s="2">
        <f>MONTH(B186)</f>
        <v>12</v>
      </c>
      <c r="E186" s="6">
        <v>65.8</v>
      </c>
      <c r="F186" s="6">
        <v>389</v>
      </c>
      <c r="G186" s="6">
        <v>23.4</v>
      </c>
      <c r="H186" s="6">
        <v>8.4</v>
      </c>
      <c r="I186" s="6">
        <v>11.1</v>
      </c>
      <c r="J186" s="6">
        <v>187.96</v>
      </c>
      <c r="K186" s="6">
        <v>25.1</v>
      </c>
      <c r="L186" s="6">
        <v>47.8</v>
      </c>
      <c r="M186" s="6">
        <v>80.5</v>
      </c>
      <c r="N186" s="6">
        <v>25</v>
      </c>
      <c r="O186" s="6">
        <v>99.6</v>
      </c>
      <c r="P186" s="6">
        <v>1.6</v>
      </c>
      <c r="Q186" s="6">
        <f t="shared" si="2"/>
        <v>965.26</v>
      </c>
      <c r="R186" s="6">
        <v>5759.8</v>
      </c>
    </row>
    <row r="187" spans="1:18" x14ac:dyDescent="0.25">
      <c r="A187">
        <v>181</v>
      </c>
      <c r="B187" s="4">
        <v>36526</v>
      </c>
      <c r="C187" s="2">
        <f>YEAR(B187)</f>
        <v>2000</v>
      </c>
      <c r="D187" s="2">
        <f>MONTH(B187)</f>
        <v>1</v>
      </c>
      <c r="E187" s="6">
        <v>51.7</v>
      </c>
      <c r="F187" s="6">
        <v>329</v>
      </c>
      <c r="G187" s="6">
        <v>22.2</v>
      </c>
      <c r="H187" s="6">
        <v>7</v>
      </c>
      <c r="I187" s="6">
        <v>9.1999999999999993</v>
      </c>
      <c r="J187" s="6">
        <v>88.13</v>
      </c>
      <c r="K187" s="6">
        <v>18.399999999999999</v>
      </c>
      <c r="L187" s="6">
        <v>28.6</v>
      </c>
      <c r="M187" s="6">
        <v>31.8</v>
      </c>
      <c r="N187" s="6">
        <v>7.4</v>
      </c>
      <c r="O187" s="6">
        <v>48.1</v>
      </c>
      <c r="P187" s="6">
        <v>1.2</v>
      </c>
      <c r="Q187" s="6">
        <f t="shared" si="2"/>
        <v>642.73</v>
      </c>
      <c r="R187" s="6">
        <v>3324</v>
      </c>
    </row>
    <row r="188" spans="1:18" x14ac:dyDescent="0.25">
      <c r="A188">
        <v>182</v>
      </c>
      <c r="B188" s="4">
        <v>36557</v>
      </c>
      <c r="C188" s="2">
        <f>YEAR(B188)</f>
        <v>2000</v>
      </c>
      <c r="D188" s="2">
        <f>MONTH(B188)</f>
        <v>2</v>
      </c>
      <c r="E188" s="6">
        <v>48.8</v>
      </c>
      <c r="F188" s="6">
        <v>261</v>
      </c>
      <c r="G188" s="6">
        <v>15.7</v>
      </c>
      <c r="H188" s="6">
        <v>8.4</v>
      </c>
      <c r="I188" s="6">
        <v>11</v>
      </c>
      <c r="J188" s="6">
        <v>105.57</v>
      </c>
      <c r="K188" s="6">
        <v>11.8</v>
      </c>
      <c r="L188" s="6">
        <v>19.899999999999999</v>
      </c>
      <c r="M188" s="6">
        <v>40.200000000000003</v>
      </c>
      <c r="N188" s="6">
        <v>11.8</v>
      </c>
      <c r="O188" s="6">
        <v>70.7</v>
      </c>
      <c r="P188" s="6">
        <v>1.2</v>
      </c>
      <c r="Q188" s="6">
        <f t="shared" si="2"/>
        <v>606.07000000000005</v>
      </c>
      <c r="R188" s="6">
        <v>3413.4</v>
      </c>
    </row>
    <row r="189" spans="1:18" x14ac:dyDescent="0.25">
      <c r="A189">
        <v>183</v>
      </c>
      <c r="B189" s="4">
        <v>36586</v>
      </c>
      <c r="C189" s="2">
        <f>YEAR(B189)</f>
        <v>2000</v>
      </c>
      <c r="D189" s="2">
        <f>MONTH(B189)</f>
        <v>3</v>
      </c>
      <c r="E189" s="6">
        <v>44.4</v>
      </c>
      <c r="F189" s="6">
        <v>261</v>
      </c>
      <c r="G189" s="6">
        <v>42.5</v>
      </c>
      <c r="H189" s="6">
        <v>8.6999999999999993</v>
      </c>
      <c r="I189" s="6">
        <v>11.4</v>
      </c>
      <c r="J189" s="6">
        <v>140.56</v>
      </c>
      <c r="K189" s="6">
        <v>19.3</v>
      </c>
      <c r="L189" s="6">
        <v>25.7</v>
      </c>
      <c r="M189" s="6">
        <v>56.1</v>
      </c>
      <c r="N189" s="6">
        <v>14</v>
      </c>
      <c r="O189" s="6">
        <v>96</v>
      </c>
      <c r="P189" s="6">
        <v>1.5</v>
      </c>
      <c r="Q189" s="6">
        <f t="shared" si="2"/>
        <v>721.16</v>
      </c>
      <c r="R189" s="6">
        <v>4041.9</v>
      </c>
    </row>
    <row r="190" spans="1:18" x14ac:dyDescent="0.25">
      <c r="A190">
        <v>184</v>
      </c>
      <c r="B190" s="4">
        <v>36617</v>
      </c>
      <c r="C190" s="2">
        <f>YEAR(B190)</f>
        <v>2000</v>
      </c>
      <c r="D190" s="2">
        <f>MONTH(B190)</f>
        <v>4</v>
      </c>
      <c r="E190" s="6">
        <v>50.2</v>
      </c>
      <c r="F190" s="6">
        <v>211</v>
      </c>
      <c r="G190" s="6">
        <v>22.5</v>
      </c>
      <c r="H190" s="6">
        <v>6.6</v>
      </c>
      <c r="I190" s="6">
        <v>8.6999999999999993</v>
      </c>
      <c r="J190" s="6">
        <v>116.51</v>
      </c>
      <c r="K190" s="6">
        <v>23</v>
      </c>
      <c r="L190" s="6">
        <v>27</v>
      </c>
      <c r="M190" s="6">
        <v>35.5</v>
      </c>
      <c r="N190" s="6">
        <v>14.4</v>
      </c>
      <c r="O190" s="6">
        <v>62.6</v>
      </c>
      <c r="P190" s="6">
        <v>1.6</v>
      </c>
      <c r="Q190" s="6">
        <f t="shared" si="2"/>
        <v>579.61</v>
      </c>
      <c r="R190" s="6">
        <v>3943.3</v>
      </c>
    </row>
    <row r="191" spans="1:18" x14ac:dyDescent="0.25">
      <c r="A191">
        <v>185</v>
      </c>
      <c r="B191" s="4">
        <v>36647</v>
      </c>
      <c r="C191" s="2">
        <f>YEAR(B191)</f>
        <v>2000</v>
      </c>
      <c r="D191" s="2">
        <f>MONTH(B191)</f>
        <v>5</v>
      </c>
      <c r="E191" s="6">
        <v>53.9</v>
      </c>
      <c r="F191" s="6">
        <v>198</v>
      </c>
      <c r="G191" s="6">
        <v>19.7</v>
      </c>
      <c r="H191" s="6">
        <v>7.8</v>
      </c>
      <c r="I191" s="6">
        <v>10.3</v>
      </c>
      <c r="J191" s="6">
        <v>100.16</v>
      </c>
      <c r="K191" s="6">
        <v>25.8</v>
      </c>
      <c r="L191" s="6">
        <v>26.4</v>
      </c>
      <c r="M191" s="6">
        <v>52.5</v>
      </c>
      <c r="N191" s="6">
        <v>10.4</v>
      </c>
      <c r="O191" s="6">
        <v>64</v>
      </c>
      <c r="P191" s="6">
        <v>1.5</v>
      </c>
      <c r="Q191" s="6">
        <f t="shared" si="2"/>
        <v>570.46</v>
      </c>
      <c r="R191" s="6">
        <v>5570</v>
      </c>
    </row>
    <row r="192" spans="1:18" x14ac:dyDescent="0.25">
      <c r="A192">
        <v>186</v>
      </c>
      <c r="B192" s="4">
        <v>36678</v>
      </c>
      <c r="C192" s="2">
        <f>YEAR(B192)</f>
        <v>2000</v>
      </c>
      <c r="D192" s="2">
        <f>MONTH(B192)</f>
        <v>6</v>
      </c>
      <c r="E192" s="6">
        <v>56.6</v>
      </c>
      <c r="F192" s="6">
        <v>157</v>
      </c>
      <c r="G192" s="6">
        <v>24.1</v>
      </c>
      <c r="H192" s="6">
        <v>10.5</v>
      </c>
      <c r="I192" s="6">
        <v>13.8</v>
      </c>
      <c r="J192" s="6">
        <v>93.01</v>
      </c>
      <c r="K192" s="6">
        <v>15.1</v>
      </c>
      <c r="L192" s="6">
        <v>32.5</v>
      </c>
      <c r="M192" s="6">
        <v>41.8</v>
      </c>
      <c r="N192" s="6">
        <v>9.6</v>
      </c>
      <c r="O192" s="6">
        <v>47.6</v>
      </c>
      <c r="P192" s="6">
        <v>1.6</v>
      </c>
      <c r="Q192" s="6">
        <f t="shared" si="2"/>
        <v>503.21000000000009</v>
      </c>
      <c r="R192" s="6">
        <v>5051.8</v>
      </c>
    </row>
    <row r="193" spans="1:18" x14ac:dyDescent="0.25">
      <c r="A193">
        <v>187</v>
      </c>
      <c r="B193" s="4">
        <v>36708</v>
      </c>
      <c r="C193" s="2">
        <f>YEAR(B193)</f>
        <v>2000</v>
      </c>
      <c r="D193" s="2">
        <f>MONTH(B193)</f>
        <v>7</v>
      </c>
      <c r="E193" s="6">
        <v>39.5</v>
      </c>
      <c r="F193" s="6">
        <v>112</v>
      </c>
      <c r="G193" s="6">
        <v>30</v>
      </c>
      <c r="H193" s="6">
        <v>6.9</v>
      </c>
      <c r="I193" s="6">
        <v>9.1</v>
      </c>
      <c r="J193" s="6">
        <v>54.06</v>
      </c>
      <c r="K193" s="6">
        <v>8.9</v>
      </c>
      <c r="L193" s="6">
        <v>39.1</v>
      </c>
      <c r="M193" s="6">
        <v>26.9</v>
      </c>
      <c r="N193" s="6">
        <v>7.4</v>
      </c>
      <c r="O193" s="6">
        <v>25.2</v>
      </c>
      <c r="P193" s="6">
        <v>1.5</v>
      </c>
      <c r="Q193" s="6">
        <f t="shared" si="2"/>
        <v>360.55999999999995</v>
      </c>
      <c r="R193" s="6">
        <v>3899.3</v>
      </c>
    </row>
    <row r="194" spans="1:18" x14ac:dyDescent="0.25">
      <c r="A194">
        <v>188</v>
      </c>
      <c r="B194" s="4">
        <v>36739</v>
      </c>
      <c r="C194" s="2">
        <f>YEAR(B194)</f>
        <v>2000</v>
      </c>
      <c r="D194" s="2">
        <f>MONTH(B194)</f>
        <v>8</v>
      </c>
      <c r="E194" s="6">
        <v>33.4</v>
      </c>
      <c r="F194" s="6">
        <v>108</v>
      </c>
      <c r="G194" s="6">
        <v>31.7</v>
      </c>
      <c r="H194" s="6">
        <v>5.4</v>
      </c>
      <c r="I194" s="6">
        <v>7.2</v>
      </c>
      <c r="J194" s="6">
        <v>51.45</v>
      </c>
      <c r="K194" s="6">
        <v>5</v>
      </c>
      <c r="L194" s="6">
        <v>27.1</v>
      </c>
      <c r="M194" s="6">
        <v>27.1</v>
      </c>
      <c r="N194" s="6">
        <v>8.5</v>
      </c>
      <c r="O194" s="6">
        <v>15.6</v>
      </c>
      <c r="P194" s="6">
        <v>1.3</v>
      </c>
      <c r="Q194" s="6">
        <f t="shared" si="2"/>
        <v>321.75000000000006</v>
      </c>
      <c r="R194" s="6">
        <v>3612.4</v>
      </c>
    </row>
    <row r="195" spans="1:18" x14ac:dyDescent="0.25">
      <c r="A195">
        <v>189</v>
      </c>
      <c r="B195" s="4">
        <v>36770</v>
      </c>
      <c r="C195" s="2">
        <f>YEAR(B195)</f>
        <v>2000</v>
      </c>
      <c r="D195" s="2">
        <f>MONTH(B195)</f>
        <v>9</v>
      </c>
      <c r="E195" s="6">
        <v>44.6</v>
      </c>
      <c r="F195" s="6">
        <v>92</v>
      </c>
      <c r="G195" s="6">
        <v>21.4</v>
      </c>
      <c r="H195" s="6">
        <v>9.5</v>
      </c>
      <c r="I195" s="6">
        <v>12.5</v>
      </c>
      <c r="J195" s="6">
        <v>84.89</v>
      </c>
      <c r="K195" s="6">
        <v>8.1999999999999993</v>
      </c>
      <c r="L195" s="6">
        <v>30</v>
      </c>
      <c r="M195" s="6">
        <v>62.6</v>
      </c>
      <c r="N195" s="6">
        <v>16.2</v>
      </c>
      <c r="O195" s="6">
        <v>27.9</v>
      </c>
      <c r="P195" s="6">
        <v>1.4</v>
      </c>
      <c r="Q195" s="6">
        <f t="shared" si="2"/>
        <v>411.18999999999994</v>
      </c>
      <c r="R195" s="6">
        <v>4318</v>
      </c>
    </row>
    <row r="196" spans="1:18" x14ac:dyDescent="0.25">
      <c r="A196">
        <v>190</v>
      </c>
      <c r="B196" s="4">
        <v>36800</v>
      </c>
      <c r="C196" s="2">
        <f>YEAR(B196)</f>
        <v>2000</v>
      </c>
      <c r="D196" s="2">
        <f>MONTH(B196)</f>
        <v>10</v>
      </c>
      <c r="E196" s="6">
        <v>61.6</v>
      </c>
      <c r="F196" s="6">
        <v>86</v>
      </c>
      <c r="G196" s="6">
        <v>25.3</v>
      </c>
      <c r="H196" s="6">
        <v>9.1</v>
      </c>
      <c r="I196" s="6">
        <v>12</v>
      </c>
      <c r="J196" s="6">
        <v>79.760000000000005</v>
      </c>
      <c r="K196" s="6">
        <v>9.5</v>
      </c>
      <c r="L196" s="6">
        <v>31.2</v>
      </c>
      <c r="M196" s="6">
        <v>60.6</v>
      </c>
      <c r="N196" s="6">
        <v>16.600000000000001</v>
      </c>
      <c r="O196" s="6">
        <v>42.4</v>
      </c>
      <c r="P196" s="6">
        <v>1.4</v>
      </c>
      <c r="Q196" s="6">
        <f t="shared" si="2"/>
        <v>435.46</v>
      </c>
      <c r="R196" s="6">
        <v>4092.9</v>
      </c>
    </row>
    <row r="197" spans="1:18" x14ac:dyDescent="0.25">
      <c r="A197">
        <v>191</v>
      </c>
      <c r="B197" s="4">
        <v>36831</v>
      </c>
      <c r="C197" s="2">
        <f>YEAR(B197)</f>
        <v>2000</v>
      </c>
      <c r="D197" s="2">
        <f>MONTH(B197)</f>
        <v>11</v>
      </c>
      <c r="E197" s="6">
        <v>59.2</v>
      </c>
      <c r="F197" s="6">
        <v>165</v>
      </c>
      <c r="G197" s="6">
        <v>27.7</v>
      </c>
      <c r="H197" s="6">
        <v>9.5</v>
      </c>
      <c r="I197" s="6">
        <v>12.5</v>
      </c>
      <c r="J197" s="6">
        <v>133.05000000000001</v>
      </c>
      <c r="K197" s="6">
        <v>24.4</v>
      </c>
      <c r="L197" s="6">
        <v>31.2</v>
      </c>
      <c r="M197" s="6">
        <v>47.2</v>
      </c>
      <c r="N197" s="6">
        <v>15.5</v>
      </c>
      <c r="O197" s="6">
        <v>68.400000000000006</v>
      </c>
      <c r="P197" s="6">
        <v>1</v>
      </c>
      <c r="Q197" s="6">
        <f t="shared" si="2"/>
        <v>594.65</v>
      </c>
      <c r="R197" s="6">
        <v>4256.8999999999996</v>
      </c>
    </row>
    <row r="198" spans="1:18" x14ac:dyDescent="0.25">
      <c r="A198">
        <v>192</v>
      </c>
      <c r="B198" s="4">
        <v>36861</v>
      </c>
      <c r="C198" s="2">
        <f>YEAR(B198)</f>
        <v>2000</v>
      </c>
      <c r="D198" s="2">
        <f>MONTH(B198)</f>
        <v>12</v>
      </c>
      <c r="E198" s="6">
        <v>39.799999999999997</v>
      </c>
      <c r="F198" s="6">
        <v>136</v>
      </c>
      <c r="G198" s="6">
        <v>33.4</v>
      </c>
      <c r="H198" s="6">
        <v>6.8</v>
      </c>
      <c r="I198" s="6">
        <v>9</v>
      </c>
      <c r="J198" s="6">
        <v>92.42</v>
      </c>
      <c r="K198" s="6">
        <v>8.3000000000000007</v>
      </c>
      <c r="L198" s="6">
        <v>28.2</v>
      </c>
      <c r="M198" s="6">
        <v>32</v>
      </c>
      <c r="N198" s="6">
        <v>12.8</v>
      </c>
      <c r="O198" s="6">
        <v>29.5</v>
      </c>
      <c r="P198" s="6">
        <v>0.9</v>
      </c>
      <c r="Q198" s="6">
        <f t="shared" si="2"/>
        <v>429.12</v>
      </c>
      <c r="R198" s="6">
        <v>2881.7</v>
      </c>
    </row>
    <row r="199" spans="1:18" x14ac:dyDescent="0.25">
      <c r="A199">
        <v>193</v>
      </c>
      <c r="B199" s="4">
        <v>36892</v>
      </c>
      <c r="C199" s="2">
        <f>YEAR(B199)</f>
        <v>2001</v>
      </c>
      <c r="D199" s="2">
        <f>MONTH(B199)</f>
        <v>1</v>
      </c>
      <c r="E199" s="6">
        <v>34</v>
      </c>
      <c r="F199" s="6">
        <v>99.4</v>
      </c>
      <c r="G199" s="6">
        <v>10</v>
      </c>
      <c r="H199" s="6">
        <v>5</v>
      </c>
      <c r="I199" s="6">
        <v>6.6</v>
      </c>
      <c r="J199" s="6">
        <v>98.37</v>
      </c>
      <c r="K199" s="6">
        <v>4.8</v>
      </c>
      <c r="L199" s="6">
        <v>18.7</v>
      </c>
      <c r="M199" s="6">
        <v>41.7</v>
      </c>
      <c r="N199" s="6">
        <v>8</v>
      </c>
      <c r="O199" s="6">
        <v>14.8</v>
      </c>
      <c r="P199" s="6">
        <v>1.5</v>
      </c>
      <c r="Q199" s="6">
        <f t="shared" si="2"/>
        <v>342.87</v>
      </c>
      <c r="R199" s="6">
        <v>2086.9</v>
      </c>
    </row>
    <row r="200" spans="1:18" x14ac:dyDescent="0.25">
      <c r="A200">
        <v>194</v>
      </c>
      <c r="B200" s="4">
        <v>36923</v>
      </c>
      <c r="C200" s="2">
        <f>YEAR(B200)</f>
        <v>2001</v>
      </c>
      <c r="D200" s="2">
        <f>MONTH(B200)</f>
        <v>2</v>
      </c>
      <c r="E200" s="6">
        <v>37.6</v>
      </c>
      <c r="F200" s="6">
        <v>80.599999999999994</v>
      </c>
      <c r="G200" s="6">
        <v>8.6</v>
      </c>
      <c r="H200" s="6">
        <v>4.7</v>
      </c>
      <c r="I200" s="6">
        <v>6.3</v>
      </c>
      <c r="J200" s="6">
        <v>58.49</v>
      </c>
      <c r="K200" s="6">
        <v>3.8</v>
      </c>
      <c r="L200" s="6">
        <v>17.899999999999999</v>
      </c>
      <c r="M200" s="6">
        <v>27.7</v>
      </c>
      <c r="N200" s="6">
        <v>6.4</v>
      </c>
      <c r="O200" s="6">
        <v>22.2</v>
      </c>
      <c r="P200" s="6">
        <v>1.2</v>
      </c>
      <c r="Q200" s="6">
        <f t="shared" ref="Q200:Q263" si="3">SUM(E200:P200)</f>
        <v>275.49</v>
      </c>
      <c r="R200" s="6">
        <v>1675.3</v>
      </c>
    </row>
    <row r="201" spans="1:18" x14ac:dyDescent="0.25">
      <c r="A201">
        <v>195</v>
      </c>
      <c r="B201" s="4">
        <v>36951</v>
      </c>
      <c r="C201" s="2">
        <f>YEAR(B201)</f>
        <v>2001</v>
      </c>
      <c r="D201" s="2">
        <f>MONTH(B201)</f>
        <v>3</v>
      </c>
      <c r="E201" s="6">
        <v>47.3</v>
      </c>
      <c r="F201" s="6">
        <v>123.5</v>
      </c>
      <c r="G201" s="6">
        <v>10</v>
      </c>
      <c r="H201" s="6">
        <v>4.2</v>
      </c>
      <c r="I201" s="6">
        <v>5.5</v>
      </c>
      <c r="J201" s="6">
        <v>67.040000000000006</v>
      </c>
      <c r="K201" s="6">
        <v>9.1</v>
      </c>
      <c r="L201" s="6">
        <v>21.1</v>
      </c>
      <c r="M201" s="6">
        <v>38.4</v>
      </c>
      <c r="N201" s="6">
        <v>10.5</v>
      </c>
      <c r="O201" s="6">
        <v>69.2</v>
      </c>
      <c r="P201" s="6">
        <v>1.9</v>
      </c>
      <c r="Q201" s="6">
        <f t="shared" si="3"/>
        <v>407.74</v>
      </c>
      <c r="R201" s="6">
        <v>2505</v>
      </c>
    </row>
    <row r="202" spans="1:18" x14ac:dyDescent="0.25">
      <c r="A202">
        <v>196</v>
      </c>
      <c r="B202" s="4">
        <v>36982</v>
      </c>
      <c r="C202" s="2">
        <f>YEAR(B202)</f>
        <v>2001</v>
      </c>
      <c r="D202" s="2">
        <f>MONTH(B202)</f>
        <v>4</v>
      </c>
      <c r="E202" s="6">
        <v>31.4</v>
      </c>
      <c r="F202" s="6">
        <v>85.3</v>
      </c>
      <c r="G202" s="6">
        <v>9.1999999999999993</v>
      </c>
      <c r="H202" s="6">
        <v>5.8</v>
      </c>
      <c r="I202" s="6">
        <v>7.6</v>
      </c>
      <c r="J202" s="6">
        <v>58.41</v>
      </c>
      <c r="K202" s="6">
        <v>12</v>
      </c>
      <c r="L202" s="6">
        <v>12.8</v>
      </c>
      <c r="M202" s="6">
        <v>31.4</v>
      </c>
      <c r="N202" s="6">
        <v>14.1</v>
      </c>
      <c r="O202" s="6">
        <v>22.3</v>
      </c>
      <c r="P202" s="6">
        <v>1.6</v>
      </c>
      <c r="Q202" s="6">
        <f t="shared" si="3"/>
        <v>291.91000000000003</v>
      </c>
      <c r="R202" s="6">
        <v>2388.9</v>
      </c>
    </row>
    <row r="203" spans="1:18" x14ac:dyDescent="0.25">
      <c r="A203">
        <v>197</v>
      </c>
      <c r="B203" s="4">
        <v>37012</v>
      </c>
      <c r="C203" s="2">
        <f>YEAR(B203)</f>
        <v>2001</v>
      </c>
      <c r="D203" s="2">
        <f>MONTH(B203)</f>
        <v>5</v>
      </c>
      <c r="E203" s="6">
        <v>52.4</v>
      </c>
      <c r="F203" s="6">
        <v>92.5</v>
      </c>
      <c r="G203" s="6">
        <v>6.8</v>
      </c>
      <c r="H203" s="6">
        <v>7.3</v>
      </c>
      <c r="I203" s="6">
        <v>9.6</v>
      </c>
      <c r="J203" s="6">
        <v>93.19</v>
      </c>
      <c r="K203" s="6">
        <v>11.4</v>
      </c>
      <c r="L203" s="6">
        <v>28</v>
      </c>
      <c r="M203" s="6">
        <v>47.3</v>
      </c>
      <c r="N203" s="6">
        <v>13</v>
      </c>
      <c r="O203" s="6">
        <v>41.8</v>
      </c>
      <c r="P203" s="6">
        <v>2.6</v>
      </c>
      <c r="Q203" s="6">
        <f t="shared" si="3"/>
        <v>405.89000000000004</v>
      </c>
      <c r="R203" s="6">
        <v>3537.1</v>
      </c>
    </row>
    <row r="204" spans="1:18" x14ac:dyDescent="0.25">
      <c r="A204">
        <v>198</v>
      </c>
      <c r="B204" s="4">
        <v>37043</v>
      </c>
      <c r="C204" s="2">
        <f>YEAR(B204)</f>
        <v>2001</v>
      </c>
      <c r="D204" s="2">
        <f>MONTH(B204)</f>
        <v>6</v>
      </c>
      <c r="E204" s="6">
        <v>43.1</v>
      </c>
      <c r="F204" s="6">
        <v>102.5</v>
      </c>
      <c r="G204" s="6">
        <v>9.3000000000000007</v>
      </c>
      <c r="H204" s="6">
        <v>5.9</v>
      </c>
      <c r="I204" s="6">
        <v>7.8</v>
      </c>
      <c r="J204" s="6">
        <v>62.73</v>
      </c>
      <c r="K204" s="6">
        <v>9.5</v>
      </c>
      <c r="L204" s="6">
        <v>25.2</v>
      </c>
      <c r="M204" s="6">
        <v>35.4</v>
      </c>
      <c r="N204" s="6">
        <v>11.3</v>
      </c>
      <c r="O204" s="6">
        <v>30.6</v>
      </c>
      <c r="P204" s="6">
        <v>2.5</v>
      </c>
      <c r="Q204" s="6">
        <f t="shared" si="3"/>
        <v>345.83000000000004</v>
      </c>
      <c r="R204" s="6">
        <v>3531</v>
      </c>
    </row>
    <row r="205" spans="1:18" x14ac:dyDescent="0.25">
      <c r="A205">
        <v>199</v>
      </c>
      <c r="B205" s="4">
        <v>37073</v>
      </c>
      <c r="C205" s="2">
        <f>YEAR(B205)</f>
        <v>2001</v>
      </c>
      <c r="D205" s="2">
        <f>MONTH(B205)</f>
        <v>7</v>
      </c>
      <c r="E205" s="6">
        <v>34.1</v>
      </c>
      <c r="F205" s="6">
        <v>68.3</v>
      </c>
      <c r="G205" s="6">
        <v>7.9</v>
      </c>
      <c r="H205" s="6">
        <v>4.3</v>
      </c>
      <c r="I205" s="6">
        <v>5.7</v>
      </c>
      <c r="J205" s="6">
        <v>45.64</v>
      </c>
      <c r="K205" s="6">
        <v>6.6</v>
      </c>
      <c r="L205" s="6">
        <v>24.2</v>
      </c>
      <c r="M205" s="6">
        <v>26</v>
      </c>
      <c r="N205" s="6">
        <v>6.1</v>
      </c>
      <c r="O205" s="6">
        <v>9.9</v>
      </c>
      <c r="P205" s="6">
        <v>1.4</v>
      </c>
      <c r="Q205" s="6">
        <f t="shared" si="3"/>
        <v>240.14</v>
      </c>
      <c r="R205" s="6">
        <v>2841.7</v>
      </c>
    </row>
    <row r="206" spans="1:18" x14ac:dyDescent="0.25">
      <c r="A206">
        <v>200</v>
      </c>
      <c r="B206" s="4">
        <v>37104</v>
      </c>
      <c r="C206" s="2">
        <f>YEAR(B206)</f>
        <v>2001</v>
      </c>
      <c r="D206" s="2">
        <f>MONTH(B206)</f>
        <v>8</v>
      </c>
      <c r="E206" s="6">
        <v>21.2</v>
      </c>
      <c r="F206" s="6">
        <v>65.8</v>
      </c>
      <c r="G206" s="6">
        <v>6.5</v>
      </c>
      <c r="H206" s="6">
        <v>3.5</v>
      </c>
      <c r="I206" s="6">
        <v>4.5999999999999996</v>
      </c>
      <c r="J206" s="6">
        <v>22.53</v>
      </c>
      <c r="K206" s="6">
        <v>2.6</v>
      </c>
      <c r="L206" s="6">
        <v>13.6</v>
      </c>
      <c r="M206" s="6">
        <v>17.399999999999999</v>
      </c>
      <c r="N206" s="6">
        <v>3.8</v>
      </c>
      <c r="O206" s="6">
        <v>7</v>
      </c>
      <c r="P206" s="6">
        <v>1.3</v>
      </c>
      <c r="Q206" s="6">
        <f t="shared" si="3"/>
        <v>169.83</v>
      </c>
      <c r="R206" s="6">
        <v>2489.6</v>
      </c>
    </row>
    <row r="207" spans="1:18" x14ac:dyDescent="0.25">
      <c r="A207">
        <v>201</v>
      </c>
      <c r="B207" s="4">
        <v>37135</v>
      </c>
      <c r="C207" s="2">
        <f>YEAR(B207)</f>
        <v>2001</v>
      </c>
      <c r="D207" s="2">
        <f>MONTH(B207)</f>
        <v>9</v>
      </c>
      <c r="E207" s="6">
        <v>36.200000000000003</v>
      </c>
      <c r="F207" s="6">
        <v>54.9</v>
      </c>
      <c r="G207" s="6">
        <v>7.9</v>
      </c>
      <c r="H207" s="6">
        <v>4.4000000000000004</v>
      </c>
      <c r="I207" s="6">
        <v>5.9</v>
      </c>
      <c r="J207" s="6">
        <v>41.39</v>
      </c>
      <c r="K207" s="6">
        <v>3.7</v>
      </c>
      <c r="L207" s="6">
        <v>24.8</v>
      </c>
      <c r="M207" s="6">
        <v>43</v>
      </c>
      <c r="N207" s="6">
        <v>11</v>
      </c>
      <c r="O207" s="6">
        <v>13.3</v>
      </c>
      <c r="P207" s="6">
        <v>1.3</v>
      </c>
      <c r="Q207" s="6">
        <f t="shared" si="3"/>
        <v>247.79000000000002</v>
      </c>
      <c r="R207" s="6">
        <v>2882.2</v>
      </c>
    </row>
    <row r="208" spans="1:18" x14ac:dyDescent="0.25">
      <c r="A208">
        <v>202</v>
      </c>
      <c r="B208" s="4">
        <v>37165</v>
      </c>
      <c r="C208" s="2">
        <f>YEAR(B208)</f>
        <v>2001</v>
      </c>
      <c r="D208" s="2">
        <f>MONTH(B208)</f>
        <v>10</v>
      </c>
      <c r="E208" s="6">
        <v>58.2</v>
      </c>
      <c r="F208" s="6">
        <v>62</v>
      </c>
      <c r="G208" s="6">
        <v>8.8000000000000007</v>
      </c>
      <c r="H208" s="6">
        <v>6.3</v>
      </c>
      <c r="I208" s="6">
        <v>8.4</v>
      </c>
      <c r="J208" s="6">
        <v>73.260000000000005</v>
      </c>
      <c r="K208" s="6">
        <v>6.6</v>
      </c>
      <c r="L208" s="6">
        <v>43.2</v>
      </c>
      <c r="M208" s="6">
        <v>38</v>
      </c>
      <c r="N208" s="6">
        <v>18.7</v>
      </c>
      <c r="O208" s="6">
        <v>25.5</v>
      </c>
      <c r="P208" s="6">
        <v>1.6</v>
      </c>
      <c r="Q208" s="6">
        <f t="shared" si="3"/>
        <v>350.56000000000006</v>
      </c>
      <c r="R208" s="6">
        <v>3065.3</v>
      </c>
    </row>
    <row r="209" spans="1:18" x14ac:dyDescent="0.25">
      <c r="A209">
        <v>203</v>
      </c>
      <c r="B209" s="4">
        <v>37196</v>
      </c>
      <c r="C209" s="2">
        <f>YEAR(B209)</f>
        <v>2001</v>
      </c>
      <c r="D209" s="2">
        <f>MONTH(B209)</f>
        <v>11</v>
      </c>
      <c r="E209" s="6">
        <v>69.400000000000006</v>
      </c>
      <c r="F209" s="6">
        <v>126.3</v>
      </c>
      <c r="G209" s="6">
        <v>10.4</v>
      </c>
      <c r="H209" s="6">
        <v>7.5</v>
      </c>
      <c r="I209" s="6">
        <v>10</v>
      </c>
      <c r="J209" s="6">
        <v>126.56</v>
      </c>
      <c r="K209" s="6">
        <v>15.2</v>
      </c>
      <c r="L209" s="6">
        <v>44</v>
      </c>
      <c r="M209" s="6">
        <v>45.3</v>
      </c>
      <c r="N209" s="6">
        <v>28</v>
      </c>
      <c r="O209" s="6">
        <v>76.8</v>
      </c>
      <c r="P209" s="6">
        <v>2</v>
      </c>
      <c r="Q209" s="6">
        <f t="shared" si="3"/>
        <v>561.45999999999992</v>
      </c>
      <c r="R209" s="6">
        <v>3841.1</v>
      </c>
    </row>
    <row r="210" spans="1:18" x14ac:dyDescent="0.25">
      <c r="A210">
        <v>204</v>
      </c>
      <c r="B210" s="4">
        <v>37226</v>
      </c>
      <c r="C210" s="2">
        <f>YEAR(B210)</f>
        <v>2001</v>
      </c>
      <c r="D210" s="2">
        <f>MONTH(B210)</f>
        <v>12</v>
      </c>
      <c r="E210" s="6">
        <v>69.400000000000006</v>
      </c>
      <c r="F210" s="6">
        <v>230.1</v>
      </c>
      <c r="G210" s="6">
        <v>10.6</v>
      </c>
      <c r="H210" s="6">
        <v>11.9</v>
      </c>
      <c r="I210" s="6">
        <v>15.7</v>
      </c>
      <c r="J210" s="6">
        <v>140.56</v>
      </c>
      <c r="K210" s="6">
        <v>17.399999999999999</v>
      </c>
      <c r="L210" s="6">
        <v>44.6</v>
      </c>
      <c r="M210" s="6">
        <v>47.6</v>
      </c>
      <c r="N210" s="6">
        <v>21.1</v>
      </c>
      <c r="O210" s="6">
        <v>105.3</v>
      </c>
      <c r="P210" s="6">
        <v>2.6</v>
      </c>
      <c r="Q210" s="6">
        <f t="shared" si="3"/>
        <v>716.86</v>
      </c>
      <c r="R210" s="6">
        <v>3741.3</v>
      </c>
    </row>
    <row r="211" spans="1:18" x14ac:dyDescent="0.25">
      <c r="A211">
        <v>205</v>
      </c>
      <c r="B211" s="4">
        <v>37257</v>
      </c>
      <c r="C211" s="2">
        <f>YEAR(B211)</f>
        <v>2002</v>
      </c>
      <c r="D211" s="2">
        <f>MONTH(B211)</f>
        <v>1</v>
      </c>
      <c r="E211" s="6">
        <v>30.7</v>
      </c>
      <c r="F211" s="6">
        <v>130.1</v>
      </c>
      <c r="G211" s="6">
        <v>8.6999999999999993</v>
      </c>
      <c r="H211" s="6">
        <v>5.7</v>
      </c>
      <c r="I211" s="6">
        <v>7.5</v>
      </c>
      <c r="J211" s="6">
        <v>102.5</v>
      </c>
      <c r="K211" s="6">
        <v>8.1999999999999993</v>
      </c>
      <c r="L211" s="6">
        <v>23.8</v>
      </c>
      <c r="M211" s="6">
        <v>27.1</v>
      </c>
      <c r="N211" s="6">
        <v>14.2</v>
      </c>
      <c r="O211" s="6">
        <v>18.399999999999999</v>
      </c>
      <c r="P211" s="6">
        <v>1.5</v>
      </c>
      <c r="Q211" s="6">
        <f t="shared" si="3"/>
        <v>378.39999999999992</v>
      </c>
      <c r="R211" s="6">
        <v>1936.9</v>
      </c>
    </row>
    <row r="212" spans="1:18" x14ac:dyDescent="0.25">
      <c r="A212">
        <v>206</v>
      </c>
      <c r="B212" s="4">
        <v>37288</v>
      </c>
      <c r="C212" s="2">
        <f>YEAR(B212)</f>
        <v>2002</v>
      </c>
      <c r="D212" s="2">
        <f>MONTH(B212)</f>
        <v>2</v>
      </c>
      <c r="E212" s="6">
        <v>21.5</v>
      </c>
      <c r="F212" s="6">
        <v>67.2</v>
      </c>
      <c r="G212" s="6">
        <v>7.5</v>
      </c>
      <c r="H212" s="6">
        <v>4</v>
      </c>
      <c r="I212" s="6">
        <v>5.2</v>
      </c>
      <c r="J212" s="6">
        <v>80.959999999999994</v>
      </c>
      <c r="K212" s="6">
        <v>3.1</v>
      </c>
      <c r="L212" s="6">
        <v>14.4</v>
      </c>
      <c r="M212" s="6">
        <v>28.6</v>
      </c>
      <c r="N212" s="6">
        <v>8.8000000000000007</v>
      </c>
      <c r="O212" s="6">
        <v>17.600000000000001</v>
      </c>
      <c r="P212" s="6">
        <v>1</v>
      </c>
      <c r="Q212" s="6">
        <f t="shared" si="3"/>
        <v>259.86</v>
      </c>
      <c r="R212" s="6">
        <v>1524.4</v>
      </c>
    </row>
    <row r="213" spans="1:18" x14ac:dyDescent="0.25">
      <c r="A213">
        <v>207</v>
      </c>
      <c r="B213" s="4">
        <v>37316</v>
      </c>
      <c r="C213" s="2">
        <f>YEAR(B213)</f>
        <v>2002</v>
      </c>
      <c r="D213" s="2">
        <f>MONTH(B213)</f>
        <v>3</v>
      </c>
      <c r="E213" s="6">
        <v>40.4</v>
      </c>
      <c r="F213" s="6">
        <v>80</v>
      </c>
      <c r="G213" s="6">
        <v>8</v>
      </c>
      <c r="H213" s="6">
        <v>7.1</v>
      </c>
      <c r="I213" s="6">
        <v>9.3000000000000007</v>
      </c>
      <c r="J213" s="6">
        <v>67.33</v>
      </c>
      <c r="K213" s="6">
        <v>4.9000000000000004</v>
      </c>
      <c r="L213" s="6">
        <v>23</v>
      </c>
      <c r="M213" s="6">
        <v>27</v>
      </c>
      <c r="N213" s="6">
        <v>13.2</v>
      </c>
      <c r="O213" s="6">
        <v>37.700000000000003</v>
      </c>
      <c r="P213" s="6">
        <v>1.1000000000000001</v>
      </c>
      <c r="Q213" s="6">
        <f t="shared" si="3"/>
        <v>319.02999999999997</v>
      </c>
      <c r="R213" s="6">
        <v>2049.9</v>
      </c>
    </row>
    <row r="214" spans="1:18" x14ac:dyDescent="0.25">
      <c r="A214">
        <v>208</v>
      </c>
      <c r="B214" s="4">
        <v>37347</v>
      </c>
      <c r="C214" s="2">
        <f>YEAR(B214)</f>
        <v>2002</v>
      </c>
      <c r="D214" s="2">
        <f>MONTH(B214)</f>
        <v>4</v>
      </c>
      <c r="E214" s="6">
        <v>63.1</v>
      </c>
      <c r="F214" s="6">
        <v>161.4</v>
      </c>
      <c r="G214" s="6">
        <v>11.5</v>
      </c>
      <c r="H214" s="6">
        <v>16.399999999999999</v>
      </c>
      <c r="I214" s="6">
        <v>21.7</v>
      </c>
      <c r="J214" s="6">
        <v>121.81</v>
      </c>
      <c r="K214" s="6">
        <v>10.5</v>
      </c>
      <c r="L214" s="6">
        <v>42.2</v>
      </c>
      <c r="M214" s="6">
        <v>49.9</v>
      </c>
      <c r="N214" s="6">
        <v>33.200000000000003</v>
      </c>
      <c r="O214" s="6">
        <v>109.6</v>
      </c>
      <c r="P214" s="6">
        <v>1.4</v>
      </c>
      <c r="Q214" s="6">
        <f t="shared" si="3"/>
        <v>642.71</v>
      </c>
      <c r="R214" s="6">
        <v>4247.3999999999996</v>
      </c>
    </row>
    <row r="215" spans="1:18" x14ac:dyDescent="0.25">
      <c r="A215">
        <v>209</v>
      </c>
      <c r="B215" s="4">
        <v>37377</v>
      </c>
      <c r="C215" s="2">
        <f>YEAR(B215)</f>
        <v>2002</v>
      </c>
      <c r="D215" s="2">
        <f>MONTH(B215)</f>
        <v>5</v>
      </c>
      <c r="E215" s="6">
        <v>37.799999999999997</v>
      </c>
      <c r="F215" s="6">
        <v>117.2</v>
      </c>
      <c r="G215" s="6">
        <v>11</v>
      </c>
      <c r="H215" s="6">
        <v>12</v>
      </c>
      <c r="I215" s="6">
        <v>15.9</v>
      </c>
      <c r="J215" s="6">
        <v>71.489999999999995</v>
      </c>
      <c r="K215" s="6">
        <v>8.1999999999999993</v>
      </c>
      <c r="L215" s="6">
        <v>33.200000000000003</v>
      </c>
      <c r="M215" s="6">
        <v>44</v>
      </c>
      <c r="N215" s="6">
        <v>24.8</v>
      </c>
      <c r="O215" s="6">
        <v>65.8</v>
      </c>
      <c r="P215" s="6">
        <v>1.8</v>
      </c>
      <c r="Q215" s="6">
        <f t="shared" si="3"/>
        <v>443.19</v>
      </c>
      <c r="R215" s="6">
        <v>3949</v>
      </c>
    </row>
    <row r="216" spans="1:18" x14ac:dyDescent="0.25">
      <c r="A216">
        <v>210</v>
      </c>
      <c r="B216" s="4">
        <v>37408</v>
      </c>
      <c r="C216" s="2">
        <f>YEAR(B216)</f>
        <v>2002</v>
      </c>
      <c r="D216" s="2">
        <f>MONTH(B216)</f>
        <v>6</v>
      </c>
      <c r="E216" s="6">
        <v>28.8</v>
      </c>
      <c r="F216" s="6">
        <v>115.2</v>
      </c>
      <c r="G216" s="6">
        <v>10.6</v>
      </c>
      <c r="H216" s="6">
        <v>12.6</v>
      </c>
      <c r="I216" s="6">
        <v>16.7</v>
      </c>
      <c r="J216" s="6">
        <v>69.239999999999995</v>
      </c>
      <c r="K216" s="6">
        <v>5</v>
      </c>
      <c r="L216" s="6">
        <v>19.399999999999999</v>
      </c>
      <c r="M216" s="6">
        <v>46.1</v>
      </c>
      <c r="N216" s="6">
        <v>11.4</v>
      </c>
      <c r="O216" s="6">
        <v>53.2</v>
      </c>
      <c r="P216" s="6">
        <v>1.8</v>
      </c>
      <c r="Q216" s="6">
        <f t="shared" si="3"/>
        <v>390.03999999999996</v>
      </c>
      <c r="R216" s="6">
        <v>4552.3</v>
      </c>
    </row>
    <row r="217" spans="1:18" x14ac:dyDescent="0.25">
      <c r="A217">
        <v>211</v>
      </c>
      <c r="B217" s="4">
        <v>37438</v>
      </c>
      <c r="C217" s="2">
        <f>YEAR(B217)</f>
        <v>2002</v>
      </c>
      <c r="D217" s="2">
        <f>MONTH(B217)</f>
        <v>7</v>
      </c>
      <c r="E217" s="6">
        <v>34.299999999999997</v>
      </c>
      <c r="F217" s="6">
        <v>75.900000000000006</v>
      </c>
      <c r="G217" s="6">
        <v>9.8000000000000007</v>
      </c>
      <c r="H217" s="6">
        <v>7.5</v>
      </c>
      <c r="I217" s="6">
        <v>9.8000000000000007</v>
      </c>
      <c r="J217" s="6">
        <v>34.590000000000003</v>
      </c>
      <c r="K217" s="6">
        <v>4.0999999999999996</v>
      </c>
      <c r="L217" s="6">
        <v>26.2</v>
      </c>
      <c r="M217" s="6">
        <v>21.9</v>
      </c>
      <c r="N217" s="6">
        <v>12.2</v>
      </c>
      <c r="O217" s="6">
        <v>15.3</v>
      </c>
      <c r="P217" s="6">
        <v>1.5</v>
      </c>
      <c r="Q217" s="6">
        <f t="shared" si="3"/>
        <v>253.09</v>
      </c>
      <c r="R217" s="6">
        <v>3004.9</v>
      </c>
    </row>
    <row r="218" spans="1:18" x14ac:dyDescent="0.25">
      <c r="A218">
        <v>212</v>
      </c>
      <c r="B218" s="4">
        <v>37469</v>
      </c>
      <c r="C218" s="2">
        <f>YEAR(B218)</f>
        <v>2002</v>
      </c>
      <c r="D218" s="2">
        <f>MONTH(B218)</f>
        <v>8</v>
      </c>
      <c r="E218" s="6">
        <v>27.6</v>
      </c>
      <c r="F218" s="6">
        <v>62.4</v>
      </c>
      <c r="G218" s="6">
        <v>7.4</v>
      </c>
      <c r="H218" s="6">
        <v>5.8</v>
      </c>
      <c r="I218" s="6">
        <v>7.7</v>
      </c>
      <c r="J218" s="6">
        <v>22.62</v>
      </c>
      <c r="K218" s="6">
        <v>2</v>
      </c>
      <c r="L218" s="6">
        <v>23</v>
      </c>
      <c r="M218" s="6">
        <v>19.2</v>
      </c>
      <c r="N218" s="6">
        <v>7.6</v>
      </c>
      <c r="O218" s="6">
        <v>8.6999999999999993</v>
      </c>
      <c r="P218" s="6">
        <v>0.9</v>
      </c>
      <c r="Q218" s="6">
        <f t="shared" si="3"/>
        <v>194.92</v>
      </c>
      <c r="R218" s="6">
        <v>2637.4</v>
      </c>
    </row>
    <row r="219" spans="1:18" x14ac:dyDescent="0.25">
      <c r="A219">
        <v>213</v>
      </c>
      <c r="B219" s="4">
        <v>37500</v>
      </c>
      <c r="C219" s="2">
        <f>YEAR(B219)</f>
        <v>2002</v>
      </c>
      <c r="D219" s="2">
        <f>MONTH(B219)</f>
        <v>9</v>
      </c>
      <c r="E219" s="6">
        <v>36.6</v>
      </c>
      <c r="F219" s="6">
        <v>38.200000000000003</v>
      </c>
      <c r="G219" s="6">
        <v>7.9</v>
      </c>
      <c r="H219" s="6">
        <v>6.6</v>
      </c>
      <c r="I219" s="6">
        <v>8.6999999999999993</v>
      </c>
      <c r="J219" s="6">
        <v>45.94</v>
      </c>
      <c r="K219" s="6">
        <v>4.2</v>
      </c>
      <c r="L219" s="6">
        <v>33.200000000000003</v>
      </c>
      <c r="M219" s="6">
        <v>30</v>
      </c>
      <c r="N219" s="6">
        <v>13.8</v>
      </c>
      <c r="O219" s="6">
        <v>14.9</v>
      </c>
      <c r="P219" s="6">
        <v>1.1000000000000001</v>
      </c>
      <c r="Q219" s="6">
        <f t="shared" si="3"/>
        <v>241.14</v>
      </c>
      <c r="R219" s="6">
        <v>2387.6999999999998</v>
      </c>
    </row>
    <row r="220" spans="1:18" x14ac:dyDescent="0.25">
      <c r="A220">
        <v>214</v>
      </c>
      <c r="B220" s="4">
        <v>37530</v>
      </c>
      <c r="C220" s="2">
        <f>YEAR(B220)</f>
        <v>2002</v>
      </c>
      <c r="D220" s="2">
        <f>MONTH(B220)</f>
        <v>10</v>
      </c>
      <c r="E220" s="6">
        <v>54.5</v>
      </c>
      <c r="F220" s="6">
        <v>59.8</v>
      </c>
      <c r="G220" s="6">
        <v>9</v>
      </c>
      <c r="H220" s="6">
        <v>9.1999999999999993</v>
      </c>
      <c r="I220" s="6">
        <v>12.2</v>
      </c>
      <c r="J220" s="6">
        <v>86.03</v>
      </c>
      <c r="K220" s="6">
        <v>8.8000000000000007</v>
      </c>
      <c r="L220" s="6">
        <v>44.4</v>
      </c>
      <c r="M220" s="6">
        <v>44.9</v>
      </c>
      <c r="N220" s="6">
        <v>34.299999999999997</v>
      </c>
      <c r="O220" s="6">
        <v>47.3</v>
      </c>
      <c r="P220" s="6">
        <v>1.4</v>
      </c>
      <c r="Q220" s="6">
        <f t="shared" si="3"/>
        <v>411.83</v>
      </c>
      <c r="R220" s="6">
        <v>2786</v>
      </c>
    </row>
    <row r="221" spans="1:18" x14ac:dyDescent="0.25">
      <c r="A221">
        <v>215</v>
      </c>
      <c r="B221" s="4">
        <v>37561</v>
      </c>
      <c r="C221" s="2">
        <f>YEAR(B221)</f>
        <v>2002</v>
      </c>
      <c r="D221" s="2">
        <f>MONTH(B221)</f>
        <v>11</v>
      </c>
      <c r="E221" s="6">
        <v>51.4</v>
      </c>
      <c r="F221" s="6">
        <v>92.9</v>
      </c>
      <c r="G221" s="6">
        <v>9.9</v>
      </c>
      <c r="H221" s="6">
        <v>10.8</v>
      </c>
      <c r="I221" s="6">
        <v>14.3</v>
      </c>
      <c r="J221" s="6">
        <v>69.41</v>
      </c>
      <c r="K221" s="6">
        <v>13.6</v>
      </c>
      <c r="L221" s="6">
        <v>38.299999999999997</v>
      </c>
      <c r="M221" s="6">
        <v>40.4</v>
      </c>
      <c r="N221" s="6">
        <v>16.399999999999999</v>
      </c>
      <c r="O221" s="6">
        <v>53.7</v>
      </c>
      <c r="P221" s="6">
        <v>2.2000000000000002</v>
      </c>
      <c r="Q221" s="6">
        <f t="shared" si="3"/>
        <v>413.31</v>
      </c>
      <c r="R221" s="6">
        <v>3189</v>
      </c>
    </row>
    <row r="222" spans="1:18" x14ac:dyDescent="0.25">
      <c r="A222">
        <v>216</v>
      </c>
      <c r="B222" s="4">
        <v>37591</v>
      </c>
      <c r="C222" s="2">
        <f>YEAR(B222)</f>
        <v>2002</v>
      </c>
      <c r="D222" s="2">
        <f>MONTH(B222)</f>
        <v>12</v>
      </c>
      <c r="E222" s="6">
        <v>50.9</v>
      </c>
      <c r="F222" s="6">
        <v>124.2</v>
      </c>
      <c r="G222" s="6">
        <v>9.1</v>
      </c>
      <c r="H222" s="6">
        <v>10.1</v>
      </c>
      <c r="I222" s="6">
        <v>13.4</v>
      </c>
      <c r="J222" s="6">
        <v>86.3</v>
      </c>
      <c r="K222" s="6">
        <v>12.7</v>
      </c>
      <c r="L222" s="6">
        <v>38.5</v>
      </c>
      <c r="M222" s="6">
        <v>35.9</v>
      </c>
      <c r="N222" s="6">
        <v>12.5</v>
      </c>
      <c r="O222" s="6">
        <v>49</v>
      </c>
      <c r="P222" s="6">
        <v>1.9</v>
      </c>
      <c r="Q222" s="6">
        <f t="shared" si="3"/>
        <v>444.49999999999994</v>
      </c>
      <c r="R222" s="6">
        <v>2606.5</v>
      </c>
    </row>
    <row r="223" spans="1:18" x14ac:dyDescent="0.25">
      <c r="A223">
        <v>217</v>
      </c>
      <c r="B223" s="4">
        <v>37622</v>
      </c>
      <c r="C223" s="2">
        <f>YEAR(B223)</f>
        <v>2003</v>
      </c>
      <c r="D223" s="2">
        <f>MONTH(B223)</f>
        <v>1</v>
      </c>
      <c r="E223" s="6">
        <v>34</v>
      </c>
      <c r="F223" s="6">
        <v>67.7</v>
      </c>
      <c r="G223" s="6">
        <v>8.4</v>
      </c>
      <c r="H223" s="6">
        <v>4.4000000000000004</v>
      </c>
      <c r="I223" s="6">
        <v>5.7</v>
      </c>
      <c r="J223" s="6">
        <v>48.71</v>
      </c>
      <c r="K223" s="6">
        <v>3.6</v>
      </c>
      <c r="L223" s="6">
        <v>23.2</v>
      </c>
      <c r="M223" s="6">
        <v>26.4</v>
      </c>
      <c r="N223" s="6">
        <v>8.1</v>
      </c>
      <c r="O223" s="6">
        <v>14.4</v>
      </c>
      <c r="P223" s="6">
        <v>1</v>
      </c>
      <c r="Q223" s="6">
        <f t="shared" si="3"/>
        <v>245.61</v>
      </c>
      <c r="R223" s="6">
        <v>1630.7</v>
      </c>
    </row>
    <row r="224" spans="1:18" x14ac:dyDescent="0.25">
      <c r="A224">
        <v>218</v>
      </c>
      <c r="B224" s="4">
        <v>37653</v>
      </c>
      <c r="C224" s="2">
        <f>YEAR(B224)</f>
        <v>2003</v>
      </c>
      <c r="D224" s="2">
        <f>MONTH(B224)</f>
        <v>2</v>
      </c>
      <c r="E224" s="6">
        <v>33.799999999999997</v>
      </c>
      <c r="F224" s="6">
        <v>58.1</v>
      </c>
      <c r="G224" s="6">
        <v>8.4</v>
      </c>
      <c r="H224" s="6">
        <v>6.2</v>
      </c>
      <c r="I224" s="6">
        <v>8.1</v>
      </c>
      <c r="J224" s="6">
        <v>48.26</v>
      </c>
      <c r="K224" s="6">
        <v>3.3</v>
      </c>
      <c r="L224" s="6">
        <v>21.3</v>
      </c>
      <c r="M224" s="6">
        <v>24.9</v>
      </c>
      <c r="N224" s="6">
        <v>10.4</v>
      </c>
      <c r="O224" s="6">
        <v>24.9</v>
      </c>
      <c r="P224" s="6">
        <v>1.3</v>
      </c>
      <c r="Q224" s="6">
        <f t="shared" si="3"/>
        <v>248.96000000000006</v>
      </c>
      <c r="R224" s="6">
        <v>1705.5</v>
      </c>
    </row>
    <row r="225" spans="1:18" x14ac:dyDescent="0.25">
      <c r="A225">
        <v>219</v>
      </c>
      <c r="B225" s="4">
        <v>37681</v>
      </c>
      <c r="C225" s="2">
        <f>YEAR(B225)</f>
        <v>2003</v>
      </c>
      <c r="D225" s="2">
        <f>MONTH(B225)</f>
        <v>3</v>
      </c>
      <c r="E225" s="6">
        <v>34</v>
      </c>
      <c r="F225" s="6">
        <v>81.3</v>
      </c>
      <c r="G225" s="6">
        <v>14.4</v>
      </c>
      <c r="H225" s="6">
        <v>9.6</v>
      </c>
      <c r="I225" s="6">
        <v>12.7</v>
      </c>
      <c r="J225" s="6">
        <v>64.66</v>
      </c>
      <c r="K225" s="6">
        <v>3</v>
      </c>
      <c r="L225" s="6">
        <v>21.2</v>
      </c>
      <c r="M225" s="6">
        <v>31.4</v>
      </c>
      <c r="N225" s="6">
        <v>14.3</v>
      </c>
      <c r="O225" s="6">
        <v>43.6</v>
      </c>
      <c r="P225" s="6">
        <v>1.4</v>
      </c>
      <c r="Q225" s="6">
        <f t="shared" si="3"/>
        <v>331.55999999999995</v>
      </c>
      <c r="R225" s="6">
        <v>2102.6</v>
      </c>
    </row>
    <row r="226" spans="1:18" x14ac:dyDescent="0.25">
      <c r="A226">
        <v>220</v>
      </c>
      <c r="B226" s="4">
        <v>37712</v>
      </c>
      <c r="C226" s="2">
        <f>YEAR(B226)</f>
        <v>2003</v>
      </c>
      <c r="D226" s="2">
        <f>MONTH(B226)</f>
        <v>4</v>
      </c>
      <c r="E226" s="6">
        <v>58.5</v>
      </c>
      <c r="F226" s="6">
        <v>131.6</v>
      </c>
      <c r="G226" s="6">
        <v>18.2</v>
      </c>
      <c r="H226" s="6">
        <v>15.2</v>
      </c>
      <c r="I226" s="6">
        <v>20.100000000000001</v>
      </c>
      <c r="J226" s="6">
        <v>76.05</v>
      </c>
      <c r="K226" s="6">
        <v>12.3</v>
      </c>
      <c r="L226" s="6">
        <v>38.700000000000003</v>
      </c>
      <c r="M226" s="6">
        <v>58.4</v>
      </c>
      <c r="N226" s="6">
        <v>23.6</v>
      </c>
      <c r="O226" s="6">
        <v>83.6</v>
      </c>
      <c r="P226" s="6">
        <v>2.2000000000000002</v>
      </c>
      <c r="Q226" s="6">
        <f t="shared" si="3"/>
        <v>538.45000000000005</v>
      </c>
      <c r="R226" s="6">
        <v>2783.3</v>
      </c>
    </row>
    <row r="227" spans="1:18" x14ac:dyDescent="0.25">
      <c r="A227">
        <v>221</v>
      </c>
      <c r="B227" s="4">
        <v>37742</v>
      </c>
      <c r="C227" s="2">
        <f>YEAR(B227)</f>
        <v>2003</v>
      </c>
      <c r="D227" s="2">
        <f>MONTH(B227)</f>
        <v>5</v>
      </c>
      <c r="E227" s="6">
        <v>68.5</v>
      </c>
      <c r="F227" s="6">
        <v>113.7</v>
      </c>
      <c r="G227" s="6">
        <v>9.8000000000000007</v>
      </c>
      <c r="H227" s="6">
        <v>13.6</v>
      </c>
      <c r="I227" s="6">
        <v>18</v>
      </c>
      <c r="J227" s="6">
        <v>68.56</v>
      </c>
      <c r="K227" s="6">
        <v>9.5</v>
      </c>
      <c r="L227" s="6">
        <v>30.5</v>
      </c>
      <c r="M227" s="6">
        <v>48.7</v>
      </c>
      <c r="N227" s="6">
        <v>18.899999999999999</v>
      </c>
      <c r="O227" s="6">
        <v>29.8</v>
      </c>
      <c r="P227" s="6">
        <v>2.4</v>
      </c>
      <c r="Q227" s="6">
        <f t="shared" si="3"/>
        <v>431.95999999999992</v>
      </c>
      <c r="R227" s="6">
        <v>3197.4</v>
      </c>
    </row>
    <row r="228" spans="1:18" x14ac:dyDescent="0.25">
      <c r="A228">
        <v>222</v>
      </c>
      <c r="B228" s="4">
        <v>37773</v>
      </c>
      <c r="C228" s="2">
        <f>YEAR(B228)</f>
        <v>2003</v>
      </c>
      <c r="D228" s="2">
        <f>MONTH(B228)</f>
        <v>6</v>
      </c>
      <c r="E228" s="6">
        <v>60.8</v>
      </c>
      <c r="F228" s="6">
        <v>116.1</v>
      </c>
      <c r="G228" s="6">
        <v>14.1</v>
      </c>
      <c r="H228" s="6">
        <v>11.4</v>
      </c>
      <c r="I228" s="6">
        <v>15.1</v>
      </c>
      <c r="J228" s="6">
        <v>62.74</v>
      </c>
      <c r="K228" s="6">
        <v>10.4</v>
      </c>
      <c r="L228" s="6">
        <v>34.6</v>
      </c>
      <c r="M228" s="6">
        <v>51.2</v>
      </c>
      <c r="N228" s="6">
        <v>11.2</v>
      </c>
      <c r="O228" s="6">
        <v>41.8</v>
      </c>
      <c r="P228" s="6">
        <v>2.2999999999999998</v>
      </c>
      <c r="Q228" s="6">
        <f t="shared" si="3"/>
        <v>431.73999999999995</v>
      </c>
      <c r="R228" s="6">
        <v>3197.5</v>
      </c>
    </row>
    <row r="229" spans="1:18" x14ac:dyDescent="0.25">
      <c r="A229">
        <v>223</v>
      </c>
      <c r="B229" s="4">
        <v>37803</v>
      </c>
      <c r="C229" s="2">
        <f>YEAR(B229)</f>
        <v>2003</v>
      </c>
      <c r="D229" s="2">
        <f>MONTH(B229)</f>
        <v>7</v>
      </c>
      <c r="E229" s="6">
        <v>37.200000000000003</v>
      </c>
      <c r="F229" s="6">
        <v>92.2</v>
      </c>
      <c r="G229" s="6">
        <v>8.6</v>
      </c>
      <c r="H229" s="6">
        <v>6.4</v>
      </c>
      <c r="I229" s="6">
        <v>8.5</v>
      </c>
      <c r="J229" s="6">
        <v>35.119999999999997</v>
      </c>
      <c r="K229" s="6">
        <v>6.8</v>
      </c>
      <c r="L229" s="6">
        <v>23.8</v>
      </c>
      <c r="M229" s="6">
        <v>27.5</v>
      </c>
      <c r="N229" s="6">
        <v>7.7</v>
      </c>
      <c r="O229" s="6">
        <v>12.2</v>
      </c>
      <c r="P229" s="6">
        <v>1.5</v>
      </c>
      <c r="Q229" s="6">
        <f t="shared" si="3"/>
        <v>267.52000000000004</v>
      </c>
      <c r="R229" s="6">
        <v>3401.3</v>
      </c>
    </row>
    <row r="230" spans="1:18" x14ac:dyDescent="0.25">
      <c r="A230">
        <v>224</v>
      </c>
      <c r="B230" s="4">
        <v>37834</v>
      </c>
      <c r="C230" s="2">
        <f>YEAR(B230)</f>
        <v>2003</v>
      </c>
      <c r="D230" s="2">
        <f>MONTH(B230)</f>
        <v>8</v>
      </c>
      <c r="E230" s="6">
        <v>38.700000000000003</v>
      </c>
      <c r="F230" s="6">
        <v>49.1</v>
      </c>
      <c r="G230" s="6">
        <v>9.4</v>
      </c>
      <c r="H230" s="6">
        <v>8.4</v>
      </c>
      <c r="I230" s="6">
        <v>11.1</v>
      </c>
      <c r="J230" s="6">
        <v>30.75</v>
      </c>
      <c r="K230" s="6">
        <v>6.8</v>
      </c>
      <c r="L230" s="6">
        <v>27.9</v>
      </c>
      <c r="M230" s="6">
        <v>19.3</v>
      </c>
      <c r="N230" s="6">
        <v>8.4</v>
      </c>
      <c r="O230" s="6">
        <v>9.8000000000000007</v>
      </c>
      <c r="P230" s="6">
        <v>4.9000000000000004</v>
      </c>
      <c r="Q230" s="6">
        <f t="shared" si="3"/>
        <v>224.55000000000007</v>
      </c>
      <c r="R230" s="6">
        <v>2927.2</v>
      </c>
    </row>
    <row r="231" spans="1:18" x14ac:dyDescent="0.25">
      <c r="A231">
        <v>225</v>
      </c>
      <c r="B231" s="4">
        <v>37865</v>
      </c>
      <c r="C231" s="2">
        <f>YEAR(B231)</f>
        <v>2003</v>
      </c>
      <c r="D231" s="2">
        <f>MONTH(B231)</f>
        <v>9</v>
      </c>
      <c r="E231" s="6">
        <v>40</v>
      </c>
      <c r="F231" s="6">
        <v>45</v>
      </c>
      <c r="G231" s="6">
        <v>9</v>
      </c>
      <c r="H231" s="6">
        <v>8.1</v>
      </c>
      <c r="I231" s="6">
        <v>10.7</v>
      </c>
      <c r="J231" s="6">
        <v>66.63</v>
      </c>
      <c r="K231" s="6">
        <v>5.5</v>
      </c>
      <c r="L231" s="6">
        <v>26.9</v>
      </c>
      <c r="M231" s="6">
        <v>26.4</v>
      </c>
      <c r="N231" s="6">
        <v>9.9</v>
      </c>
      <c r="O231" s="6">
        <v>11</v>
      </c>
      <c r="P231" s="6">
        <v>1</v>
      </c>
      <c r="Q231" s="6">
        <f t="shared" si="3"/>
        <v>260.13</v>
      </c>
      <c r="R231" s="6">
        <v>3139.5</v>
      </c>
    </row>
    <row r="232" spans="1:18" x14ac:dyDescent="0.25">
      <c r="A232">
        <v>226</v>
      </c>
      <c r="B232" s="4">
        <v>37895</v>
      </c>
      <c r="C232" s="2">
        <f>YEAR(B232)</f>
        <v>2003</v>
      </c>
      <c r="D232" s="2">
        <f>MONTH(B232)</f>
        <v>10</v>
      </c>
      <c r="E232" s="6">
        <v>71.400000000000006</v>
      </c>
      <c r="F232" s="6">
        <v>100.1</v>
      </c>
      <c r="G232" s="6">
        <v>15.6</v>
      </c>
      <c r="H232" s="6">
        <v>21.7</v>
      </c>
      <c r="I232" s="6">
        <v>28.6</v>
      </c>
      <c r="J232" s="6">
        <v>135.93</v>
      </c>
      <c r="K232" s="6">
        <v>21.4</v>
      </c>
      <c r="L232" s="6">
        <v>51.2</v>
      </c>
      <c r="M232" s="6">
        <v>50</v>
      </c>
      <c r="N232" s="6">
        <v>15</v>
      </c>
      <c r="O232" s="6">
        <v>73.599999999999994</v>
      </c>
      <c r="P232" s="6">
        <v>2.2000000000000002</v>
      </c>
      <c r="Q232" s="6">
        <f t="shared" si="3"/>
        <v>586.73</v>
      </c>
      <c r="R232" s="6">
        <v>4351.7</v>
      </c>
    </row>
    <row r="233" spans="1:18" x14ac:dyDescent="0.25">
      <c r="A233">
        <v>227</v>
      </c>
      <c r="B233" s="4">
        <v>37926</v>
      </c>
      <c r="C233" s="2">
        <f>YEAR(B233)</f>
        <v>2003</v>
      </c>
      <c r="D233" s="2">
        <f>MONTH(B233)</f>
        <v>11</v>
      </c>
      <c r="E233" s="6">
        <v>60.5</v>
      </c>
      <c r="F233" s="6">
        <v>153.80000000000001</v>
      </c>
      <c r="G233" s="6">
        <v>15.2</v>
      </c>
      <c r="H233" s="6">
        <v>13.8</v>
      </c>
      <c r="I233" s="6">
        <v>18.2</v>
      </c>
      <c r="J233" s="6">
        <v>127.15</v>
      </c>
      <c r="K233" s="6">
        <v>22.3</v>
      </c>
      <c r="L233" s="6">
        <v>30.2</v>
      </c>
      <c r="M233" s="6">
        <v>66.8</v>
      </c>
      <c r="N233" s="6">
        <v>20</v>
      </c>
      <c r="O233" s="6">
        <v>92.4</v>
      </c>
      <c r="P233" s="6">
        <v>2.4</v>
      </c>
      <c r="Q233" s="6">
        <f t="shared" si="3"/>
        <v>622.75</v>
      </c>
      <c r="R233" s="6">
        <v>3551.2</v>
      </c>
    </row>
    <row r="234" spans="1:18" x14ac:dyDescent="0.25">
      <c r="A234">
        <v>228</v>
      </c>
      <c r="B234" s="4">
        <v>37956</v>
      </c>
      <c r="C234" s="2">
        <f>YEAR(B234)</f>
        <v>2003</v>
      </c>
      <c r="D234" s="2">
        <f>MONTH(B234)</f>
        <v>12</v>
      </c>
      <c r="E234" s="6">
        <v>52.6</v>
      </c>
      <c r="F234" s="6">
        <v>156.1</v>
      </c>
      <c r="G234" s="6">
        <v>10.1</v>
      </c>
      <c r="H234" s="6">
        <v>11.1</v>
      </c>
      <c r="I234" s="6">
        <v>14.7</v>
      </c>
      <c r="J234" s="6">
        <v>99.65</v>
      </c>
      <c r="K234" s="6">
        <v>18.600000000000001</v>
      </c>
      <c r="L234" s="6">
        <v>35</v>
      </c>
      <c r="M234" s="6">
        <v>48.9</v>
      </c>
      <c r="N234" s="6">
        <v>12.7</v>
      </c>
      <c r="O234" s="6">
        <v>83.9</v>
      </c>
      <c r="P234" s="6">
        <v>1.3</v>
      </c>
      <c r="Q234" s="6">
        <f t="shared" si="3"/>
        <v>544.65</v>
      </c>
      <c r="R234" s="6">
        <v>2787.8</v>
      </c>
    </row>
    <row r="235" spans="1:18" x14ac:dyDescent="0.25">
      <c r="A235">
        <v>229</v>
      </c>
      <c r="B235" s="4">
        <v>37987</v>
      </c>
      <c r="C235" s="2">
        <f>YEAR(B235)</f>
        <v>2004</v>
      </c>
      <c r="D235" s="2">
        <f>MONTH(B235)</f>
        <v>1</v>
      </c>
      <c r="E235" s="6">
        <v>52.6</v>
      </c>
      <c r="F235" s="6">
        <v>168.2</v>
      </c>
      <c r="G235" s="6">
        <v>27.1</v>
      </c>
      <c r="H235" s="6">
        <v>17.5</v>
      </c>
      <c r="I235" s="6">
        <v>23.1</v>
      </c>
      <c r="J235" s="6">
        <v>74.209999999999994</v>
      </c>
      <c r="K235" s="6">
        <v>16.5</v>
      </c>
      <c r="L235" s="6">
        <v>31.9</v>
      </c>
      <c r="M235" s="6">
        <v>32.5</v>
      </c>
      <c r="N235" s="6">
        <v>7.5</v>
      </c>
      <c r="O235" s="6">
        <v>43.7</v>
      </c>
      <c r="P235" s="6">
        <v>1.2</v>
      </c>
      <c r="Q235" s="6">
        <f t="shared" si="3"/>
        <v>496.00999999999993</v>
      </c>
      <c r="R235" s="6">
        <v>2646.6</v>
      </c>
    </row>
    <row r="236" spans="1:18" x14ac:dyDescent="0.25">
      <c r="A236">
        <v>230</v>
      </c>
      <c r="B236" s="4">
        <v>38018</v>
      </c>
      <c r="C236" s="2">
        <f>YEAR(B236)</f>
        <v>2004</v>
      </c>
      <c r="D236" s="2">
        <f>MONTH(B236)</f>
        <v>2</v>
      </c>
      <c r="E236" s="6">
        <v>20.5</v>
      </c>
      <c r="F236" s="6">
        <v>86.3</v>
      </c>
      <c r="G236" s="6">
        <v>20.7</v>
      </c>
      <c r="H236" s="6">
        <v>5.3</v>
      </c>
      <c r="I236" s="6">
        <v>7</v>
      </c>
      <c r="J236" s="6">
        <v>67.459999999999994</v>
      </c>
      <c r="K236" s="6">
        <v>7</v>
      </c>
      <c r="L236" s="6">
        <v>12.2</v>
      </c>
      <c r="M236" s="6">
        <v>26.7</v>
      </c>
      <c r="N236" s="6">
        <v>5.3</v>
      </c>
      <c r="O236" s="6">
        <v>25.8</v>
      </c>
      <c r="P236" s="6">
        <v>1</v>
      </c>
      <c r="Q236" s="6">
        <f t="shared" si="3"/>
        <v>285.26</v>
      </c>
      <c r="R236" s="6">
        <v>1758.1</v>
      </c>
    </row>
    <row r="237" spans="1:18" x14ac:dyDescent="0.25">
      <c r="A237">
        <v>231</v>
      </c>
      <c r="B237" s="4">
        <v>38047</v>
      </c>
      <c r="C237" s="2">
        <f>YEAR(B237)</f>
        <v>2004</v>
      </c>
      <c r="D237" s="2">
        <f>MONTH(B237)</f>
        <v>3</v>
      </c>
      <c r="E237" s="6">
        <v>21.4</v>
      </c>
      <c r="F237" s="6">
        <v>73.400000000000006</v>
      </c>
      <c r="G237" s="6">
        <v>14.2</v>
      </c>
      <c r="H237" s="6">
        <v>6.8</v>
      </c>
      <c r="I237" s="6">
        <v>9</v>
      </c>
      <c r="J237" s="6">
        <v>87.59</v>
      </c>
      <c r="K237" s="6">
        <v>4.2</v>
      </c>
      <c r="L237" s="6">
        <v>9.6</v>
      </c>
      <c r="M237" s="6">
        <v>30.6</v>
      </c>
      <c r="N237" s="6">
        <v>5.4</v>
      </c>
      <c r="O237" s="6">
        <v>12.8</v>
      </c>
      <c r="P237" s="6">
        <v>0.9</v>
      </c>
      <c r="Q237" s="6">
        <f t="shared" si="3"/>
        <v>275.89</v>
      </c>
      <c r="R237" s="6">
        <v>1834.5</v>
      </c>
    </row>
    <row r="238" spans="1:18" x14ac:dyDescent="0.25">
      <c r="A238">
        <v>232</v>
      </c>
      <c r="B238" s="4">
        <v>38078</v>
      </c>
      <c r="C238" s="2">
        <f>YEAR(B238)</f>
        <v>2004</v>
      </c>
      <c r="D238" s="2">
        <f>MONTH(B238)</f>
        <v>4</v>
      </c>
      <c r="E238" s="6">
        <v>43.9</v>
      </c>
      <c r="F238" s="6">
        <v>124.1</v>
      </c>
      <c r="G238" s="6">
        <v>14.4</v>
      </c>
      <c r="H238" s="6">
        <v>18.8</v>
      </c>
      <c r="I238" s="6">
        <v>36.6</v>
      </c>
      <c r="J238" s="6">
        <v>118.23</v>
      </c>
      <c r="K238" s="6">
        <v>8.1999999999999993</v>
      </c>
      <c r="L238" s="6">
        <v>19.8</v>
      </c>
      <c r="M238" s="6">
        <v>42.4</v>
      </c>
      <c r="N238" s="6">
        <v>24.1</v>
      </c>
      <c r="O238" s="6">
        <v>67.099999999999994</v>
      </c>
      <c r="P238" s="6">
        <v>1.6</v>
      </c>
      <c r="Q238" s="6">
        <f t="shared" si="3"/>
        <v>519.23</v>
      </c>
      <c r="R238" s="6">
        <v>3286.6</v>
      </c>
    </row>
    <row r="239" spans="1:18" x14ac:dyDescent="0.25">
      <c r="A239">
        <v>233</v>
      </c>
      <c r="B239" s="4">
        <v>38108</v>
      </c>
      <c r="C239" s="2">
        <f>YEAR(B239)</f>
        <v>2004</v>
      </c>
      <c r="D239" s="2">
        <f>MONTH(B239)</f>
        <v>5</v>
      </c>
      <c r="E239" s="6">
        <v>54.4</v>
      </c>
      <c r="F239" s="6">
        <v>111.3</v>
      </c>
      <c r="G239" s="6">
        <v>16.2</v>
      </c>
      <c r="H239" s="6">
        <v>11</v>
      </c>
      <c r="I239" s="6">
        <v>18.100000000000001</v>
      </c>
      <c r="J239" s="6">
        <v>109.53</v>
      </c>
      <c r="K239" s="6">
        <v>10.8</v>
      </c>
      <c r="L239" s="6">
        <v>39.5</v>
      </c>
      <c r="M239" s="6">
        <v>55.3</v>
      </c>
      <c r="N239" s="6">
        <v>14.9</v>
      </c>
      <c r="O239" s="6">
        <v>54.4</v>
      </c>
      <c r="P239" s="6">
        <v>2.2999999999999998</v>
      </c>
      <c r="Q239" s="6">
        <f t="shared" si="3"/>
        <v>497.72999999999996</v>
      </c>
      <c r="R239" s="6">
        <v>4276.3</v>
      </c>
    </row>
    <row r="240" spans="1:18" x14ac:dyDescent="0.25">
      <c r="A240">
        <v>234</v>
      </c>
      <c r="B240" s="4">
        <v>38139</v>
      </c>
      <c r="C240" s="2">
        <f>YEAR(B240)</f>
        <v>2004</v>
      </c>
      <c r="D240" s="2">
        <f>MONTH(B240)</f>
        <v>6</v>
      </c>
      <c r="E240" s="6">
        <v>33</v>
      </c>
      <c r="F240" s="6">
        <v>93.2</v>
      </c>
      <c r="G240" s="6">
        <v>12.9</v>
      </c>
      <c r="H240" s="6">
        <v>6.2</v>
      </c>
      <c r="I240" s="6">
        <v>8.1</v>
      </c>
      <c r="J240" s="6">
        <v>47.27</v>
      </c>
      <c r="K240" s="6">
        <v>10.8</v>
      </c>
      <c r="L240" s="6">
        <v>27.6</v>
      </c>
      <c r="M240" s="6">
        <v>24.1</v>
      </c>
      <c r="N240" s="6">
        <v>9.1999999999999993</v>
      </c>
      <c r="O240" s="6">
        <v>19.8</v>
      </c>
      <c r="P240" s="6">
        <v>1.2</v>
      </c>
      <c r="Q240" s="6">
        <f t="shared" si="3"/>
        <v>293.37</v>
      </c>
      <c r="R240" s="6">
        <v>3840.3</v>
      </c>
    </row>
    <row r="241" spans="1:18" x14ac:dyDescent="0.25">
      <c r="A241">
        <v>235</v>
      </c>
      <c r="B241" s="4">
        <v>38169</v>
      </c>
      <c r="C241" s="2">
        <f>YEAR(B241)</f>
        <v>2004</v>
      </c>
      <c r="D241" s="2">
        <f>MONTH(B241)</f>
        <v>7</v>
      </c>
      <c r="E241" s="6">
        <v>37.299999999999997</v>
      </c>
      <c r="F241" s="6">
        <v>67.7</v>
      </c>
      <c r="G241" s="6">
        <v>9.4</v>
      </c>
      <c r="H241" s="6">
        <v>4.0999999999999996</v>
      </c>
      <c r="I241" s="6">
        <v>5.4</v>
      </c>
      <c r="J241" s="6">
        <v>43.72</v>
      </c>
      <c r="K241" s="6">
        <v>10.1</v>
      </c>
      <c r="L241" s="6">
        <v>24.8</v>
      </c>
      <c r="M241" s="6">
        <v>19</v>
      </c>
      <c r="N241" s="6">
        <v>12.1</v>
      </c>
      <c r="O241" s="6">
        <v>16.8</v>
      </c>
      <c r="P241" s="6">
        <v>1.2</v>
      </c>
      <c r="Q241" s="6">
        <f t="shared" si="3"/>
        <v>251.62</v>
      </c>
      <c r="R241" s="6">
        <v>3187.6</v>
      </c>
    </row>
    <row r="242" spans="1:18" x14ac:dyDescent="0.25">
      <c r="A242">
        <v>236</v>
      </c>
      <c r="B242" s="4">
        <v>38200</v>
      </c>
      <c r="C242" s="2">
        <f>YEAR(B242)</f>
        <v>2004</v>
      </c>
      <c r="D242" s="2">
        <f>MONTH(B242)</f>
        <v>8</v>
      </c>
      <c r="E242" s="6">
        <v>25.8</v>
      </c>
      <c r="F242" s="6">
        <v>60.9</v>
      </c>
      <c r="G242" s="6">
        <v>7.2</v>
      </c>
      <c r="H242" s="6">
        <v>2.5</v>
      </c>
      <c r="I242" s="6">
        <v>2.6</v>
      </c>
      <c r="J242" s="6">
        <v>26.45</v>
      </c>
      <c r="K242" s="6">
        <v>6.7</v>
      </c>
      <c r="L242" s="6">
        <v>17</v>
      </c>
      <c r="M242" s="6">
        <v>16.3</v>
      </c>
      <c r="N242" s="6">
        <v>6.2</v>
      </c>
      <c r="O242" s="6">
        <v>8.1999999999999993</v>
      </c>
      <c r="P242" s="6">
        <v>0.8</v>
      </c>
      <c r="Q242" s="6">
        <f t="shared" si="3"/>
        <v>180.65</v>
      </c>
      <c r="R242" s="6">
        <v>2912.5</v>
      </c>
    </row>
    <row r="243" spans="1:18" x14ac:dyDescent="0.25">
      <c r="A243">
        <v>237</v>
      </c>
      <c r="B243" s="4">
        <v>38231</v>
      </c>
      <c r="C243" s="2">
        <f>YEAR(B243)</f>
        <v>2004</v>
      </c>
      <c r="D243" s="2">
        <f>MONTH(B243)</f>
        <v>9</v>
      </c>
      <c r="E243" s="6">
        <v>44.9</v>
      </c>
      <c r="F243" s="6">
        <v>41.5</v>
      </c>
      <c r="G243" s="6">
        <v>9.5</v>
      </c>
      <c r="H243" s="6">
        <v>4.5</v>
      </c>
      <c r="I243" s="6">
        <v>6</v>
      </c>
      <c r="J243" s="6">
        <v>54.43</v>
      </c>
      <c r="K243" s="6">
        <v>11.2</v>
      </c>
      <c r="L243" s="6">
        <v>27.8</v>
      </c>
      <c r="M243" s="6">
        <v>25.9</v>
      </c>
      <c r="N243" s="6">
        <v>14.1</v>
      </c>
      <c r="O243" s="6">
        <v>14.7</v>
      </c>
      <c r="P243" s="6">
        <v>1.5</v>
      </c>
      <c r="Q243" s="6">
        <f t="shared" si="3"/>
        <v>256.02999999999997</v>
      </c>
      <c r="R243" s="6">
        <v>3190.1</v>
      </c>
    </row>
    <row r="244" spans="1:18" x14ac:dyDescent="0.25">
      <c r="A244">
        <v>238</v>
      </c>
      <c r="B244" s="4">
        <v>38261</v>
      </c>
      <c r="C244" s="2">
        <f>YEAR(B244)</f>
        <v>2004</v>
      </c>
      <c r="D244" s="2">
        <f>MONTH(B244)</f>
        <v>10</v>
      </c>
      <c r="E244" s="6">
        <v>68.599999999999994</v>
      </c>
      <c r="F244" s="6">
        <v>98.6</v>
      </c>
      <c r="G244" s="6">
        <v>12</v>
      </c>
      <c r="H244" s="6">
        <v>5</v>
      </c>
      <c r="I244" s="6">
        <v>5.0999999999999996</v>
      </c>
      <c r="J244" s="6">
        <v>77.099999999999994</v>
      </c>
      <c r="K244" s="6">
        <v>17.600000000000001</v>
      </c>
      <c r="L244" s="6">
        <v>35.5</v>
      </c>
      <c r="M244" s="6">
        <v>47.2</v>
      </c>
      <c r="N244" s="6">
        <v>18.5</v>
      </c>
      <c r="O244" s="6">
        <v>71.099999999999994</v>
      </c>
      <c r="P244" s="6">
        <v>1.4</v>
      </c>
      <c r="Q244" s="6">
        <f t="shared" si="3"/>
        <v>457.69999999999993</v>
      </c>
      <c r="R244" s="6">
        <v>3966.8</v>
      </c>
    </row>
    <row r="245" spans="1:18" x14ac:dyDescent="0.25">
      <c r="A245">
        <v>239</v>
      </c>
      <c r="B245" s="4">
        <v>38292</v>
      </c>
      <c r="C245" s="2">
        <f>YEAR(B245)</f>
        <v>2004</v>
      </c>
      <c r="D245" s="2">
        <f>MONTH(B245)</f>
        <v>11</v>
      </c>
      <c r="E245" s="6">
        <v>65.5</v>
      </c>
      <c r="F245" s="6">
        <v>233.7</v>
      </c>
      <c r="G245" s="6">
        <v>19.5</v>
      </c>
      <c r="H245" s="6">
        <v>8.1999999999999993</v>
      </c>
      <c r="I245" s="6">
        <v>10.9</v>
      </c>
      <c r="J245" s="6">
        <v>113.13</v>
      </c>
      <c r="K245" s="6">
        <v>23.9</v>
      </c>
      <c r="L245" s="6">
        <v>47.1</v>
      </c>
      <c r="M245" s="6">
        <v>63.3</v>
      </c>
      <c r="N245" s="6">
        <v>19.600000000000001</v>
      </c>
      <c r="O245" s="6">
        <v>132.19999999999999</v>
      </c>
      <c r="P245" s="6">
        <v>2.2999999999999998</v>
      </c>
      <c r="Q245" s="6">
        <f t="shared" si="3"/>
        <v>739.32999999999993</v>
      </c>
      <c r="R245" s="6">
        <v>4015.2</v>
      </c>
    </row>
    <row r="246" spans="1:18" x14ac:dyDescent="0.25">
      <c r="A246">
        <v>240</v>
      </c>
      <c r="B246" s="4">
        <v>38322</v>
      </c>
      <c r="C246" s="2">
        <f>YEAR(B246)</f>
        <v>2004</v>
      </c>
      <c r="D246" s="2">
        <f>MONTH(B246)</f>
        <v>12</v>
      </c>
      <c r="E246" s="6">
        <v>52.9</v>
      </c>
      <c r="F246" s="6">
        <v>203</v>
      </c>
      <c r="G246" s="6">
        <v>13.5</v>
      </c>
      <c r="H246" s="6">
        <v>6.4</v>
      </c>
      <c r="I246" s="6">
        <v>8.1</v>
      </c>
      <c r="J246" s="6">
        <v>116.29</v>
      </c>
      <c r="K246" s="6">
        <v>15.8</v>
      </c>
      <c r="L246" s="6">
        <v>36.9</v>
      </c>
      <c r="M246" s="6">
        <v>40.6</v>
      </c>
      <c r="N246" s="6">
        <v>10.8</v>
      </c>
      <c r="O246" s="6">
        <v>80.900000000000006</v>
      </c>
      <c r="P246" s="6">
        <v>2.1</v>
      </c>
      <c r="Q246" s="6">
        <f t="shared" si="3"/>
        <v>587.29000000000008</v>
      </c>
      <c r="R246" s="6">
        <v>3310.1</v>
      </c>
    </row>
    <row r="247" spans="1:18" x14ac:dyDescent="0.25">
      <c r="A247">
        <v>241</v>
      </c>
      <c r="B247" s="4">
        <v>38353</v>
      </c>
      <c r="C247" s="2">
        <f>YEAR(B247)</f>
        <v>2005</v>
      </c>
      <c r="D247" s="2">
        <f>MONTH(B247)</f>
        <v>1</v>
      </c>
      <c r="E247" s="6">
        <v>50.8</v>
      </c>
      <c r="F247" s="6">
        <v>155.30000000000001</v>
      </c>
      <c r="G247" s="6">
        <v>12.8</v>
      </c>
      <c r="H247" s="6">
        <v>5</v>
      </c>
      <c r="I247" s="6">
        <v>5.8</v>
      </c>
      <c r="J247" s="6">
        <v>114.81</v>
      </c>
      <c r="K247" s="6">
        <v>11.4</v>
      </c>
      <c r="L247" s="6">
        <v>33.5</v>
      </c>
      <c r="M247" s="6">
        <v>35.9</v>
      </c>
      <c r="N247" s="6">
        <v>13.5</v>
      </c>
      <c r="O247" s="6">
        <v>33.9</v>
      </c>
      <c r="P247" s="6">
        <v>1.9</v>
      </c>
      <c r="Q247" s="6">
        <f t="shared" si="3"/>
        <v>474.60999999999996</v>
      </c>
      <c r="R247" s="6">
        <v>2446.3000000000002</v>
      </c>
    </row>
    <row r="248" spans="1:18" x14ac:dyDescent="0.25">
      <c r="A248">
        <v>242</v>
      </c>
      <c r="B248" s="4">
        <v>38384</v>
      </c>
      <c r="C248" s="2">
        <f>YEAR(B248)</f>
        <v>2005</v>
      </c>
      <c r="D248" s="2">
        <f>MONTH(B248)</f>
        <v>2</v>
      </c>
      <c r="E248" s="6">
        <v>47.6</v>
      </c>
      <c r="F248" s="6">
        <v>186.3</v>
      </c>
      <c r="G248" s="6">
        <v>14.4</v>
      </c>
      <c r="H248" s="6">
        <v>6.1</v>
      </c>
      <c r="I248" s="6">
        <v>5.8</v>
      </c>
      <c r="J248" s="6">
        <v>127.12</v>
      </c>
      <c r="K248" s="6">
        <v>13.7</v>
      </c>
      <c r="L248" s="6">
        <v>29</v>
      </c>
      <c r="M248" s="6">
        <v>47.7</v>
      </c>
      <c r="N248" s="6">
        <v>8.4</v>
      </c>
      <c r="O248" s="6">
        <v>58.9</v>
      </c>
      <c r="P248" s="6">
        <v>2.1</v>
      </c>
      <c r="Q248" s="6">
        <f t="shared" si="3"/>
        <v>547.12</v>
      </c>
      <c r="R248" s="6">
        <v>2699.4</v>
      </c>
    </row>
    <row r="249" spans="1:18" x14ac:dyDescent="0.25">
      <c r="A249">
        <v>243</v>
      </c>
      <c r="B249" s="4">
        <v>38412</v>
      </c>
      <c r="C249" s="2">
        <f>YEAR(B249)</f>
        <v>2005</v>
      </c>
      <c r="D249" s="2">
        <f>MONTH(B249)</f>
        <v>3</v>
      </c>
      <c r="E249" s="6">
        <v>45.6</v>
      </c>
      <c r="F249" s="6">
        <v>182.1</v>
      </c>
      <c r="G249" s="6">
        <v>11.8</v>
      </c>
      <c r="H249" s="6">
        <v>4.5999999999999996</v>
      </c>
      <c r="I249" s="6">
        <v>6.5</v>
      </c>
      <c r="J249" s="6">
        <v>95.37</v>
      </c>
      <c r="K249" s="6">
        <v>12.1</v>
      </c>
      <c r="L249" s="6">
        <v>23.2</v>
      </c>
      <c r="M249" s="6">
        <v>52.9</v>
      </c>
      <c r="N249" s="6">
        <v>9.1</v>
      </c>
      <c r="O249" s="6">
        <v>50.6</v>
      </c>
      <c r="P249" s="6">
        <v>2.2000000000000002</v>
      </c>
      <c r="Q249" s="6">
        <f t="shared" si="3"/>
        <v>496.07000000000005</v>
      </c>
      <c r="R249" s="6">
        <v>2420.6999999999998</v>
      </c>
    </row>
    <row r="250" spans="1:18" x14ac:dyDescent="0.25">
      <c r="A250">
        <v>244</v>
      </c>
      <c r="B250" s="4">
        <v>38443</v>
      </c>
      <c r="C250" s="2">
        <f>YEAR(B250)</f>
        <v>2005</v>
      </c>
      <c r="D250" s="2">
        <f>MONTH(B250)</f>
        <v>4</v>
      </c>
      <c r="E250" s="6">
        <v>43.5</v>
      </c>
      <c r="F250" s="6">
        <v>124.3</v>
      </c>
      <c r="G250" s="6">
        <v>11.6</v>
      </c>
      <c r="H250" s="6">
        <v>4.9000000000000004</v>
      </c>
      <c r="I250" s="6">
        <v>6.2</v>
      </c>
      <c r="J250" s="6">
        <v>79.42</v>
      </c>
      <c r="K250" s="6">
        <v>11.6</v>
      </c>
      <c r="L250" s="6">
        <v>23.7</v>
      </c>
      <c r="M250" s="6">
        <v>54</v>
      </c>
      <c r="N250" s="6">
        <v>11.7</v>
      </c>
      <c r="O250" s="6">
        <v>38.700000000000003</v>
      </c>
      <c r="P250" s="6">
        <v>2.2000000000000002</v>
      </c>
      <c r="Q250" s="6">
        <f t="shared" si="3"/>
        <v>411.82</v>
      </c>
      <c r="R250" s="6">
        <v>3176.4</v>
      </c>
    </row>
    <row r="251" spans="1:18" x14ac:dyDescent="0.25">
      <c r="A251">
        <v>245</v>
      </c>
      <c r="B251" s="4">
        <v>38473</v>
      </c>
      <c r="C251" s="2">
        <f>YEAR(B251)</f>
        <v>2005</v>
      </c>
      <c r="D251" s="2">
        <f>MONTH(B251)</f>
        <v>5</v>
      </c>
      <c r="E251" s="6">
        <v>52.7</v>
      </c>
      <c r="F251" s="6">
        <v>129.80000000000001</v>
      </c>
      <c r="G251" s="6">
        <v>18.2</v>
      </c>
      <c r="H251" s="6">
        <v>11.3</v>
      </c>
      <c r="I251" s="6">
        <v>14.9</v>
      </c>
      <c r="J251" s="6">
        <v>135.52000000000001</v>
      </c>
      <c r="K251" s="6">
        <v>15.9</v>
      </c>
      <c r="L251" s="6">
        <v>36.6</v>
      </c>
      <c r="M251" s="6">
        <v>76.7</v>
      </c>
      <c r="N251" s="6">
        <v>14.5</v>
      </c>
      <c r="O251" s="6">
        <v>73</v>
      </c>
      <c r="P251" s="6">
        <v>4.2</v>
      </c>
      <c r="Q251" s="6">
        <f t="shared" si="3"/>
        <v>583.32000000000005</v>
      </c>
      <c r="R251" s="6">
        <v>3495.6</v>
      </c>
    </row>
    <row r="252" spans="1:18" x14ac:dyDescent="0.25">
      <c r="A252">
        <v>246</v>
      </c>
      <c r="B252" s="4">
        <v>38504</v>
      </c>
      <c r="C252" s="2">
        <f>YEAR(B252)</f>
        <v>2005</v>
      </c>
      <c r="D252" s="2">
        <f>MONTH(B252)</f>
        <v>6</v>
      </c>
      <c r="E252" s="6">
        <v>41.5</v>
      </c>
      <c r="F252" s="6">
        <v>85.7</v>
      </c>
      <c r="G252" s="6">
        <v>14.9</v>
      </c>
      <c r="H252" s="6">
        <v>8.1999999999999993</v>
      </c>
      <c r="I252" s="6">
        <v>10.8</v>
      </c>
      <c r="J252" s="6">
        <v>98.63</v>
      </c>
      <c r="K252" s="6">
        <v>9.5</v>
      </c>
      <c r="L252" s="6">
        <v>28.1</v>
      </c>
      <c r="M252" s="6">
        <v>32.799999999999997</v>
      </c>
      <c r="N252" s="6">
        <v>13.4</v>
      </c>
      <c r="O252" s="6">
        <v>21.9</v>
      </c>
      <c r="P252" s="6">
        <v>5.4</v>
      </c>
      <c r="Q252" s="6">
        <f t="shared" si="3"/>
        <v>370.83</v>
      </c>
      <c r="R252" s="6">
        <v>3868.5</v>
      </c>
    </row>
    <row r="253" spans="1:18" x14ac:dyDescent="0.25">
      <c r="A253">
        <v>247</v>
      </c>
      <c r="B253" s="4">
        <v>38534</v>
      </c>
      <c r="C253" s="2">
        <f>YEAR(B253)</f>
        <v>2005</v>
      </c>
      <c r="D253" s="2">
        <f>MONTH(B253)</f>
        <v>7</v>
      </c>
      <c r="E253" s="6">
        <v>27.6</v>
      </c>
      <c r="F253" s="6">
        <v>66.5</v>
      </c>
      <c r="G253" s="6">
        <v>9.4</v>
      </c>
      <c r="H253" s="6">
        <v>4.0999999999999996</v>
      </c>
      <c r="I253" s="6">
        <v>5.4</v>
      </c>
      <c r="J253" s="6">
        <v>54.8</v>
      </c>
      <c r="K253" s="6">
        <v>7.9</v>
      </c>
      <c r="L253" s="6">
        <v>15.9</v>
      </c>
      <c r="M253" s="6">
        <v>22</v>
      </c>
      <c r="N253" s="6">
        <v>7.6</v>
      </c>
      <c r="O253" s="6">
        <v>11.7</v>
      </c>
      <c r="P253" s="6">
        <v>1.6</v>
      </c>
      <c r="Q253" s="6">
        <f t="shared" si="3"/>
        <v>234.5</v>
      </c>
      <c r="R253" s="6">
        <v>2868.8</v>
      </c>
    </row>
    <row r="254" spans="1:18" x14ac:dyDescent="0.25">
      <c r="A254">
        <v>248</v>
      </c>
      <c r="B254" s="4">
        <v>38565</v>
      </c>
      <c r="C254" s="2">
        <f>YEAR(B254)</f>
        <v>2005</v>
      </c>
      <c r="D254" s="2">
        <f>MONTH(B254)</f>
        <v>8</v>
      </c>
      <c r="E254" s="6">
        <v>30.1</v>
      </c>
      <c r="F254" s="6">
        <v>58.3</v>
      </c>
      <c r="G254" s="6">
        <v>8.1999999999999993</v>
      </c>
      <c r="H254" s="6">
        <v>3.6</v>
      </c>
      <c r="I254" s="6">
        <v>3.2</v>
      </c>
      <c r="J254" s="6">
        <v>35.909999999999997</v>
      </c>
      <c r="K254" s="6">
        <v>5.5</v>
      </c>
      <c r="L254" s="6">
        <v>20.3</v>
      </c>
      <c r="M254" s="6">
        <v>21.5</v>
      </c>
      <c r="N254" s="6">
        <v>4.4000000000000004</v>
      </c>
      <c r="O254" s="6">
        <v>10.1</v>
      </c>
      <c r="P254" s="6">
        <v>1.1000000000000001</v>
      </c>
      <c r="Q254" s="6">
        <f t="shared" si="3"/>
        <v>202.21</v>
      </c>
      <c r="R254" s="6">
        <v>2513.9</v>
      </c>
    </row>
    <row r="255" spans="1:18" x14ac:dyDescent="0.25">
      <c r="A255">
        <v>249</v>
      </c>
      <c r="B255" s="4">
        <v>38596</v>
      </c>
      <c r="C255" s="2">
        <f>YEAR(B255)</f>
        <v>2005</v>
      </c>
      <c r="D255" s="2">
        <f>MONTH(B255)</f>
        <v>9</v>
      </c>
      <c r="E255" s="6">
        <v>32</v>
      </c>
      <c r="F255" s="6">
        <v>50.1</v>
      </c>
      <c r="G255" s="6">
        <v>8.4</v>
      </c>
      <c r="H255" s="6">
        <v>3.4</v>
      </c>
      <c r="I255" s="6">
        <v>3.6</v>
      </c>
      <c r="J255" s="6">
        <v>46.97</v>
      </c>
      <c r="K255" s="6">
        <v>5.9</v>
      </c>
      <c r="L255" s="6">
        <v>43.1</v>
      </c>
      <c r="M255" s="6">
        <v>27.6</v>
      </c>
      <c r="N255" s="6">
        <v>8.1</v>
      </c>
      <c r="O255" s="6">
        <v>13.9</v>
      </c>
      <c r="P255" s="6">
        <v>1.1000000000000001</v>
      </c>
      <c r="Q255" s="6">
        <f t="shared" si="3"/>
        <v>244.17</v>
      </c>
      <c r="R255" s="6">
        <v>2822.6</v>
      </c>
    </row>
    <row r="256" spans="1:18" x14ac:dyDescent="0.25">
      <c r="A256">
        <v>250</v>
      </c>
      <c r="B256" s="4">
        <v>38626</v>
      </c>
      <c r="C256" s="2">
        <f>YEAR(B256)</f>
        <v>2005</v>
      </c>
      <c r="D256" s="2">
        <f>MONTH(B256)</f>
        <v>10</v>
      </c>
      <c r="E256" s="6">
        <v>69.2</v>
      </c>
      <c r="F256" s="6">
        <v>116.1</v>
      </c>
      <c r="G256" s="6">
        <v>19.2</v>
      </c>
      <c r="H256" s="6">
        <v>8.6999999999999993</v>
      </c>
      <c r="I256" s="6">
        <v>11.5</v>
      </c>
      <c r="J256" s="6">
        <v>127.62</v>
      </c>
      <c r="K256" s="6">
        <v>12</v>
      </c>
      <c r="L256" s="6">
        <v>40.799999999999997</v>
      </c>
      <c r="M256" s="6">
        <v>59.6</v>
      </c>
      <c r="N256" s="6">
        <v>19</v>
      </c>
      <c r="O256" s="6">
        <v>114.9</v>
      </c>
      <c r="P256" s="6">
        <v>1.8</v>
      </c>
      <c r="Q256" s="6">
        <f t="shared" si="3"/>
        <v>600.41999999999996</v>
      </c>
      <c r="R256" s="6">
        <v>3441.2</v>
      </c>
    </row>
    <row r="257" spans="1:18" x14ac:dyDescent="0.25">
      <c r="A257">
        <v>251</v>
      </c>
      <c r="B257" s="4">
        <v>38657</v>
      </c>
      <c r="C257" s="2">
        <f>YEAR(B257)</f>
        <v>2005</v>
      </c>
      <c r="D257" s="2">
        <f>MONTH(B257)</f>
        <v>11</v>
      </c>
      <c r="E257" s="6">
        <v>77.2</v>
      </c>
      <c r="F257" s="6">
        <v>212.2</v>
      </c>
      <c r="G257" s="6">
        <v>20.3</v>
      </c>
      <c r="H257" s="6">
        <v>10.8</v>
      </c>
      <c r="I257" s="6">
        <v>14.3</v>
      </c>
      <c r="J257" s="6">
        <v>173.11</v>
      </c>
      <c r="K257" s="6">
        <v>20.2</v>
      </c>
      <c r="L257" s="6">
        <v>34.299999999999997</v>
      </c>
      <c r="M257" s="6">
        <v>73.5</v>
      </c>
      <c r="N257" s="6">
        <v>16.100000000000001</v>
      </c>
      <c r="O257" s="6">
        <v>118.2</v>
      </c>
      <c r="P257" s="6">
        <v>3.1</v>
      </c>
      <c r="Q257" s="6">
        <f t="shared" si="3"/>
        <v>773.31000000000006</v>
      </c>
      <c r="R257" s="6">
        <v>4337.8</v>
      </c>
    </row>
    <row r="258" spans="1:18" x14ac:dyDescent="0.25">
      <c r="A258">
        <v>252</v>
      </c>
      <c r="B258" s="4">
        <v>38687</v>
      </c>
      <c r="C258" s="2">
        <f>YEAR(B258)</f>
        <v>2005</v>
      </c>
      <c r="D258" s="2">
        <f>MONTH(B258)</f>
        <v>12</v>
      </c>
      <c r="E258" s="6">
        <v>45.6</v>
      </c>
      <c r="F258" s="6">
        <v>243.1</v>
      </c>
      <c r="G258" s="6">
        <v>14.9</v>
      </c>
      <c r="H258" s="6">
        <v>6.8</v>
      </c>
      <c r="I258" s="6">
        <v>7.3</v>
      </c>
      <c r="J258" s="6">
        <v>178.49</v>
      </c>
      <c r="K258" s="6">
        <v>20.2</v>
      </c>
      <c r="L258" s="6">
        <v>18</v>
      </c>
      <c r="M258" s="6">
        <v>77.400000000000006</v>
      </c>
      <c r="N258" s="6">
        <v>13.9</v>
      </c>
      <c r="O258" s="6">
        <v>83.9</v>
      </c>
      <c r="P258" s="6">
        <v>2.1</v>
      </c>
      <c r="Q258" s="6">
        <f t="shared" si="3"/>
        <v>711.68999999999994</v>
      </c>
      <c r="R258" s="6">
        <v>2882.5</v>
      </c>
    </row>
    <row r="259" spans="1:18" x14ac:dyDescent="0.25">
      <c r="A259">
        <v>253</v>
      </c>
      <c r="B259" s="4">
        <v>38718</v>
      </c>
      <c r="C259" s="2">
        <f>YEAR(B259)</f>
        <v>2006</v>
      </c>
      <c r="D259" s="2">
        <f>MONTH(B259)</f>
        <v>1</v>
      </c>
      <c r="E259" s="6">
        <v>42.9</v>
      </c>
      <c r="F259" s="6">
        <v>191.6</v>
      </c>
      <c r="G259" s="6">
        <v>13.5</v>
      </c>
      <c r="H259" s="6">
        <v>5.0999999999999996</v>
      </c>
      <c r="I259" s="6">
        <v>6.7</v>
      </c>
      <c r="J259" s="6">
        <v>133.31</v>
      </c>
      <c r="K259" s="6">
        <v>14.3</v>
      </c>
      <c r="L259" s="6">
        <v>18.7</v>
      </c>
      <c r="M259" s="6">
        <v>44.4</v>
      </c>
      <c r="N259" s="6">
        <v>12.5</v>
      </c>
      <c r="O259" s="6">
        <v>56.8</v>
      </c>
      <c r="P259" s="6">
        <v>1.9</v>
      </c>
      <c r="Q259" s="6">
        <f t="shared" si="3"/>
        <v>541.70999999999992</v>
      </c>
      <c r="R259" s="6">
        <v>2114.6</v>
      </c>
    </row>
    <row r="260" spans="1:18" x14ac:dyDescent="0.25">
      <c r="A260">
        <v>254</v>
      </c>
      <c r="B260" s="4">
        <v>38749</v>
      </c>
      <c r="C260" s="2">
        <f>YEAR(B260)</f>
        <v>2006</v>
      </c>
      <c r="D260" s="2">
        <f>MONTH(B260)</f>
        <v>2</v>
      </c>
      <c r="E260" s="6">
        <v>45.3</v>
      </c>
      <c r="F260" s="6">
        <v>163.80000000000001</v>
      </c>
      <c r="G260" s="6">
        <v>9.6999999999999993</v>
      </c>
      <c r="H260" s="6">
        <v>4.5</v>
      </c>
      <c r="I260" s="6">
        <v>5.9</v>
      </c>
      <c r="J260" s="6">
        <v>114.94</v>
      </c>
      <c r="K260" s="6">
        <v>10.9</v>
      </c>
      <c r="L260" s="6">
        <v>14.1</v>
      </c>
      <c r="M260" s="6">
        <v>40.700000000000003</v>
      </c>
      <c r="N260" s="6">
        <v>14.1</v>
      </c>
      <c r="O260" s="6">
        <v>47.2</v>
      </c>
      <c r="P260" s="6">
        <v>1.6</v>
      </c>
      <c r="Q260" s="6">
        <f t="shared" si="3"/>
        <v>472.74</v>
      </c>
      <c r="R260" s="6">
        <v>2543.5</v>
      </c>
    </row>
    <row r="261" spans="1:18" x14ac:dyDescent="0.25">
      <c r="A261">
        <v>255</v>
      </c>
      <c r="B261" s="4">
        <v>38777</v>
      </c>
      <c r="C261" s="2">
        <f>YEAR(B261)</f>
        <v>2006</v>
      </c>
      <c r="D261" s="2">
        <f>MONTH(B261)</f>
        <v>3</v>
      </c>
      <c r="E261" s="6">
        <v>54.8</v>
      </c>
      <c r="F261" s="6">
        <v>192</v>
      </c>
      <c r="G261" s="6">
        <v>13.4</v>
      </c>
      <c r="H261" s="6">
        <v>6.9</v>
      </c>
      <c r="I261" s="6">
        <v>7.3</v>
      </c>
      <c r="J261" s="6">
        <v>122.78</v>
      </c>
      <c r="K261" s="6">
        <v>16.2</v>
      </c>
      <c r="L261" s="6">
        <v>19</v>
      </c>
      <c r="M261" s="6">
        <v>59</v>
      </c>
      <c r="N261" s="6">
        <v>14.8</v>
      </c>
      <c r="O261" s="6">
        <v>102.8</v>
      </c>
      <c r="P261" s="6">
        <v>2</v>
      </c>
      <c r="Q261" s="6">
        <f t="shared" si="3"/>
        <v>610.9799999999999</v>
      </c>
      <c r="R261" s="6">
        <v>2681.3</v>
      </c>
    </row>
    <row r="262" spans="1:18" x14ac:dyDescent="0.25">
      <c r="A262">
        <v>256</v>
      </c>
      <c r="B262" s="4">
        <v>38808</v>
      </c>
      <c r="C262" s="2">
        <f>YEAR(B262)</f>
        <v>2006</v>
      </c>
      <c r="D262" s="2">
        <f>MONTH(B262)</f>
        <v>4</v>
      </c>
      <c r="E262" s="6">
        <v>63.6</v>
      </c>
      <c r="F262" s="6">
        <v>204.4</v>
      </c>
      <c r="G262" s="6">
        <v>14.5</v>
      </c>
      <c r="H262" s="6">
        <v>10.199999999999999</v>
      </c>
      <c r="I262" s="6">
        <v>13.5</v>
      </c>
      <c r="J262" s="6">
        <v>116.19</v>
      </c>
      <c r="K262" s="6">
        <v>25.8</v>
      </c>
      <c r="L262" s="6">
        <v>43.9</v>
      </c>
      <c r="M262" s="6">
        <v>67.5</v>
      </c>
      <c r="N262" s="6">
        <v>16.8</v>
      </c>
      <c r="O262" s="6">
        <v>119.5</v>
      </c>
      <c r="P262" s="6">
        <v>3.7</v>
      </c>
      <c r="Q262" s="6">
        <f t="shared" si="3"/>
        <v>699.58999999999992</v>
      </c>
      <c r="R262" s="6">
        <v>3677.2</v>
      </c>
    </row>
    <row r="263" spans="1:18" x14ac:dyDescent="0.25">
      <c r="A263">
        <v>257</v>
      </c>
      <c r="B263" s="4">
        <v>38838</v>
      </c>
      <c r="C263" s="2">
        <f>YEAR(B263)</f>
        <v>2006</v>
      </c>
      <c r="D263" s="2">
        <f>MONTH(B263)</f>
        <v>5</v>
      </c>
      <c r="E263" s="6">
        <v>66.5</v>
      </c>
      <c r="F263" s="6">
        <v>182.2</v>
      </c>
      <c r="G263" s="6">
        <v>19.7</v>
      </c>
      <c r="H263" s="6">
        <v>10.7</v>
      </c>
      <c r="I263" s="6">
        <v>14.1</v>
      </c>
      <c r="J263" s="6">
        <v>114.76</v>
      </c>
      <c r="K263" s="6">
        <v>23.1</v>
      </c>
      <c r="L263" s="6">
        <v>49.4</v>
      </c>
      <c r="M263" s="6">
        <v>60.4</v>
      </c>
      <c r="N263" s="6">
        <v>15.6</v>
      </c>
      <c r="O263" s="6">
        <v>74.599999999999994</v>
      </c>
      <c r="P263" s="6">
        <v>5.6</v>
      </c>
      <c r="Q263" s="6">
        <f t="shared" si="3"/>
        <v>636.66000000000008</v>
      </c>
      <c r="R263" s="6">
        <v>4475.3999999999996</v>
      </c>
    </row>
    <row r="264" spans="1:18" x14ac:dyDescent="0.25">
      <c r="A264">
        <v>258</v>
      </c>
      <c r="B264" s="4">
        <v>38869</v>
      </c>
      <c r="C264" s="2">
        <f>YEAR(B264)</f>
        <v>2006</v>
      </c>
      <c r="D264" s="2">
        <f>MONTH(B264)</f>
        <v>6</v>
      </c>
      <c r="E264" s="6">
        <v>59.6</v>
      </c>
      <c r="F264" s="6">
        <v>149.19999999999999</v>
      </c>
      <c r="G264" s="6">
        <v>18.100000000000001</v>
      </c>
      <c r="H264" s="6">
        <v>8.6</v>
      </c>
      <c r="I264" s="6">
        <v>11.4</v>
      </c>
      <c r="J264" s="6">
        <v>88.99</v>
      </c>
      <c r="K264" s="6">
        <v>15.7</v>
      </c>
      <c r="L264" s="6">
        <v>38.4</v>
      </c>
      <c r="M264" s="6">
        <v>55.9</v>
      </c>
      <c r="N264" s="6">
        <v>11.9</v>
      </c>
      <c r="O264" s="6">
        <v>51.4</v>
      </c>
      <c r="P264" s="6">
        <v>3.4</v>
      </c>
      <c r="Q264" s="6">
        <f t="shared" ref="Q264:Q327" si="4">SUM(E264:P264)</f>
        <v>512.58999999999992</v>
      </c>
      <c r="R264" s="6">
        <v>4046.1</v>
      </c>
    </row>
    <row r="265" spans="1:18" x14ac:dyDescent="0.25">
      <c r="A265">
        <v>259</v>
      </c>
      <c r="B265" s="4">
        <v>38899</v>
      </c>
      <c r="C265" s="2">
        <f>YEAR(B265)</f>
        <v>2006</v>
      </c>
      <c r="D265" s="2">
        <f>MONTH(B265)</f>
        <v>7</v>
      </c>
      <c r="E265" s="6">
        <v>29.1</v>
      </c>
      <c r="F265" s="6">
        <v>89.8</v>
      </c>
      <c r="G265" s="6">
        <v>11.4</v>
      </c>
      <c r="H265" s="6">
        <v>4</v>
      </c>
      <c r="I265" s="6">
        <v>4.4000000000000004</v>
      </c>
      <c r="J265" s="6">
        <v>37.53</v>
      </c>
      <c r="K265" s="6">
        <v>9.4</v>
      </c>
      <c r="L265" s="6">
        <v>20.9</v>
      </c>
      <c r="M265" s="6">
        <v>21.5</v>
      </c>
      <c r="N265" s="6">
        <v>5.9</v>
      </c>
      <c r="O265" s="6">
        <v>17.2</v>
      </c>
      <c r="P265" s="6">
        <v>1.4</v>
      </c>
      <c r="Q265" s="6">
        <f t="shared" si="4"/>
        <v>252.53000000000003</v>
      </c>
      <c r="R265" s="6">
        <v>3372.1</v>
      </c>
    </row>
    <row r="266" spans="1:18" x14ac:dyDescent="0.25">
      <c r="A266">
        <v>260</v>
      </c>
      <c r="B266" s="4">
        <v>38930</v>
      </c>
      <c r="C266" s="2">
        <f>YEAR(B266)</f>
        <v>2006</v>
      </c>
      <c r="D266" s="2">
        <f>MONTH(B266)</f>
        <v>8</v>
      </c>
      <c r="E266" s="6">
        <v>26.5</v>
      </c>
      <c r="F266" s="6">
        <v>58.2</v>
      </c>
      <c r="G266" s="6">
        <v>10.3</v>
      </c>
      <c r="H266" s="6">
        <v>3.2</v>
      </c>
      <c r="I266" s="6">
        <v>4.3</v>
      </c>
      <c r="J266" s="6">
        <v>30.5</v>
      </c>
      <c r="K266" s="6">
        <v>6.4</v>
      </c>
      <c r="L266" s="6">
        <v>15.1</v>
      </c>
      <c r="M266" s="6">
        <v>25.2</v>
      </c>
      <c r="N266" s="6">
        <v>7.6</v>
      </c>
      <c r="O266" s="6">
        <v>12.8</v>
      </c>
      <c r="P266" s="6">
        <v>1.1000000000000001</v>
      </c>
      <c r="Q266" s="6">
        <f t="shared" si="4"/>
        <v>201.2</v>
      </c>
      <c r="R266" s="6">
        <v>2829.2</v>
      </c>
    </row>
    <row r="267" spans="1:18" x14ac:dyDescent="0.25">
      <c r="A267">
        <v>261</v>
      </c>
      <c r="B267" s="4">
        <v>38961</v>
      </c>
      <c r="C267" s="2">
        <f>YEAR(B267)</f>
        <v>2006</v>
      </c>
      <c r="D267" s="2">
        <f>MONTH(B267)</f>
        <v>9</v>
      </c>
      <c r="E267" s="6">
        <v>22.5</v>
      </c>
      <c r="F267" s="6">
        <v>48</v>
      </c>
      <c r="G267" s="6">
        <v>8.1999999999999993</v>
      </c>
      <c r="H267" s="6">
        <v>3.3</v>
      </c>
      <c r="I267" s="6">
        <v>4.4000000000000004</v>
      </c>
      <c r="J267" s="6">
        <v>58.07</v>
      </c>
      <c r="K267" s="6">
        <v>10.7</v>
      </c>
      <c r="L267" s="6">
        <v>14.2</v>
      </c>
      <c r="M267" s="6">
        <v>32.299999999999997</v>
      </c>
      <c r="N267" s="6">
        <v>13.6</v>
      </c>
      <c r="O267" s="6">
        <v>10</v>
      </c>
      <c r="P267" s="6">
        <v>1.3</v>
      </c>
      <c r="Q267" s="6">
        <f t="shared" si="4"/>
        <v>226.56999999999996</v>
      </c>
      <c r="R267" s="6">
        <v>3030.8</v>
      </c>
    </row>
    <row r="268" spans="1:18" x14ac:dyDescent="0.25">
      <c r="A268">
        <v>262</v>
      </c>
      <c r="B268" s="4">
        <v>38991</v>
      </c>
      <c r="C268" s="2">
        <f>YEAR(B268)</f>
        <v>2006</v>
      </c>
      <c r="D268" s="2">
        <f>MONTH(B268)</f>
        <v>10</v>
      </c>
      <c r="E268" s="6">
        <v>37.700000000000003</v>
      </c>
      <c r="F268" s="6">
        <v>64.2</v>
      </c>
      <c r="G268" s="6">
        <v>12.6</v>
      </c>
      <c r="H268" s="6">
        <v>5.3</v>
      </c>
      <c r="I268" s="6">
        <v>7</v>
      </c>
      <c r="J268" s="6">
        <v>99.85</v>
      </c>
      <c r="K268" s="6">
        <v>15.6</v>
      </c>
      <c r="L268" s="6">
        <v>27.9</v>
      </c>
      <c r="M268" s="6">
        <v>53</v>
      </c>
      <c r="N268" s="6">
        <v>20.7</v>
      </c>
      <c r="O268" s="6">
        <v>73.900000000000006</v>
      </c>
      <c r="P268" s="6">
        <v>2</v>
      </c>
      <c r="Q268" s="6">
        <f t="shared" si="4"/>
        <v>419.75</v>
      </c>
      <c r="R268" s="6">
        <v>3695.9</v>
      </c>
    </row>
    <row r="269" spans="1:18" x14ac:dyDescent="0.25">
      <c r="A269">
        <v>263</v>
      </c>
      <c r="B269" s="4">
        <v>39022</v>
      </c>
      <c r="C269" s="2">
        <f>YEAR(B269)</f>
        <v>2006</v>
      </c>
      <c r="D269" s="2">
        <f>MONTH(B269)</f>
        <v>11</v>
      </c>
      <c r="E269" s="6">
        <v>54.3</v>
      </c>
      <c r="F269" s="6">
        <v>144.80000000000001</v>
      </c>
      <c r="G269" s="6">
        <v>16.8</v>
      </c>
      <c r="H269" s="6">
        <v>8.4</v>
      </c>
      <c r="I269" s="6">
        <v>11</v>
      </c>
      <c r="J269" s="6">
        <v>143.66999999999999</v>
      </c>
      <c r="K269" s="6">
        <v>15.5</v>
      </c>
      <c r="L269" s="6">
        <v>37.6</v>
      </c>
      <c r="M269" s="6">
        <v>44.8</v>
      </c>
      <c r="N269" s="6">
        <v>18.399999999999999</v>
      </c>
      <c r="O269" s="6">
        <v>99.4</v>
      </c>
      <c r="P269" s="6">
        <v>2.6</v>
      </c>
      <c r="Q269" s="6">
        <f t="shared" si="4"/>
        <v>597.2700000000001</v>
      </c>
      <c r="R269" s="6">
        <v>3735.4</v>
      </c>
    </row>
    <row r="270" spans="1:18" x14ac:dyDescent="0.25">
      <c r="A270">
        <v>264</v>
      </c>
      <c r="B270" s="4">
        <v>39052</v>
      </c>
      <c r="C270" s="2">
        <f>YEAR(B270)</f>
        <v>2006</v>
      </c>
      <c r="D270" s="2">
        <f>MONTH(B270)</f>
        <v>12</v>
      </c>
      <c r="E270" s="6">
        <v>61.3</v>
      </c>
      <c r="F270" s="6">
        <v>210.6</v>
      </c>
      <c r="G270" s="6">
        <v>14.7</v>
      </c>
      <c r="H270" s="6">
        <v>9.6</v>
      </c>
      <c r="I270" s="6">
        <v>12.7</v>
      </c>
      <c r="J270" s="6">
        <v>135.5</v>
      </c>
      <c r="K270" s="6">
        <v>18.3</v>
      </c>
      <c r="L270" s="6">
        <v>40.9</v>
      </c>
      <c r="M270" s="6">
        <v>53.8</v>
      </c>
      <c r="N270" s="6">
        <v>18.100000000000001</v>
      </c>
      <c r="O270" s="6">
        <v>81.3</v>
      </c>
      <c r="P270" s="6">
        <v>2.7</v>
      </c>
      <c r="Q270" s="6">
        <f t="shared" si="4"/>
        <v>659.5</v>
      </c>
      <c r="R270" s="6">
        <v>3116</v>
      </c>
    </row>
    <row r="271" spans="1:18" x14ac:dyDescent="0.25">
      <c r="A271">
        <v>265</v>
      </c>
      <c r="B271" s="4">
        <v>39083</v>
      </c>
      <c r="C271" s="2">
        <f>YEAR(B271)</f>
        <v>2007</v>
      </c>
      <c r="D271" s="2">
        <f>MONTH(B271)</f>
        <v>1</v>
      </c>
      <c r="E271" s="6">
        <v>60.4</v>
      </c>
      <c r="F271" s="6">
        <v>122</v>
      </c>
      <c r="G271" s="6">
        <v>12</v>
      </c>
      <c r="H271" s="6">
        <v>5.3</v>
      </c>
      <c r="I271" s="6">
        <v>7</v>
      </c>
      <c r="J271" s="6">
        <v>149.94999999999999</v>
      </c>
      <c r="K271" s="6">
        <v>12</v>
      </c>
      <c r="L271" s="6">
        <v>33.299999999999997</v>
      </c>
      <c r="M271" s="6">
        <v>42.4</v>
      </c>
      <c r="N271" s="6">
        <v>22.6</v>
      </c>
      <c r="O271" s="6">
        <v>29.1</v>
      </c>
      <c r="P271" s="6">
        <v>1.4</v>
      </c>
      <c r="Q271" s="6">
        <f t="shared" si="4"/>
        <v>497.45</v>
      </c>
      <c r="R271" s="6">
        <v>2601.6999999999998</v>
      </c>
    </row>
    <row r="272" spans="1:18" x14ac:dyDescent="0.25">
      <c r="A272">
        <v>266</v>
      </c>
      <c r="B272" s="4">
        <v>39114</v>
      </c>
      <c r="C272" s="2">
        <f>YEAR(B272)</f>
        <v>2007</v>
      </c>
      <c r="D272" s="2">
        <f>MONTH(B272)</f>
        <v>2</v>
      </c>
      <c r="E272" s="6">
        <v>28.8</v>
      </c>
      <c r="F272" s="6">
        <v>77.8</v>
      </c>
      <c r="G272" s="6">
        <v>8.6</v>
      </c>
      <c r="H272" s="6">
        <v>3.5</v>
      </c>
      <c r="I272" s="6">
        <v>4.5999999999999996</v>
      </c>
      <c r="J272" s="6">
        <v>54.04</v>
      </c>
      <c r="K272" s="6">
        <v>6.4</v>
      </c>
      <c r="L272" s="6">
        <v>16.2</v>
      </c>
      <c r="M272" s="6">
        <v>23.8</v>
      </c>
      <c r="N272" s="6">
        <v>10.1</v>
      </c>
      <c r="O272" s="6">
        <v>15.9</v>
      </c>
      <c r="P272" s="6">
        <v>0.9</v>
      </c>
      <c r="Q272" s="6">
        <f t="shared" si="4"/>
        <v>250.64</v>
      </c>
      <c r="R272" s="6">
        <v>1732.8</v>
      </c>
    </row>
    <row r="273" spans="1:18" x14ac:dyDescent="0.25">
      <c r="A273">
        <v>267</v>
      </c>
      <c r="B273" s="4">
        <v>39142</v>
      </c>
      <c r="C273" s="2">
        <f>YEAR(B273)</f>
        <v>2007</v>
      </c>
      <c r="D273" s="2">
        <f>MONTH(B273)</f>
        <v>3</v>
      </c>
      <c r="E273" s="6">
        <v>38.4</v>
      </c>
      <c r="F273" s="6">
        <v>118</v>
      </c>
      <c r="G273" s="6">
        <v>10.9</v>
      </c>
      <c r="H273" s="6">
        <v>4.5</v>
      </c>
      <c r="I273" s="6">
        <v>5.9</v>
      </c>
      <c r="J273" s="6">
        <v>82.56</v>
      </c>
      <c r="K273" s="6">
        <v>10.7</v>
      </c>
      <c r="L273" s="6">
        <v>18.100000000000001</v>
      </c>
      <c r="M273" s="6">
        <v>33.9</v>
      </c>
      <c r="N273" s="6">
        <v>16.899999999999999</v>
      </c>
      <c r="O273" s="6">
        <v>31.7</v>
      </c>
      <c r="P273" s="6">
        <v>1.2</v>
      </c>
      <c r="Q273" s="6">
        <f t="shared" si="4"/>
        <v>372.75999999999993</v>
      </c>
      <c r="R273" s="6">
        <v>2541.1</v>
      </c>
    </row>
    <row r="274" spans="1:18" x14ac:dyDescent="0.25">
      <c r="A274">
        <v>268</v>
      </c>
      <c r="B274" s="4">
        <v>39173</v>
      </c>
      <c r="C274" s="2">
        <f>YEAR(B274)</f>
        <v>2007</v>
      </c>
      <c r="D274" s="2">
        <f>MONTH(B274)</f>
        <v>4</v>
      </c>
      <c r="E274" s="6">
        <v>63.6</v>
      </c>
      <c r="F274" s="6">
        <v>202.8</v>
      </c>
      <c r="G274" s="6">
        <v>15.2</v>
      </c>
      <c r="H274" s="6">
        <v>6.6</v>
      </c>
      <c r="I274" s="6">
        <v>8.6999999999999993</v>
      </c>
      <c r="J274" s="6">
        <v>133.96</v>
      </c>
      <c r="K274" s="6">
        <v>16</v>
      </c>
      <c r="L274" s="6">
        <v>34.4</v>
      </c>
      <c r="M274" s="6">
        <v>40.299999999999997</v>
      </c>
      <c r="N274" s="6">
        <v>21.2</v>
      </c>
      <c r="O274" s="6">
        <v>87.4</v>
      </c>
      <c r="P274" s="6">
        <v>2</v>
      </c>
      <c r="Q274" s="6">
        <f t="shared" si="4"/>
        <v>632.16</v>
      </c>
      <c r="R274" s="6">
        <v>3628.9</v>
      </c>
    </row>
    <row r="275" spans="1:18" x14ac:dyDescent="0.25">
      <c r="A275">
        <v>269</v>
      </c>
      <c r="B275" s="4">
        <v>39203</v>
      </c>
      <c r="C275" s="2">
        <f>YEAR(B275)</f>
        <v>2007</v>
      </c>
      <c r="D275" s="2">
        <f>MONTH(B275)</f>
        <v>5</v>
      </c>
      <c r="E275" s="6">
        <v>60.4</v>
      </c>
      <c r="F275" s="6">
        <v>200.5</v>
      </c>
      <c r="G275" s="6">
        <v>23.7</v>
      </c>
      <c r="H275" s="6">
        <v>9.4</v>
      </c>
      <c r="I275" s="6">
        <v>12.5</v>
      </c>
      <c r="J275" s="6">
        <v>140.24</v>
      </c>
      <c r="K275" s="6">
        <v>14.9</v>
      </c>
      <c r="L275" s="6">
        <v>32.4</v>
      </c>
      <c r="M275" s="6">
        <v>41.2</v>
      </c>
      <c r="N275" s="6">
        <v>21.8</v>
      </c>
      <c r="O275" s="6">
        <v>75.5</v>
      </c>
      <c r="P275" s="6">
        <v>2</v>
      </c>
      <c r="Q275" s="6">
        <f t="shared" si="4"/>
        <v>634.53999999999985</v>
      </c>
      <c r="R275" s="6">
        <v>4207.3</v>
      </c>
    </row>
    <row r="276" spans="1:18" x14ac:dyDescent="0.25">
      <c r="A276">
        <v>270</v>
      </c>
      <c r="B276" s="4">
        <v>39234</v>
      </c>
      <c r="C276" s="2">
        <f>YEAR(B276)</f>
        <v>2007</v>
      </c>
      <c r="D276" s="2">
        <f>MONTH(B276)</f>
        <v>6</v>
      </c>
      <c r="E276" s="6">
        <v>45.8</v>
      </c>
      <c r="F276" s="6">
        <v>168.9</v>
      </c>
      <c r="G276" s="6">
        <v>17.100000000000001</v>
      </c>
      <c r="H276" s="6">
        <v>6.2</v>
      </c>
      <c r="I276" s="6">
        <v>8.1</v>
      </c>
      <c r="J276" s="6">
        <v>64.209999999999994</v>
      </c>
      <c r="K276" s="6">
        <v>12.3</v>
      </c>
      <c r="L276" s="6">
        <v>26.8</v>
      </c>
      <c r="M276" s="6">
        <v>25.9</v>
      </c>
      <c r="N276" s="6">
        <v>11.5</v>
      </c>
      <c r="O276" s="6">
        <v>37.5</v>
      </c>
      <c r="P276" s="6">
        <v>1.8</v>
      </c>
      <c r="Q276" s="6">
        <f t="shared" si="4"/>
        <v>426.10999999999996</v>
      </c>
      <c r="R276" s="6">
        <v>4075.9</v>
      </c>
    </row>
    <row r="277" spans="1:18" x14ac:dyDescent="0.25">
      <c r="A277">
        <v>271</v>
      </c>
      <c r="B277" s="4">
        <v>39264</v>
      </c>
      <c r="C277" s="2">
        <f>YEAR(B277)</f>
        <v>2007</v>
      </c>
      <c r="D277" s="2">
        <f>MONTH(B277)</f>
        <v>7</v>
      </c>
      <c r="E277" s="6">
        <v>37.799999999999997</v>
      </c>
      <c r="F277" s="6">
        <v>75.400000000000006</v>
      </c>
      <c r="G277" s="6">
        <v>10.9</v>
      </c>
      <c r="H277" s="6">
        <v>4.2</v>
      </c>
      <c r="I277" s="6">
        <v>5.6</v>
      </c>
      <c r="J277" s="6">
        <v>48.11</v>
      </c>
      <c r="K277" s="6">
        <v>9.6</v>
      </c>
      <c r="L277" s="6">
        <v>24.9</v>
      </c>
      <c r="M277" s="6">
        <v>22.7</v>
      </c>
      <c r="N277" s="6">
        <v>9.3000000000000007</v>
      </c>
      <c r="O277" s="6">
        <v>14.8</v>
      </c>
      <c r="P277" s="6">
        <v>1.5</v>
      </c>
      <c r="Q277" s="6">
        <f t="shared" si="4"/>
        <v>264.81</v>
      </c>
      <c r="R277" s="6">
        <v>3443.7</v>
      </c>
    </row>
    <row r="278" spans="1:18" x14ac:dyDescent="0.25">
      <c r="A278">
        <v>272</v>
      </c>
      <c r="B278" s="4">
        <v>39295</v>
      </c>
      <c r="C278" s="2">
        <f>YEAR(B278)</f>
        <v>2007</v>
      </c>
      <c r="D278" s="2">
        <f>MONTH(B278)</f>
        <v>8</v>
      </c>
      <c r="E278" s="6">
        <v>39.9</v>
      </c>
      <c r="F278" s="6">
        <v>70.2</v>
      </c>
      <c r="G278" s="6">
        <v>11.5</v>
      </c>
      <c r="H278" s="6">
        <v>6</v>
      </c>
      <c r="I278" s="6">
        <v>8</v>
      </c>
      <c r="J278" s="6">
        <v>47.48</v>
      </c>
      <c r="K278" s="6">
        <v>10.4</v>
      </c>
      <c r="L278" s="6">
        <v>23.7</v>
      </c>
      <c r="M278" s="6">
        <v>22.6</v>
      </c>
      <c r="N278" s="6">
        <v>9.1999999999999993</v>
      </c>
      <c r="O278" s="6">
        <v>17</v>
      </c>
      <c r="P278" s="6">
        <v>3</v>
      </c>
      <c r="Q278" s="6">
        <f t="shared" si="4"/>
        <v>268.97999999999996</v>
      </c>
      <c r="R278" s="6">
        <v>3657.2</v>
      </c>
    </row>
    <row r="279" spans="1:18" x14ac:dyDescent="0.25">
      <c r="A279">
        <v>273</v>
      </c>
      <c r="B279" s="4">
        <v>39326</v>
      </c>
      <c r="C279" s="2">
        <f>YEAR(B279)</f>
        <v>2007</v>
      </c>
      <c r="D279" s="2">
        <f>MONTH(B279)</f>
        <v>9</v>
      </c>
      <c r="E279" s="6">
        <v>42</v>
      </c>
      <c r="F279" s="6">
        <v>50.8</v>
      </c>
      <c r="G279" s="6">
        <v>10.7</v>
      </c>
      <c r="H279" s="6">
        <v>4.7</v>
      </c>
      <c r="I279" s="6">
        <v>6.2</v>
      </c>
      <c r="J279" s="6">
        <v>64.52</v>
      </c>
      <c r="K279" s="6">
        <v>11.3</v>
      </c>
      <c r="L279" s="6">
        <v>27.7</v>
      </c>
      <c r="M279" s="6">
        <v>25.7</v>
      </c>
      <c r="N279" s="6">
        <v>11.3</v>
      </c>
      <c r="O279" s="6">
        <v>13.2</v>
      </c>
      <c r="P279" s="6">
        <v>2.7</v>
      </c>
      <c r="Q279" s="6">
        <f t="shared" si="4"/>
        <v>270.82</v>
      </c>
      <c r="R279" s="6">
        <v>3445.1</v>
      </c>
    </row>
    <row r="280" spans="1:18" x14ac:dyDescent="0.25">
      <c r="A280">
        <v>274</v>
      </c>
      <c r="B280" s="4">
        <v>39356</v>
      </c>
      <c r="C280" s="2">
        <f>YEAR(B280)</f>
        <v>2007</v>
      </c>
      <c r="D280" s="2">
        <f>MONTH(B280)</f>
        <v>10</v>
      </c>
      <c r="E280" s="6">
        <v>68.3</v>
      </c>
      <c r="F280" s="6">
        <v>141.1</v>
      </c>
      <c r="G280" s="6">
        <v>32.200000000000003</v>
      </c>
      <c r="H280" s="6">
        <v>14.1</v>
      </c>
      <c r="I280" s="6">
        <v>18.600000000000001</v>
      </c>
      <c r="J280" s="6">
        <v>116.97</v>
      </c>
      <c r="K280" s="6">
        <v>21.3</v>
      </c>
      <c r="L280" s="6">
        <v>57.6</v>
      </c>
      <c r="M280" s="6">
        <v>34.799999999999997</v>
      </c>
      <c r="N280" s="6">
        <v>18.3</v>
      </c>
      <c r="O280" s="6">
        <v>96.7</v>
      </c>
      <c r="P280" s="6">
        <v>3.4</v>
      </c>
      <c r="Q280" s="6">
        <f t="shared" si="4"/>
        <v>623.37</v>
      </c>
      <c r="R280" s="6">
        <v>4197.3999999999996</v>
      </c>
    </row>
    <row r="281" spans="1:18" x14ac:dyDescent="0.25">
      <c r="A281">
        <v>275</v>
      </c>
      <c r="B281" s="4">
        <v>39387</v>
      </c>
      <c r="C281" s="2">
        <f>YEAR(B281)</f>
        <v>2007</v>
      </c>
      <c r="D281" s="2">
        <f>MONTH(B281)</f>
        <v>11</v>
      </c>
      <c r="E281" s="6">
        <v>64.900000000000006</v>
      </c>
      <c r="F281" s="6">
        <v>227.5</v>
      </c>
      <c r="G281" s="6">
        <v>29.3</v>
      </c>
      <c r="H281" s="6">
        <v>8.4</v>
      </c>
      <c r="I281" s="6">
        <v>11.1</v>
      </c>
      <c r="J281" s="6">
        <v>180.42</v>
      </c>
      <c r="K281" s="6">
        <v>26.4</v>
      </c>
      <c r="L281" s="6">
        <v>48</v>
      </c>
      <c r="M281" s="6">
        <v>46.6</v>
      </c>
      <c r="N281" s="6">
        <v>26.7</v>
      </c>
      <c r="O281" s="6">
        <v>82.4</v>
      </c>
      <c r="P281" s="6">
        <v>2.6</v>
      </c>
      <c r="Q281" s="6">
        <f t="shared" si="4"/>
        <v>754.32</v>
      </c>
      <c r="R281" s="6">
        <v>4814.8</v>
      </c>
    </row>
    <row r="282" spans="1:18" x14ac:dyDescent="0.25">
      <c r="A282">
        <v>276</v>
      </c>
      <c r="B282" s="4">
        <v>39417</v>
      </c>
      <c r="C282" s="2">
        <f>YEAR(B282)</f>
        <v>2007</v>
      </c>
      <c r="D282" s="2">
        <f>MONTH(B282)</f>
        <v>12</v>
      </c>
      <c r="E282" s="6">
        <v>66.400000000000006</v>
      </c>
      <c r="F282" s="6">
        <v>317</v>
      </c>
      <c r="G282" s="6">
        <v>30.6</v>
      </c>
      <c r="H282" s="6">
        <v>11.4</v>
      </c>
      <c r="I282" s="6">
        <v>15</v>
      </c>
      <c r="J282" s="6">
        <v>141.41</v>
      </c>
      <c r="K282" s="6">
        <v>26.7</v>
      </c>
      <c r="L282" s="6">
        <v>63.1</v>
      </c>
      <c r="M282" s="6">
        <v>38.299999999999997</v>
      </c>
      <c r="N282" s="6">
        <v>20.8</v>
      </c>
      <c r="O282" s="6">
        <v>94.2</v>
      </c>
      <c r="P282" s="6">
        <v>2.7</v>
      </c>
      <c r="Q282" s="6">
        <f t="shared" si="4"/>
        <v>827.61</v>
      </c>
      <c r="R282" s="6">
        <v>3374.2</v>
      </c>
    </row>
    <row r="283" spans="1:18" x14ac:dyDescent="0.25">
      <c r="A283">
        <v>277</v>
      </c>
      <c r="B283" s="4">
        <v>39448</v>
      </c>
      <c r="C283" s="2">
        <f>YEAR(B283)</f>
        <v>2008</v>
      </c>
      <c r="D283" s="2">
        <f>MONTH(B283)</f>
        <v>1</v>
      </c>
      <c r="E283" s="6">
        <v>65.599999999999994</v>
      </c>
      <c r="F283" s="6">
        <v>208.7</v>
      </c>
      <c r="G283" s="6">
        <v>20.6</v>
      </c>
      <c r="H283" s="6">
        <v>5</v>
      </c>
      <c r="I283" s="6">
        <v>6.6</v>
      </c>
      <c r="J283" s="6">
        <v>111.42</v>
      </c>
      <c r="K283" s="6">
        <v>16.399999999999999</v>
      </c>
      <c r="L283" s="6">
        <v>43.2</v>
      </c>
      <c r="M283" s="6">
        <v>28.8</v>
      </c>
      <c r="N283" s="6">
        <v>10.3</v>
      </c>
      <c r="O283" s="6">
        <v>59.9</v>
      </c>
      <c r="P283" s="6">
        <v>1.9</v>
      </c>
      <c r="Q283" s="6">
        <f t="shared" si="4"/>
        <v>578.41999999999996</v>
      </c>
      <c r="R283" s="6">
        <v>2186.6</v>
      </c>
    </row>
    <row r="284" spans="1:18" x14ac:dyDescent="0.25">
      <c r="A284">
        <v>278</v>
      </c>
      <c r="B284" s="4">
        <v>39479</v>
      </c>
      <c r="C284" s="2">
        <f>YEAR(B284)</f>
        <v>2008</v>
      </c>
      <c r="D284" s="2">
        <f>MONTH(B284)</f>
        <v>2</v>
      </c>
      <c r="E284" s="6">
        <v>53</v>
      </c>
      <c r="F284" s="6">
        <v>234.6</v>
      </c>
      <c r="G284" s="6">
        <v>16.600000000000001</v>
      </c>
      <c r="H284" s="6">
        <v>5</v>
      </c>
      <c r="I284" s="6">
        <v>6.6</v>
      </c>
      <c r="J284" s="6">
        <v>107.48</v>
      </c>
      <c r="K284" s="6">
        <v>16.2</v>
      </c>
      <c r="L284" s="6">
        <v>36.6</v>
      </c>
      <c r="M284" s="6">
        <v>31.5</v>
      </c>
      <c r="N284" s="6">
        <v>10.199999999999999</v>
      </c>
      <c r="O284" s="6">
        <v>89.5</v>
      </c>
      <c r="P284" s="6">
        <v>1.8</v>
      </c>
      <c r="Q284" s="6">
        <f t="shared" si="4"/>
        <v>609.08000000000004</v>
      </c>
      <c r="R284" s="6">
        <v>2359.4</v>
      </c>
    </row>
    <row r="285" spans="1:18" x14ac:dyDescent="0.25">
      <c r="A285">
        <v>279</v>
      </c>
      <c r="B285" s="4">
        <v>39508</v>
      </c>
      <c r="C285" s="2">
        <f>YEAR(B285)</f>
        <v>2008</v>
      </c>
      <c r="D285" s="2">
        <f>MONTH(B285)</f>
        <v>3</v>
      </c>
      <c r="E285" s="6">
        <v>39.6</v>
      </c>
      <c r="F285" s="6">
        <v>210.9</v>
      </c>
      <c r="G285" s="6">
        <v>21.7</v>
      </c>
      <c r="H285" s="6">
        <v>6.2</v>
      </c>
      <c r="I285" s="6">
        <v>8.1</v>
      </c>
      <c r="J285" s="6">
        <v>130.31</v>
      </c>
      <c r="K285" s="6">
        <v>17.3</v>
      </c>
      <c r="L285" s="6">
        <v>23.2</v>
      </c>
      <c r="M285" s="6">
        <v>35.5</v>
      </c>
      <c r="N285" s="6">
        <v>10.5</v>
      </c>
      <c r="O285" s="6">
        <v>99.9</v>
      </c>
      <c r="P285" s="6">
        <v>2.1</v>
      </c>
      <c r="Q285" s="6">
        <f t="shared" si="4"/>
        <v>605.31000000000006</v>
      </c>
      <c r="R285" s="6">
        <v>2718.1</v>
      </c>
    </row>
    <row r="286" spans="1:18" x14ac:dyDescent="0.25">
      <c r="A286">
        <v>280</v>
      </c>
      <c r="B286" s="4">
        <v>39539</v>
      </c>
      <c r="C286" s="2">
        <f>YEAR(B286)</f>
        <v>2008</v>
      </c>
      <c r="D286" s="2">
        <f>MONTH(B286)</f>
        <v>4</v>
      </c>
      <c r="E286" s="6">
        <v>54.8</v>
      </c>
      <c r="F286" s="6">
        <v>194.8</v>
      </c>
      <c r="G286" s="6">
        <v>22.1</v>
      </c>
      <c r="H286" s="6">
        <v>6.3</v>
      </c>
      <c r="I286" s="6">
        <v>8.3000000000000007</v>
      </c>
      <c r="J286" s="6">
        <v>107.08</v>
      </c>
      <c r="K286" s="6">
        <v>20.3</v>
      </c>
      <c r="L286" s="6">
        <v>27.6</v>
      </c>
      <c r="M286" s="6">
        <v>45.4</v>
      </c>
      <c r="N286" s="6">
        <v>13.8</v>
      </c>
      <c r="O286" s="6">
        <v>80.3</v>
      </c>
      <c r="P286" s="6">
        <v>2.6</v>
      </c>
      <c r="Q286" s="6">
        <f t="shared" si="4"/>
        <v>583.38000000000011</v>
      </c>
      <c r="R286" s="6">
        <v>2935.3</v>
      </c>
    </row>
    <row r="287" spans="1:18" x14ac:dyDescent="0.25">
      <c r="A287">
        <v>281</v>
      </c>
      <c r="B287" s="4">
        <v>39569</v>
      </c>
      <c r="C287" s="2">
        <f>YEAR(B287)</f>
        <v>2008</v>
      </c>
      <c r="D287" s="2">
        <f>MONTH(B287)</f>
        <v>5</v>
      </c>
      <c r="E287" s="6">
        <v>69.5</v>
      </c>
      <c r="F287" s="6">
        <v>215.1</v>
      </c>
      <c r="G287" s="6">
        <v>26.4</v>
      </c>
      <c r="H287" s="6">
        <v>11.2</v>
      </c>
      <c r="I287" s="6">
        <v>14.8</v>
      </c>
      <c r="J287" s="6">
        <v>135.41999999999999</v>
      </c>
      <c r="K287" s="6">
        <v>23</v>
      </c>
      <c r="L287" s="6">
        <v>38.799999999999997</v>
      </c>
      <c r="M287" s="6">
        <v>49.4</v>
      </c>
      <c r="N287" s="6">
        <v>14.8</v>
      </c>
      <c r="O287" s="6">
        <v>118.5</v>
      </c>
      <c r="P287" s="6">
        <v>3.9</v>
      </c>
      <c r="Q287" s="6">
        <f t="shared" si="4"/>
        <v>720.81999999999982</v>
      </c>
      <c r="R287" s="6">
        <v>4429.8</v>
      </c>
    </row>
    <row r="288" spans="1:18" x14ac:dyDescent="0.25">
      <c r="A288">
        <v>282</v>
      </c>
      <c r="B288" s="4">
        <v>39600</v>
      </c>
      <c r="C288" s="2">
        <f>YEAR(B288)</f>
        <v>2008</v>
      </c>
      <c r="D288" s="2">
        <f>MONTH(B288)</f>
        <v>6</v>
      </c>
      <c r="E288" s="6">
        <v>45.1</v>
      </c>
      <c r="F288" s="6">
        <v>161.19999999999999</v>
      </c>
      <c r="G288" s="6">
        <v>16.600000000000001</v>
      </c>
      <c r="H288" s="6">
        <v>7.1</v>
      </c>
      <c r="I288" s="6">
        <v>9.3000000000000007</v>
      </c>
      <c r="J288" s="6">
        <v>90.63</v>
      </c>
      <c r="K288" s="6">
        <v>14.2</v>
      </c>
      <c r="L288" s="6">
        <v>23.8</v>
      </c>
      <c r="M288" s="6">
        <v>36.5</v>
      </c>
      <c r="N288" s="6">
        <v>10.5</v>
      </c>
      <c r="O288" s="6">
        <v>54.9</v>
      </c>
      <c r="P288" s="6">
        <v>3.6</v>
      </c>
      <c r="Q288" s="6">
        <f t="shared" si="4"/>
        <v>473.42999999999995</v>
      </c>
      <c r="R288" s="6">
        <v>4016.2</v>
      </c>
    </row>
    <row r="289" spans="1:18" x14ac:dyDescent="0.25">
      <c r="A289">
        <v>283</v>
      </c>
      <c r="B289" s="4">
        <v>39630</v>
      </c>
      <c r="C289" s="2">
        <f>YEAR(B289)</f>
        <v>2008</v>
      </c>
      <c r="D289" s="2">
        <f>MONTH(B289)</f>
        <v>7</v>
      </c>
      <c r="E289" s="6">
        <v>40.5</v>
      </c>
      <c r="F289" s="6">
        <v>143.30000000000001</v>
      </c>
      <c r="G289" s="6">
        <v>22.8</v>
      </c>
      <c r="H289" s="6">
        <v>7.7</v>
      </c>
      <c r="I289" s="6">
        <v>10.199999999999999</v>
      </c>
      <c r="J289" s="6">
        <v>61.85</v>
      </c>
      <c r="K289" s="6">
        <v>10.6</v>
      </c>
      <c r="L289" s="6">
        <v>18.8</v>
      </c>
      <c r="M289" s="6">
        <v>24.6</v>
      </c>
      <c r="N289" s="6">
        <v>7.7</v>
      </c>
      <c r="O289" s="6">
        <v>39.700000000000003</v>
      </c>
      <c r="P289" s="6">
        <v>3.8</v>
      </c>
      <c r="Q289" s="6">
        <f t="shared" si="4"/>
        <v>391.55000000000007</v>
      </c>
      <c r="R289" s="6">
        <v>4781.2</v>
      </c>
    </row>
    <row r="290" spans="1:18" x14ac:dyDescent="0.25">
      <c r="A290">
        <v>284</v>
      </c>
      <c r="B290" s="4">
        <v>39661</v>
      </c>
      <c r="C290" s="2">
        <f>YEAR(B290)</f>
        <v>2008</v>
      </c>
      <c r="D290" s="2">
        <f>MONTH(B290)</f>
        <v>8</v>
      </c>
      <c r="E290" s="6">
        <v>42.4</v>
      </c>
      <c r="F290" s="6">
        <v>98.7</v>
      </c>
      <c r="G290" s="6">
        <v>15.2</v>
      </c>
      <c r="H290" s="6">
        <v>7.5</v>
      </c>
      <c r="I290" s="6">
        <v>9.9</v>
      </c>
      <c r="J290" s="6">
        <v>95.05</v>
      </c>
      <c r="K290" s="6">
        <v>9.6</v>
      </c>
      <c r="L290" s="6">
        <v>22.3</v>
      </c>
      <c r="M290" s="6">
        <v>23</v>
      </c>
      <c r="N290" s="6">
        <v>8.4</v>
      </c>
      <c r="O290" s="6">
        <v>38.299999999999997</v>
      </c>
      <c r="P290" s="6">
        <v>2.6</v>
      </c>
      <c r="Q290" s="6">
        <f t="shared" si="4"/>
        <v>372.95000000000005</v>
      </c>
      <c r="R290" s="6">
        <v>2994.7</v>
      </c>
    </row>
    <row r="291" spans="1:18" x14ac:dyDescent="0.25">
      <c r="A291">
        <v>285</v>
      </c>
      <c r="B291" s="4">
        <v>39692</v>
      </c>
      <c r="C291" s="2">
        <f>YEAR(B291)</f>
        <v>2008</v>
      </c>
      <c r="D291" s="2">
        <f>MONTH(B291)</f>
        <v>9</v>
      </c>
      <c r="E291" s="6">
        <v>39.799999999999997</v>
      </c>
      <c r="F291" s="6">
        <v>100</v>
      </c>
      <c r="G291" s="6">
        <v>19.2</v>
      </c>
      <c r="H291" s="6">
        <v>7.8</v>
      </c>
      <c r="I291" s="6">
        <v>10.3</v>
      </c>
      <c r="J291" s="6">
        <v>82.03</v>
      </c>
      <c r="K291" s="6">
        <v>13.3</v>
      </c>
      <c r="L291" s="6">
        <v>24.1</v>
      </c>
      <c r="M291" s="6">
        <v>31.7</v>
      </c>
      <c r="N291" s="6">
        <v>12</v>
      </c>
      <c r="O291" s="6">
        <v>33.6</v>
      </c>
      <c r="P291" s="6">
        <v>2.5</v>
      </c>
      <c r="Q291" s="6">
        <f t="shared" si="4"/>
        <v>376.33000000000004</v>
      </c>
      <c r="R291" s="6">
        <v>2858.5</v>
      </c>
    </row>
    <row r="292" spans="1:18" x14ac:dyDescent="0.25">
      <c r="A292">
        <v>286</v>
      </c>
      <c r="B292" s="4">
        <v>39722</v>
      </c>
      <c r="C292" s="2">
        <f>YEAR(B292)</f>
        <v>2008</v>
      </c>
      <c r="D292" s="2">
        <f>MONTH(B292)</f>
        <v>10</v>
      </c>
      <c r="E292" s="6">
        <v>45.4</v>
      </c>
      <c r="F292" s="6">
        <v>123.9</v>
      </c>
      <c r="G292" s="6">
        <v>18.2</v>
      </c>
      <c r="H292" s="6">
        <v>7.1</v>
      </c>
      <c r="I292" s="6">
        <v>9.3000000000000007</v>
      </c>
      <c r="J292" s="6">
        <v>111.86</v>
      </c>
      <c r="K292" s="6">
        <v>12.3</v>
      </c>
      <c r="L292" s="6">
        <v>28.7</v>
      </c>
      <c r="M292" s="6">
        <v>42.7</v>
      </c>
      <c r="N292" s="6">
        <v>17.399999999999999</v>
      </c>
      <c r="O292" s="6">
        <v>66.099999999999994</v>
      </c>
      <c r="P292" s="6">
        <v>2.2000000000000002</v>
      </c>
      <c r="Q292" s="6">
        <f t="shared" si="4"/>
        <v>485.15999999999991</v>
      </c>
      <c r="R292" s="6">
        <v>3434.8</v>
      </c>
    </row>
    <row r="293" spans="1:18" x14ac:dyDescent="0.25">
      <c r="A293">
        <v>287</v>
      </c>
      <c r="B293" s="4">
        <v>39753</v>
      </c>
      <c r="C293" s="2">
        <f>YEAR(B293)</f>
        <v>2008</v>
      </c>
      <c r="D293" s="2">
        <f>MONTH(B293)</f>
        <v>11</v>
      </c>
      <c r="E293" s="6">
        <v>56</v>
      </c>
      <c r="F293" s="6">
        <v>294.60000000000002</v>
      </c>
      <c r="G293" s="6">
        <v>42.9</v>
      </c>
      <c r="H293" s="6">
        <v>15.8</v>
      </c>
      <c r="I293" s="6">
        <v>20.9</v>
      </c>
      <c r="J293" s="6">
        <v>199.37</v>
      </c>
      <c r="K293" s="6">
        <v>23</v>
      </c>
      <c r="L293" s="6">
        <v>31.8</v>
      </c>
      <c r="M293" s="6">
        <v>45.8</v>
      </c>
      <c r="N293" s="6">
        <v>19.600000000000001</v>
      </c>
      <c r="O293" s="6">
        <v>230.9</v>
      </c>
      <c r="P293" s="6">
        <v>4.3</v>
      </c>
      <c r="Q293" s="6">
        <f t="shared" si="4"/>
        <v>984.9699999999998</v>
      </c>
      <c r="R293" s="6">
        <v>5631.5</v>
      </c>
    </row>
    <row r="294" spans="1:18" x14ac:dyDescent="0.25">
      <c r="A294">
        <v>288</v>
      </c>
      <c r="B294" s="4">
        <v>39783</v>
      </c>
      <c r="C294" s="2">
        <f>YEAR(B294)</f>
        <v>2008</v>
      </c>
      <c r="D294" s="2">
        <f>MONTH(B294)</f>
        <v>12</v>
      </c>
      <c r="E294" s="6">
        <v>41.5</v>
      </c>
      <c r="F294" s="6">
        <v>270.7</v>
      </c>
      <c r="G294" s="6">
        <v>29.5</v>
      </c>
      <c r="H294" s="6">
        <v>9.6999999999999993</v>
      </c>
      <c r="I294" s="6">
        <v>12.8</v>
      </c>
      <c r="J294" s="6">
        <v>145.09</v>
      </c>
      <c r="K294" s="6">
        <v>21.3</v>
      </c>
      <c r="L294" s="6">
        <v>31</v>
      </c>
      <c r="M294" s="6">
        <v>39.4</v>
      </c>
      <c r="N294" s="6">
        <v>13.9</v>
      </c>
      <c r="O294" s="6">
        <v>101.5</v>
      </c>
      <c r="P294" s="6">
        <v>3.2</v>
      </c>
      <c r="Q294" s="6">
        <f t="shared" si="4"/>
        <v>719.58999999999992</v>
      </c>
      <c r="R294" s="6">
        <v>3431.1</v>
      </c>
    </row>
    <row r="295" spans="1:18" x14ac:dyDescent="0.25">
      <c r="A295">
        <v>289</v>
      </c>
      <c r="B295" s="4">
        <v>39814</v>
      </c>
      <c r="C295" s="2">
        <f>YEAR(B295)</f>
        <v>2009</v>
      </c>
      <c r="D295" s="2">
        <f>MONTH(B295)</f>
        <v>1</v>
      </c>
      <c r="E295" s="6">
        <v>48.2</v>
      </c>
      <c r="F295" s="6">
        <v>213.7</v>
      </c>
      <c r="G295" s="6">
        <v>18.899999999999999</v>
      </c>
      <c r="H295" s="6">
        <v>6.8</v>
      </c>
      <c r="I295" s="6">
        <v>9</v>
      </c>
      <c r="J295" s="6">
        <v>151.71</v>
      </c>
      <c r="K295" s="6">
        <v>14.2</v>
      </c>
      <c r="L295" s="6">
        <v>26.7</v>
      </c>
      <c r="M295" s="6">
        <v>60.1</v>
      </c>
      <c r="N295" s="6">
        <v>19.899999999999999</v>
      </c>
      <c r="O295" s="6">
        <v>53.9</v>
      </c>
      <c r="P295" s="6">
        <v>2.4</v>
      </c>
      <c r="Q295" s="6">
        <f t="shared" si="4"/>
        <v>625.50999999999988</v>
      </c>
      <c r="R295" s="6">
        <v>2652.3</v>
      </c>
    </row>
    <row r="296" spans="1:18" x14ac:dyDescent="0.25">
      <c r="A296">
        <v>290</v>
      </c>
      <c r="B296" s="4">
        <v>39845</v>
      </c>
      <c r="C296" s="2">
        <f>YEAR(B296)</f>
        <v>2009</v>
      </c>
      <c r="D296" s="2">
        <f>MONTH(B296)</f>
        <v>2</v>
      </c>
      <c r="E296" s="6">
        <v>45.6</v>
      </c>
      <c r="F296" s="6">
        <v>176.5</v>
      </c>
      <c r="G296" s="6">
        <v>16.600000000000001</v>
      </c>
      <c r="H296" s="6">
        <v>6.6</v>
      </c>
      <c r="I296" s="6">
        <v>8.6999999999999993</v>
      </c>
      <c r="J296" s="6">
        <v>139.94</v>
      </c>
      <c r="K296" s="6">
        <v>11.3</v>
      </c>
      <c r="L296" s="6">
        <v>21.7</v>
      </c>
      <c r="M296" s="6">
        <v>56.2</v>
      </c>
      <c r="N296" s="6">
        <v>18.600000000000001</v>
      </c>
      <c r="O296" s="6">
        <v>58.9</v>
      </c>
      <c r="P296" s="6">
        <v>1.9</v>
      </c>
      <c r="Q296" s="6">
        <f t="shared" si="4"/>
        <v>562.54</v>
      </c>
      <c r="R296" s="6">
        <v>2406.4</v>
      </c>
    </row>
    <row r="297" spans="1:18" x14ac:dyDescent="0.25">
      <c r="A297">
        <v>291</v>
      </c>
      <c r="B297" s="4">
        <v>39873</v>
      </c>
      <c r="C297" s="2">
        <f>YEAR(B297)</f>
        <v>2009</v>
      </c>
      <c r="D297" s="2">
        <f>MONTH(B297)</f>
        <v>3</v>
      </c>
      <c r="E297" s="6">
        <v>55.9</v>
      </c>
      <c r="F297" s="6">
        <v>190.3</v>
      </c>
      <c r="G297" s="6">
        <v>17.600000000000001</v>
      </c>
      <c r="H297" s="6">
        <v>7.7</v>
      </c>
      <c r="I297" s="6">
        <v>10.1</v>
      </c>
      <c r="J297" s="6">
        <v>171.04</v>
      </c>
      <c r="K297" s="6">
        <v>14.4</v>
      </c>
      <c r="L297" s="6">
        <v>35.9</v>
      </c>
      <c r="M297" s="6">
        <v>66.599999999999994</v>
      </c>
      <c r="N297" s="6">
        <v>21.9</v>
      </c>
      <c r="O297" s="6">
        <v>114.5</v>
      </c>
      <c r="P297" s="6">
        <v>3.1</v>
      </c>
      <c r="Q297" s="6">
        <f t="shared" si="4"/>
        <v>709.04</v>
      </c>
      <c r="R297" s="6">
        <v>3063.8</v>
      </c>
    </row>
    <row r="298" spans="1:18" x14ac:dyDescent="0.25">
      <c r="A298">
        <v>292</v>
      </c>
      <c r="B298" s="4">
        <v>39904</v>
      </c>
      <c r="C298" s="2">
        <f>YEAR(B298)</f>
        <v>2009</v>
      </c>
      <c r="D298" s="2">
        <f>MONTH(B298)</f>
        <v>4</v>
      </c>
      <c r="E298" s="6">
        <v>49.8</v>
      </c>
      <c r="F298" s="6">
        <v>177.2</v>
      </c>
      <c r="G298" s="6">
        <v>15.1</v>
      </c>
      <c r="H298" s="6">
        <v>7.5</v>
      </c>
      <c r="I298" s="6">
        <v>9.9</v>
      </c>
      <c r="J298" s="6">
        <v>106.46</v>
      </c>
      <c r="K298" s="6">
        <v>16</v>
      </c>
      <c r="L298" s="6">
        <v>32.200000000000003</v>
      </c>
      <c r="M298" s="6">
        <v>45.1</v>
      </c>
      <c r="N298" s="6">
        <v>15</v>
      </c>
      <c r="O298" s="6">
        <v>106.4</v>
      </c>
      <c r="P298" s="6">
        <v>2.9</v>
      </c>
      <c r="Q298" s="6">
        <f t="shared" si="4"/>
        <v>583.55999999999995</v>
      </c>
      <c r="R298" s="6">
        <v>2983</v>
      </c>
    </row>
    <row r="299" spans="1:18" x14ac:dyDescent="0.25">
      <c r="A299">
        <v>293</v>
      </c>
      <c r="B299" s="4">
        <v>39934</v>
      </c>
      <c r="C299" s="2">
        <f>YEAR(B299)</f>
        <v>2009</v>
      </c>
      <c r="D299" s="2">
        <f>MONTH(B299)</f>
        <v>5</v>
      </c>
      <c r="E299" s="6">
        <v>42.3</v>
      </c>
      <c r="F299" s="6">
        <v>109</v>
      </c>
      <c r="G299" s="6">
        <v>14.5</v>
      </c>
      <c r="H299" s="6">
        <v>7.2</v>
      </c>
      <c r="I299" s="6">
        <v>9.5</v>
      </c>
      <c r="J299" s="6">
        <v>121.71</v>
      </c>
      <c r="K299" s="6">
        <v>10.9</v>
      </c>
      <c r="L299" s="6">
        <v>27.4</v>
      </c>
      <c r="M299" s="6">
        <v>50.1</v>
      </c>
      <c r="N299" s="6">
        <v>16.600000000000001</v>
      </c>
      <c r="O299" s="6">
        <v>70.900000000000006</v>
      </c>
      <c r="P299" s="6">
        <v>2.7</v>
      </c>
      <c r="Q299" s="6">
        <f t="shared" si="4"/>
        <v>482.81</v>
      </c>
      <c r="R299" s="6">
        <v>2824.1</v>
      </c>
    </row>
    <row r="300" spans="1:18" x14ac:dyDescent="0.25">
      <c r="A300">
        <v>294</v>
      </c>
      <c r="B300" s="4">
        <v>39965</v>
      </c>
      <c r="C300" s="2">
        <f>YEAR(B300)</f>
        <v>2009</v>
      </c>
      <c r="D300" s="2">
        <f>MONTH(B300)</f>
        <v>6</v>
      </c>
      <c r="E300" s="6">
        <v>48.8</v>
      </c>
      <c r="F300" s="6">
        <v>85.3</v>
      </c>
      <c r="G300" s="6">
        <v>18.3</v>
      </c>
      <c r="H300" s="6">
        <v>8.8000000000000007</v>
      </c>
      <c r="I300" s="6">
        <v>11.6</v>
      </c>
      <c r="J300" s="6">
        <v>91.13</v>
      </c>
      <c r="K300" s="6">
        <v>7.7</v>
      </c>
      <c r="L300" s="6">
        <v>38.6</v>
      </c>
      <c r="M300" s="6">
        <v>39.9</v>
      </c>
      <c r="N300" s="6">
        <v>13.3</v>
      </c>
      <c r="O300" s="6">
        <v>28.3</v>
      </c>
      <c r="P300" s="6">
        <v>2.8</v>
      </c>
      <c r="Q300" s="6">
        <f t="shared" si="4"/>
        <v>394.53000000000003</v>
      </c>
      <c r="R300" s="6">
        <v>3719.3</v>
      </c>
    </row>
    <row r="301" spans="1:18" x14ac:dyDescent="0.25">
      <c r="A301">
        <v>295</v>
      </c>
      <c r="B301" s="4">
        <v>39995</v>
      </c>
      <c r="C301" s="2">
        <f>YEAR(B301)</f>
        <v>2009</v>
      </c>
      <c r="D301" s="2">
        <f>MONTH(B301)</f>
        <v>7</v>
      </c>
      <c r="E301" s="6">
        <v>27.7</v>
      </c>
      <c r="F301" s="6">
        <v>72.900000000000006</v>
      </c>
      <c r="G301" s="6">
        <v>10.9</v>
      </c>
      <c r="H301" s="6">
        <v>3.8</v>
      </c>
      <c r="I301" s="6">
        <v>5.0999999999999996</v>
      </c>
      <c r="J301" s="6">
        <v>56.73</v>
      </c>
      <c r="K301" s="6">
        <v>6.6</v>
      </c>
      <c r="L301" s="6">
        <v>12.8</v>
      </c>
      <c r="M301" s="6">
        <v>28.5</v>
      </c>
      <c r="N301" s="6">
        <v>9.6</v>
      </c>
      <c r="O301" s="6">
        <v>16.8</v>
      </c>
      <c r="P301" s="6">
        <v>1.6</v>
      </c>
      <c r="Q301" s="6">
        <f t="shared" si="4"/>
        <v>253.03</v>
      </c>
      <c r="R301" s="6">
        <v>3255.7</v>
      </c>
    </row>
    <row r="302" spans="1:18" x14ac:dyDescent="0.25">
      <c r="A302">
        <v>296</v>
      </c>
      <c r="B302" s="4">
        <v>40026</v>
      </c>
      <c r="C302" s="2">
        <f>YEAR(B302)</f>
        <v>2009</v>
      </c>
      <c r="D302" s="2">
        <f>MONTH(B302)</f>
        <v>8</v>
      </c>
      <c r="E302" s="6">
        <v>21.5</v>
      </c>
      <c r="F302" s="6">
        <v>55.2</v>
      </c>
      <c r="G302" s="6">
        <v>11.4</v>
      </c>
      <c r="H302" s="6">
        <v>3.9</v>
      </c>
      <c r="I302" s="6">
        <v>5.2</v>
      </c>
      <c r="J302" s="6">
        <v>66.89</v>
      </c>
      <c r="K302" s="6">
        <v>4.0999999999999996</v>
      </c>
      <c r="L302" s="6">
        <v>12.9</v>
      </c>
      <c r="M302" s="6">
        <v>31.9</v>
      </c>
      <c r="N302" s="6">
        <v>10.7</v>
      </c>
      <c r="O302" s="6">
        <v>14.8</v>
      </c>
      <c r="P302" s="6">
        <v>1.7</v>
      </c>
      <c r="Q302" s="6">
        <f t="shared" si="4"/>
        <v>240.19000000000003</v>
      </c>
      <c r="R302" s="6">
        <v>2964.2</v>
      </c>
    </row>
    <row r="303" spans="1:18" x14ac:dyDescent="0.25">
      <c r="A303">
        <v>297</v>
      </c>
      <c r="B303" s="4">
        <v>40057</v>
      </c>
      <c r="C303" s="2">
        <f>YEAR(B303)</f>
        <v>2009</v>
      </c>
      <c r="D303" s="2">
        <f>MONTH(B303)</f>
        <v>9</v>
      </c>
      <c r="E303" s="6">
        <v>25.5</v>
      </c>
      <c r="F303" s="6">
        <v>32.799999999999997</v>
      </c>
      <c r="G303" s="6">
        <v>9.1999999999999993</v>
      </c>
      <c r="H303" s="6">
        <v>3.8</v>
      </c>
      <c r="I303" s="6">
        <v>5</v>
      </c>
      <c r="J303" s="6">
        <v>53.98</v>
      </c>
      <c r="K303" s="6">
        <v>3.4</v>
      </c>
      <c r="L303" s="6">
        <v>15.9</v>
      </c>
      <c r="M303" s="6">
        <v>27.6</v>
      </c>
      <c r="N303" s="6">
        <v>9.4</v>
      </c>
      <c r="O303" s="6">
        <v>10.1</v>
      </c>
      <c r="P303" s="6">
        <v>1.3</v>
      </c>
      <c r="Q303" s="6">
        <f t="shared" si="4"/>
        <v>197.98000000000002</v>
      </c>
      <c r="R303" s="6">
        <v>2199.8000000000002</v>
      </c>
    </row>
    <row r="304" spans="1:18" x14ac:dyDescent="0.25">
      <c r="A304">
        <v>298</v>
      </c>
      <c r="B304" s="4">
        <v>40087</v>
      </c>
      <c r="C304" s="2">
        <f>YEAR(B304)</f>
        <v>2009</v>
      </c>
      <c r="D304" s="2">
        <f>MONTH(B304)</f>
        <v>10</v>
      </c>
      <c r="E304" s="6">
        <v>31.6</v>
      </c>
      <c r="F304" s="6">
        <v>43.5</v>
      </c>
      <c r="G304" s="6">
        <v>10.9</v>
      </c>
      <c r="H304" s="6">
        <v>4.8</v>
      </c>
      <c r="I304" s="6">
        <v>6.4</v>
      </c>
      <c r="J304" s="6">
        <v>75.25</v>
      </c>
      <c r="K304" s="6">
        <v>6.3</v>
      </c>
      <c r="L304" s="6">
        <v>30.3</v>
      </c>
      <c r="M304" s="6">
        <v>34.700000000000003</v>
      </c>
      <c r="N304" s="6">
        <v>11.6</v>
      </c>
      <c r="O304" s="6">
        <v>35</v>
      </c>
      <c r="P304" s="6">
        <v>1.4</v>
      </c>
      <c r="Q304" s="6">
        <f t="shared" si="4"/>
        <v>291.75</v>
      </c>
      <c r="R304" s="6">
        <v>2555.8000000000002</v>
      </c>
    </row>
    <row r="305" spans="1:18" x14ac:dyDescent="0.25">
      <c r="A305">
        <v>299</v>
      </c>
      <c r="B305" s="4">
        <v>40118</v>
      </c>
      <c r="C305" s="2">
        <f>YEAR(B305)</f>
        <v>2009</v>
      </c>
      <c r="D305" s="2">
        <f>MONTH(B305)</f>
        <v>11</v>
      </c>
      <c r="E305" s="6">
        <v>48</v>
      </c>
      <c r="F305" s="6">
        <v>94.4</v>
      </c>
      <c r="G305" s="6">
        <v>16.8</v>
      </c>
      <c r="H305" s="6">
        <v>8</v>
      </c>
      <c r="I305" s="6">
        <v>10.6</v>
      </c>
      <c r="J305" s="6">
        <v>111.92</v>
      </c>
      <c r="K305" s="6">
        <v>12.8</v>
      </c>
      <c r="L305" s="6">
        <v>33.700000000000003</v>
      </c>
      <c r="M305" s="6">
        <v>46.9</v>
      </c>
      <c r="N305" s="6">
        <v>15.6</v>
      </c>
      <c r="O305" s="6">
        <v>68.3</v>
      </c>
      <c r="P305" s="6">
        <v>1.8</v>
      </c>
      <c r="Q305" s="6">
        <f t="shared" si="4"/>
        <v>468.82000000000005</v>
      </c>
      <c r="R305" s="6">
        <v>3424.9</v>
      </c>
    </row>
    <row r="306" spans="1:18" x14ac:dyDescent="0.25">
      <c r="A306">
        <v>300</v>
      </c>
      <c r="B306" s="4">
        <v>40148</v>
      </c>
      <c r="C306" s="2">
        <f>YEAR(B306)</f>
        <v>2009</v>
      </c>
      <c r="D306" s="2">
        <f>MONTH(B306)</f>
        <v>12</v>
      </c>
      <c r="E306" s="6">
        <v>42.7</v>
      </c>
      <c r="F306" s="6">
        <v>139.19999999999999</v>
      </c>
      <c r="G306" s="6">
        <v>14.5</v>
      </c>
      <c r="H306" s="6">
        <v>4.9000000000000004</v>
      </c>
      <c r="I306" s="6">
        <v>6.5</v>
      </c>
      <c r="J306" s="6">
        <v>76.8</v>
      </c>
      <c r="K306" s="6">
        <v>9.5</v>
      </c>
      <c r="L306" s="6">
        <v>18</v>
      </c>
      <c r="M306" s="6">
        <v>35.200000000000003</v>
      </c>
      <c r="N306" s="6">
        <v>11.8</v>
      </c>
      <c r="O306" s="6">
        <v>27.7</v>
      </c>
      <c r="P306" s="6">
        <v>2.1</v>
      </c>
      <c r="Q306" s="6">
        <f t="shared" si="4"/>
        <v>388.9</v>
      </c>
      <c r="R306" s="6">
        <v>2113.6</v>
      </c>
    </row>
    <row r="307" spans="1:18" x14ac:dyDescent="0.25">
      <c r="A307">
        <v>301</v>
      </c>
      <c r="B307" s="4">
        <v>40179</v>
      </c>
      <c r="C307" s="2">
        <f>YEAR(B307)</f>
        <v>2010</v>
      </c>
      <c r="D307" s="2">
        <f>MONTH(B307)</f>
        <v>1</v>
      </c>
      <c r="E307" s="6">
        <v>22.6</v>
      </c>
      <c r="F307" s="6">
        <v>69.3</v>
      </c>
      <c r="G307" s="6">
        <v>10</v>
      </c>
      <c r="H307" s="6">
        <v>4</v>
      </c>
      <c r="I307" s="6">
        <v>5.2</v>
      </c>
      <c r="J307" s="6">
        <v>61.09</v>
      </c>
      <c r="K307" s="6">
        <v>4.5</v>
      </c>
      <c r="L307" s="6">
        <v>8.6999999999999993</v>
      </c>
      <c r="M307" s="6">
        <v>18.3</v>
      </c>
      <c r="N307" s="6">
        <v>6.4</v>
      </c>
      <c r="O307" s="6">
        <v>11.2</v>
      </c>
      <c r="P307" s="6">
        <v>1.2</v>
      </c>
      <c r="Q307" s="6">
        <f t="shared" si="4"/>
        <v>222.48999999999998</v>
      </c>
      <c r="R307" s="6">
        <v>1270.5</v>
      </c>
    </row>
    <row r="308" spans="1:18" x14ac:dyDescent="0.25">
      <c r="A308">
        <v>302</v>
      </c>
      <c r="B308" s="4">
        <v>40210</v>
      </c>
      <c r="C308" s="2">
        <f>YEAR(B308)</f>
        <v>2010</v>
      </c>
      <c r="D308" s="2">
        <f>MONTH(B308)</f>
        <v>2</v>
      </c>
      <c r="E308" s="6">
        <v>31.3</v>
      </c>
      <c r="F308" s="6">
        <v>62.9</v>
      </c>
      <c r="G308" s="6">
        <v>7.9</v>
      </c>
      <c r="H308" s="6">
        <v>3.5</v>
      </c>
      <c r="I308" s="6">
        <v>4.7</v>
      </c>
      <c r="J308" s="6">
        <v>70.72</v>
      </c>
      <c r="K308" s="6">
        <v>2.8</v>
      </c>
      <c r="L308" s="6">
        <v>16.3</v>
      </c>
      <c r="M308" s="6">
        <v>33.299999999999997</v>
      </c>
      <c r="N308" s="6">
        <v>11.2</v>
      </c>
      <c r="O308" s="6">
        <v>11.8</v>
      </c>
      <c r="P308" s="6">
        <v>0.9</v>
      </c>
      <c r="Q308" s="6">
        <f t="shared" si="4"/>
        <v>257.32</v>
      </c>
      <c r="R308" s="6">
        <v>1241</v>
      </c>
    </row>
    <row r="309" spans="1:18" x14ac:dyDescent="0.25">
      <c r="A309">
        <v>303</v>
      </c>
      <c r="B309" s="4">
        <v>40238</v>
      </c>
      <c r="C309" s="2">
        <f>YEAR(B309)</f>
        <v>2010</v>
      </c>
      <c r="D309" s="2">
        <f>MONTH(B309)</f>
        <v>3</v>
      </c>
      <c r="E309" s="6">
        <v>27.4</v>
      </c>
      <c r="F309" s="6">
        <v>43.6</v>
      </c>
      <c r="G309" s="6">
        <v>7.6</v>
      </c>
      <c r="H309" s="6">
        <v>3.2</v>
      </c>
      <c r="I309" s="6">
        <v>4.2</v>
      </c>
      <c r="J309" s="6">
        <v>97.16</v>
      </c>
      <c r="K309" s="6">
        <v>5.4</v>
      </c>
      <c r="L309" s="6">
        <v>8.1999999999999993</v>
      </c>
      <c r="M309" s="6">
        <v>42.4</v>
      </c>
      <c r="N309" s="6">
        <v>14.1</v>
      </c>
      <c r="O309" s="6">
        <v>13</v>
      </c>
      <c r="P309" s="6">
        <v>0.9</v>
      </c>
      <c r="Q309" s="6">
        <f t="shared" si="4"/>
        <v>267.15999999999997</v>
      </c>
      <c r="R309" s="6">
        <v>1534.7</v>
      </c>
    </row>
    <row r="310" spans="1:18" x14ac:dyDescent="0.25">
      <c r="A310">
        <v>304</v>
      </c>
      <c r="B310" s="4">
        <v>40269</v>
      </c>
      <c r="C310" s="2">
        <f>YEAR(B310)</f>
        <v>2010</v>
      </c>
      <c r="D310" s="2">
        <f>MONTH(B310)</f>
        <v>4</v>
      </c>
      <c r="E310" s="6">
        <v>54.9</v>
      </c>
      <c r="F310" s="6">
        <v>131.69999999999999</v>
      </c>
      <c r="G310" s="6">
        <v>15.3</v>
      </c>
      <c r="H310" s="6">
        <v>6.1</v>
      </c>
      <c r="I310" s="6">
        <v>8.3000000000000007</v>
      </c>
      <c r="J310" s="6">
        <v>61.77</v>
      </c>
      <c r="K310" s="6">
        <v>10.199999999999999</v>
      </c>
      <c r="L310" s="6">
        <v>16.7</v>
      </c>
      <c r="M310" s="6">
        <v>29.8</v>
      </c>
      <c r="N310" s="6">
        <v>10.1</v>
      </c>
      <c r="O310" s="6">
        <v>82.4</v>
      </c>
      <c r="P310" s="6">
        <v>1.6</v>
      </c>
      <c r="Q310" s="6">
        <f t="shared" si="4"/>
        <v>428.87</v>
      </c>
      <c r="R310" s="6">
        <v>2916.3</v>
      </c>
    </row>
    <row r="311" spans="1:18" x14ac:dyDescent="0.25">
      <c r="A311">
        <v>305</v>
      </c>
      <c r="B311" s="4">
        <v>40299</v>
      </c>
      <c r="C311" s="2">
        <f>YEAR(B311)</f>
        <v>2010</v>
      </c>
      <c r="D311" s="2">
        <f>MONTH(B311)</f>
        <v>5</v>
      </c>
      <c r="E311" s="6">
        <v>42.5</v>
      </c>
      <c r="F311" s="6">
        <v>139.5</v>
      </c>
      <c r="G311" s="6">
        <v>19</v>
      </c>
      <c r="H311" s="6">
        <v>7.2</v>
      </c>
      <c r="I311" s="6">
        <v>9.6</v>
      </c>
      <c r="J311" s="6">
        <v>78.83</v>
      </c>
      <c r="K311" s="6">
        <v>13.9</v>
      </c>
      <c r="L311" s="6">
        <v>16.399999999999999</v>
      </c>
      <c r="M311" s="6">
        <v>35.9</v>
      </c>
      <c r="N311" s="6">
        <v>12</v>
      </c>
      <c r="O311" s="6">
        <v>88.4</v>
      </c>
      <c r="P311" s="6">
        <v>2.2000000000000002</v>
      </c>
      <c r="Q311" s="6">
        <f t="shared" si="4"/>
        <v>465.42999999999989</v>
      </c>
      <c r="R311" s="6">
        <v>2977.9</v>
      </c>
    </row>
    <row r="312" spans="1:18" x14ac:dyDescent="0.25">
      <c r="A312">
        <v>306</v>
      </c>
      <c r="B312" s="4">
        <v>40330</v>
      </c>
      <c r="C312" s="2">
        <f>YEAR(B312)</f>
        <v>2010</v>
      </c>
      <c r="D312" s="2">
        <f>MONTH(B312)</f>
        <v>6</v>
      </c>
      <c r="E312" s="6">
        <v>44.8</v>
      </c>
      <c r="F312" s="6">
        <v>114.1</v>
      </c>
      <c r="G312" s="6">
        <v>22.5</v>
      </c>
      <c r="H312" s="6">
        <v>8.4</v>
      </c>
      <c r="I312" s="6">
        <v>11.1</v>
      </c>
      <c r="J312" s="6">
        <v>78.25</v>
      </c>
      <c r="K312" s="6">
        <v>11.9</v>
      </c>
      <c r="L312" s="6">
        <v>17.899999999999999</v>
      </c>
      <c r="M312" s="6">
        <v>35.700000000000003</v>
      </c>
      <c r="N312" s="6">
        <v>12</v>
      </c>
      <c r="O312" s="6">
        <v>53.4</v>
      </c>
      <c r="P312" s="6">
        <v>3.1</v>
      </c>
      <c r="Q312" s="6">
        <f t="shared" si="4"/>
        <v>413.14999999999992</v>
      </c>
      <c r="R312" s="6">
        <v>3129.8</v>
      </c>
    </row>
    <row r="313" spans="1:18" x14ac:dyDescent="0.25">
      <c r="A313">
        <v>307</v>
      </c>
      <c r="B313" s="4">
        <v>40360</v>
      </c>
      <c r="C313" s="2">
        <f>YEAR(B313)</f>
        <v>2010</v>
      </c>
      <c r="D313" s="2">
        <f>MONTH(B313)</f>
        <v>7</v>
      </c>
      <c r="E313" s="6">
        <v>59.1</v>
      </c>
      <c r="F313" s="6">
        <v>124.1</v>
      </c>
      <c r="G313" s="6">
        <v>22.2</v>
      </c>
      <c r="H313" s="6">
        <v>7.8</v>
      </c>
      <c r="I313" s="6">
        <v>10.199999999999999</v>
      </c>
      <c r="J313" s="6">
        <v>96.25</v>
      </c>
      <c r="K313" s="6">
        <v>15.3</v>
      </c>
      <c r="L313" s="6">
        <v>28.5</v>
      </c>
      <c r="M313" s="6">
        <v>41.7</v>
      </c>
      <c r="N313" s="6">
        <v>13.9</v>
      </c>
      <c r="O313" s="6">
        <v>68.099999999999994</v>
      </c>
      <c r="P313" s="6">
        <v>3.1</v>
      </c>
      <c r="Q313" s="6">
        <f t="shared" si="4"/>
        <v>490.25</v>
      </c>
      <c r="R313" s="6">
        <v>3161.5</v>
      </c>
    </row>
    <row r="314" spans="1:18" x14ac:dyDescent="0.25">
      <c r="A314">
        <v>308</v>
      </c>
      <c r="B314" s="4">
        <v>40391</v>
      </c>
      <c r="C314" s="2">
        <f>YEAR(B314)</f>
        <v>2010</v>
      </c>
      <c r="D314" s="2">
        <f>MONTH(B314)</f>
        <v>8</v>
      </c>
      <c r="E314" s="6">
        <v>34.799999999999997</v>
      </c>
      <c r="F314" s="6">
        <v>81.7</v>
      </c>
      <c r="G314" s="6">
        <v>17.2</v>
      </c>
      <c r="H314" s="6">
        <v>6.2</v>
      </c>
      <c r="I314" s="6">
        <v>8.1</v>
      </c>
      <c r="J314" s="6">
        <v>57.72</v>
      </c>
      <c r="K314" s="6">
        <v>7.6</v>
      </c>
      <c r="L314" s="6">
        <v>11.4</v>
      </c>
      <c r="M314" s="6">
        <v>28.7</v>
      </c>
      <c r="N314" s="6">
        <v>9.6999999999999993</v>
      </c>
      <c r="O314" s="6">
        <v>23.2</v>
      </c>
      <c r="P314" s="6">
        <v>2.5</v>
      </c>
      <c r="Q314" s="6">
        <f t="shared" si="4"/>
        <v>288.81999999999994</v>
      </c>
      <c r="R314" s="6">
        <v>2952.6</v>
      </c>
    </row>
    <row r="315" spans="1:18" x14ac:dyDescent="0.25">
      <c r="A315">
        <v>309</v>
      </c>
      <c r="B315" s="4">
        <v>40422</v>
      </c>
      <c r="C315" s="2">
        <f>YEAR(B315)</f>
        <v>2010</v>
      </c>
      <c r="D315" s="2">
        <f>MONTH(B315)</f>
        <v>9</v>
      </c>
      <c r="E315" s="6">
        <v>45.6</v>
      </c>
      <c r="F315" s="6">
        <v>61.5</v>
      </c>
      <c r="G315" s="6">
        <v>21.9</v>
      </c>
      <c r="H315" s="6">
        <v>8.4</v>
      </c>
      <c r="I315" s="6">
        <v>11.1</v>
      </c>
      <c r="J315" s="6">
        <v>116.33</v>
      </c>
      <c r="K315" s="6">
        <v>10.7</v>
      </c>
      <c r="L315" s="6">
        <v>18.7</v>
      </c>
      <c r="M315" s="6">
        <v>54.1</v>
      </c>
      <c r="N315" s="6">
        <v>17.899999999999999</v>
      </c>
      <c r="O315" s="6">
        <v>30.3</v>
      </c>
      <c r="P315" s="6">
        <v>2.8</v>
      </c>
      <c r="Q315" s="6">
        <f t="shared" si="4"/>
        <v>399.33</v>
      </c>
      <c r="R315" s="6">
        <v>4198.5</v>
      </c>
    </row>
    <row r="316" spans="1:18" x14ac:dyDescent="0.25">
      <c r="A316">
        <v>310</v>
      </c>
      <c r="B316" s="4">
        <v>40452</v>
      </c>
      <c r="C316" s="2">
        <f>YEAR(B316)</f>
        <v>2010</v>
      </c>
      <c r="D316" s="2">
        <f>MONTH(B316)</f>
        <v>10</v>
      </c>
      <c r="E316" s="6">
        <v>59.7</v>
      </c>
      <c r="F316" s="6">
        <v>116.8</v>
      </c>
      <c r="G316" s="6">
        <v>24.3</v>
      </c>
      <c r="H316" s="6">
        <v>9.6999999999999993</v>
      </c>
      <c r="I316" s="6">
        <v>12.8</v>
      </c>
      <c r="J316" s="6">
        <v>110.48</v>
      </c>
      <c r="K316" s="6">
        <v>16.2</v>
      </c>
      <c r="L316" s="6">
        <v>39.9</v>
      </c>
      <c r="M316" s="6">
        <v>54.1</v>
      </c>
      <c r="N316" s="6">
        <v>17.899999999999999</v>
      </c>
      <c r="O316" s="6">
        <v>63.9</v>
      </c>
      <c r="P316" s="6">
        <v>2.6</v>
      </c>
      <c r="Q316" s="6">
        <f t="shared" si="4"/>
        <v>528.38</v>
      </c>
      <c r="R316" s="6">
        <v>3207</v>
      </c>
    </row>
    <row r="317" spans="1:18" x14ac:dyDescent="0.25">
      <c r="A317">
        <v>311</v>
      </c>
      <c r="B317" s="4">
        <v>40483</v>
      </c>
      <c r="C317" s="2">
        <f>YEAR(B317)</f>
        <v>2010</v>
      </c>
      <c r="D317" s="2">
        <f>MONTH(B317)</f>
        <v>11</v>
      </c>
      <c r="E317" s="6">
        <v>98.8</v>
      </c>
      <c r="F317" s="6">
        <v>347.2</v>
      </c>
      <c r="G317" s="6">
        <v>36.4</v>
      </c>
      <c r="H317" s="6">
        <v>13.6</v>
      </c>
      <c r="I317" s="6">
        <v>18</v>
      </c>
      <c r="J317" s="6">
        <v>196.95</v>
      </c>
      <c r="K317" s="6">
        <v>39</v>
      </c>
      <c r="L317" s="6">
        <v>57.9</v>
      </c>
      <c r="M317" s="6">
        <v>76.599999999999994</v>
      </c>
      <c r="N317" s="6">
        <v>25.2</v>
      </c>
      <c r="O317" s="6">
        <v>200.9</v>
      </c>
      <c r="P317" s="6">
        <v>3.9</v>
      </c>
      <c r="Q317" s="6">
        <f t="shared" si="4"/>
        <v>1114.4500000000003</v>
      </c>
      <c r="R317" s="6">
        <v>4278.3999999999996</v>
      </c>
    </row>
    <row r="318" spans="1:18" x14ac:dyDescent="0.25">
      <c r="A318">
        <v>312</v>
      </c>
      <c r="B318" s="4">
        <v>40513</v>
      </c>
      <c r="C318" s="2">
        <f>YEAR(B318)</f>
        <v>2010</v>
      </c>
      <c r="D318" s="2">
        <f>MONTH(B318)</f>
        <v>12</v>
      </c>
      <c r="E318" s="6">
        <v>73.2</v>
      </c>
      <c r="F318" s="6">
        <v>270.60000000000002</v>
      </c>
      <c r="G318" s="6">
        <v>30.8</v>
      </c>
      <c r="H318" s="6">
        <v>11.3</v>
      </c>
      <c r="I318" s="6">
        <v>14.9</v>
      </c>
      <c r="J318" s="6">
        <v>205.37</v>
      </c>
      <c r="K318" s="6">
        <v>27</v>
      </c>
      <c r="L318" s="6">
        <v>36.6</v>
      </c>
      <c r="M318" s="6">
        <v>77.900000000000006</v>
      </c>
      <c r="N318" s="6">
        <v>25.6</v>
      </c>
      <c r="O318" s="6">
        <v>118.8</v>
      </c>
      <c r="P318" s="6">
        <v>3.4</v>
      </c>
      <c r="Q318" s="6">
        <f t="shared" si="4"/>
        <v>895.47</v>
      </c>
      <c r="R318" s="6">
        <v>3891.3</v>
      </c>
    </row>
    <row r="319" spans="1:18" x14ac:dyDescent="0.25">
      <c r="A319">
        <v>313</v>
      </c>
      <c r="B319" s="4">
        <v>40544</v>
      </c>
      <c r="C319" s="2">
        <f>YEAR(B319)</f>
        <v>2011</v>
      </c>
      <c r="D319" s="2">
        <f>MONTH(B319)</f>
        <v>1</v>
      </c>
      <c r="E319" s="6">
        <v>45.2</v>
      </c>
      <c r="F319" s="6">
        <v>171.4</v>
      </c>
      <c r="G319" s="6">
        <v>14.9</v>
      </c>
      <c r="H319" s="6">
        <v>6.1</v>
      </c>
      <c r="I319" s="6">
        <v>8</v>
      </c>
      <c r="J319" s="6">
        <v>97.15</v>
      </c>
      <c r="K319" s="6">
        <v>12.4</v>
      </c>
      <c r="L319" s="6">
        <v>9.1</v>
      </c>
      <c r="M319" s="6">
        <v>70.099999999999994</v>
      </c>
      <c r="N319" s="6">
        <v>10</v>
      </c>
      <c r="O319" s="6">
        <v>33.299999999999997</v>
      </c>
      <c r="P319" s="6">
        <v>1.9</v>
      </c>
      <c r="Q319" s="6">
        <f t="shared" si="4"/>
        <v>479.55</v>
      </c>
      <c r="R319" s="6">
        <v>2508.6999999999998</v>
      </c>
    </row>
    <row r="320" spans="1:18" x14ac:dyDescent="0.25">
      <c r="A320">
        <v>314</v>
      </c>
      <c r="B320" s="4">
        <v>40575</v>
      </c>
      <c r="C320" s="2">
        <f>YEAR(B320)</f>
        <v>2011</v>
      </c>
      <c r="D320" s="2">
        <f>MONTH(B320)</f>
        <v>2</v>
      </c>
      <c r="E320" s="6">
        <v>58</v>
      </c>
      <c r="F320" s="6">
        <v>202.4</v>
      </c>
      <c r="G320" s="6">
        <v>19</v>
      </c>
      <c r="H320" s="6">
        <v>8.6</v>
      </c>
      <c r="I320" s="6">
        <v>11.4</v>
      </c>
      <c r="J320" s="6">
        <v>88.8</v>
      </c>
      <c r="K320" s="6">
        <v>12.1</v>
      </c>
      <c r="L320" s="6">
        <v>13.3</v>
      </c>
      <c r="M320" s="6">
        <v>49.2</v>
      </c>
      <c r="N320" s="6">
        <v>14.6</v>
      </c>
      <c r="O320" s="6">
        <v>89.3</v>
      </c>
      <c r="P320" s="6">
        <v>2.1</v>
      </c>
      <c r="Q320" s="6">
        <f t="shared" si="4"/>
        <v>568.80000000000007</v>
      </c>
      <c r="R320" s="6">
        <v>2220.5</v>
      </c>
    </row>
    <row r="321" spans="1:18" x14ac:dyDescent="0.25">
      <c r="A321">
        <v>315</v>
      </c>
      <c r="B321" s="4">
        <v>40603</v>
      </c>
      <c r="C321" s="2">
        <f>YEAR(B321)</f>
        <v>2011</v>
      </c>
      <c r="D321" s="2">
        <f>MONTH(B321)</f>
        <v>3</v>
      </c>
      <c r="E321" s="6">
        <v>42.7</v>
      </c>
      <c r="F321" s="6">
        <v>223.6</v>
      </c>
      <c r="G321" s="6">
        <v>19.600000000000001</v>
      </c>
      <c r="H321" s="6">
        <v>10.3</v>
      </c>
      <c r="I321" s="6">
        <v>13.7</v>
      </c>
      <c r="J321" s="6">
        <v>122.91</v>
      </c>
      <c r="K321" s="6">
        <v>12</v>
      </c>
      <c r="L321" s="6">
        <v>8.6</v>
      </c>
      <c r="M321" s="6">
        <v>64.7</v>
      </c>
      <c r="N321" s="6">
        <v>15.6</v>
      </c>
      <c r="O321" s="6">
        <v>135.9</v>
      </c>
      <c r="P321" s="6">
        <v>2.6</v>
      </c>
      <c r="Q321" s="6">
        <f t="shared" si="4"/>
        <v>672.21000000000015</v>
      </c>
      <c r="R321" s="6">
        <v>3628.6</v>
      </c>
    </row>
    <row r="322" spans="1:18" x14ac:dyDescent="0.25">
      <c r="A322">
        <v>316</v>
      </c>
      <c r="B322" s="4">
        <v>40634</v>
      </c>
      <c r="C322" s="2">
        <f>YEAR(B322)</f>
        <v>2011</v>
      </c>
      <c r="D322" s="2">
        <f>MONTH(B322)</f>
        <v>4</v>
      </c>
      <c r="E322" s="6">
        <v>66.8</v>
      </c>
      <c r="F322" s="6">
        <v>280.7</v>
      </c>
      <c r="G322" s="6">
        <v>23.1</v>
      </c>
      <c r="H322" s="6">
        <v>12.5</v>
      </c>
      <c r="I322" s="6">
        <v>16.5</v>
      </c>
      <c r="J322" s="6">
        <v>129.41999999999999</v>
      </c>
      <c r="K322" s="6">
        <v>14.4</v>
      </c>
      <c r="L322" s="6">
        <v>20.2</v>
      </c>
      <c r="M322" s="6">
        <v>76.8</v>
      </c>
      <c r="N322" s="6">
        <v>17.2</v>
      </c>
      <c r="O322" s="6">
        <v>265.10000000000002</v>
      </c>
      <c r="P322" s="6">
        <v>4.4000000000000004</v>
      </c>
      <c r="Q322" s="6">
        <f t="shared" si="4"/>
        <v>927.12</v>
      </c>
      <c r="R322" s="6">
        <v>5858.1</v>
      </c>
    </row>
    <row r="323" spans="1:18" x14ac:dyDescent="0.25">
      <c r="A323">
        <v>317</v>
      </c>
      <c r="B323" s="4">
        <v>40664</v>
      </c>
      <c r="C323" s="2">
        <f>YEAR(B323)</f>
        <v>2011</v>
      </c>
      <c r="D323" s="2">
        <f>MONTH(B323)</f>
        <v>5</v>
      </c>
      <c r="E323" s="6">
        <v>45.5</v>
      </c>
      <c r="F323" s="6">
        <v>194.7</v>
      </c>
      <c r="G323" s="6">
        <v>16.600000000000001</v>
      </c>
      <c r="H323" s="6">
        <v>8.8000000000000007</v>
      </c>
      <c r="I323" s="6">
        <v>11.7</v>
      </c>
      <c r="J323" s="6">
        <v>107.79</v>
      </c>
      <c r="K323" s="6">
        <v>10.5</v>
      </c>
      <c r="L323" s="6">
        <v>26.8</v>
      </c>
      <c r="M323" s="6">
        <v>67.900000000000006</v>
      </c>
      <c r="N323" s="6">
        <v>16</v>
      </c>
      <c r="O323" s="6">
        <v>134.69999999999999</v>
      </c>
      <c r="P323" s="6">
        <v>2.2000000000000002</v>
      </c>
      <c r="Q323" s="6">
        <f t="shared" si="4"/>
        <v>643.19000000000005</v>
      </c>
      <c r="R323" s="6">
        <v>3519.6</v>
      </c>
    </row>
    <row r="324" spans="1:18" x14ac:dyDescent="0.25">
      <c r="A324">
        <v>318</v>
      </c>
      <c r="B324" s="4">
        <v>40695</v>
      </c>
      <c r="C324" s="2">
        <f>YEAR(B324)</f>
        <v>2011</v>
      </c>
      <c r="D324" s="2">
        <f>MONTH(B324)</f>
        <v>6</v>
      </c>
      <c r="E324" s="6">
        <v>35.299999999999997</v>
      </c>
      <c r="F324" s="6">
        <v>129.5</v>
      </c>
      <c r="G324" s="6">
        <v>13.7</v>
      </c>
      <c r="H324" s="6">
        <v>7.9</v>
      </c>
      <c r="I324" s="6">
        <v>10.5</v>
      </c>
      <c r="J324" s="6">
        <v>73.59</v>
      </c>
      <c r="K324" s="6">
        <v>8.6</v>
      </c>
      <c r="L324" s="6">
        <v>30.9</v>
      </c>
      <c r="M324" s="6">
        <v>30</v>
      </c>
      <c r="N324" s="6">
        <v>8.3000000000000007</v>
      </c>
      <c r="O324" s="6">
        <v>50.3</v>
      </c>
      <c r="P324" s="6">
        <v>2.7</v>
      </c>
      <c r="Q324" s="6">
        <f t="shared" si="4"/>
        <v>401.29</v>
      </c>
      <c r="R324" s="6">
        <v>3795.1</v>
      </c>
    </row>
    <row r="325" spans="1:18" x14ac:dyDescent="0.25">
      <c r="A325">
        <v>319</v>
      </c>
      <c r="B325" s="4">
        <v>40725</v>
      </c>
      <c r="C325" s="2">
        <f>YEAR(B325)</f>
        <v>2011</v>
      </c>
      <c r="D325" s="2">
        <f>MONTH(B325)</f>
        <v>7</v>
      </c>
      <c r="E325" s="6">
        <v>37</v>
      </c>
      <c r="F325" s="6">
        <v>120.1</v>
      </c>
      <c r="G325" s="6">
        <v>12.7</v>
      </c>
      <c r="H325" s="6">
        <v>7</v>
      </c>
      <c r="I325" s="6">
        <v>9.1999999999999993</v>
      </c>
      <c r="J325" s="6">
        <v>61.74</v>
      </c>
      <c r="K325" s="6">
        <v>8</v>
      </c>
      <c r="L325" s="6">
        <v>27.1</v>
      </c>
      <c r="M325" s="6">
        <v>25.6</v>
      </c>
      <c r="N325" s="6">
        <v>7</v>
      </c>
      <c r="O325" s="6">
        <v>31.7</v>
      </c>
      <c r="P325" s="6">
        <v>2.2000000000000002</v>
      </c>
      <c r="Q325" s="6">
        <f t="shared" si="4"/>
        <v>349.34</v>
      </c>
      <c r="R325" s="6">
        <v>3122.6</v>
      </c>
    </row>
    <row r="326" spans="1:18" x14ac:dyDescent="0.25">
      <c r="A326">
        <v>320</v>
      </c>
      <c r="B326" s="4">
        <v>40756</v>
      </c>
      <c r="C326" s="2">
        <f>YEAR(B326)</f>
        <v>2011</v>
      </c>
      <c r="D326" s="2">
        <f>MONTH(B326)</f>
        <v>8</v>
      </c>
      <c r="E326" s="6">
        <v>31.7</v>
      </c>
      <c r="F326" s="6">
        <v>59.2</v>
      </c>
      <c r="G326" s="6">
        <v>10.1</v>
      </c>
      <c r="H326" s="6">
        <v>5.3</v>
      </c>
      <c r="I326" s="6">
        <v>7</v>
      </c>
      <c r="J326" s="6">
        <v>61.78</v>
      </c>
      <c r="K326" s="6">
        <v>5.7</v>
      </c>
      <c r="L326" s="6">
        <v>22.3</v>
      </c>
      <c r="M326" s="6">
        <v>24.2</v>
      </c>
      <c r="N326" s="6">
        <v>8.5</v>
      </c>
      <c r="O326" s="6">
        <v>18.399999999999999</v>
      </c>
      <c r="P326" s="6">
        <v>1.9</v>
      </c>
      <c r="Q326" s="6">
        <f t="shared" si="4"/>
        <v>256.08</v>
      </c>
      <c r="R326" s="6">
        <v>2487.5</v>
      </c>
    </row>
    <row r="327" spans="1:18" x14ac:dyDescent="0.25">
      <c r="A327">
        <v>321</v>
      </c>
      <c r="B327" s="4">
        <v>40787</v>
      </c>
      <c r="C327" s="2">
        <f>YEAR(B327)</f>
        <v>2011</v>
      </c>
      <c r="D327" s="2">
        <f>MONTH(B327)</f>
        <v>9</v>
      </c>
      <c r="E327" s="6">
        <v>40.4</v>
      </c>
      <c r="F327" s="6">
        <v>50.3</v>
      </c>
      <c r="G327" s="6">
        <v>9.4</v>
      </c>
      <c r="H327" s="6">
        <v>5.2</v>
      </c>
      <c r="I327" s="6">
        <v>6.9</v>
      </c>
      <c r="J327" s="6">
        <v>63.75</v>
      </c>
      <c r="K327" s="6">
        <v>5.9</v>
      </c>
      <c r="L327" s="6">
        <v>28.8</v>
      </c>
      <c r="M327" s="6">
        <v>22.5</v>
      </c>
      <c r="N327" s="6">
        <v>7.4</v>
      </c>
      <c r="O327" s="6">
        <v>11.1</v>
      </c>
      <c r="P327" s="6">
        <v>1.3</v>
      </c>
      <c r="Q327" s="6">
        <f t="shared" si="4"/>
        <v>252.95000000000002</v>
      </c>
      <c r="R327" s="6">
        <v>2638.3</v>
      </c>
    </row>
    <row r="328" spans="1:18" x14ac:dyDescent="0.25">
      <c r="A328">
        <v>322</v>
      </c>
      <c r="B328" s="4">
        <v>40817</v>
      </c>
      <c r="C328" s="2">
        <f>YEAR(B328)</f>
        <v>2011</v>
      </c>
      <c r="D328" s="2">
        <f>MONTH(B328)</f>
        <v>10</v>
      </c>
      <c r="E328" s="6">
        <v>55.8</v>
      </c>
      <c r="F328" s="6">
        <v>131.30000000000001</v>
      </c>
      <c r="G328" s="6">
        <v>21.8</v>
      </c>
      <c r="H328" s="6">
        <v>12.7</v>
      </c>
      <c r="I328" s="6">
        <v>16.7</v>
      </c>
      <c r="J328" s="6">
        <v>93.98</v>
      </c>
      <c r="K328" s="6">
        <v>16.5</v>
      </c>
      <c r="L328" s="6">
        <v>47.7</v>
      </c>
      <c r="M328" s="6">
        <v>33.1</v>
      </c>
      <c r="N328" s="6">
        <v>11.7</v>
      </c>
      <c r="O328" s="6">
        <v>88.4</v>
      </c>
      <c r="P328" s="6">
        <v>2.5</v>
      </c>
      <c r="Q328" s="6">
        <f t="shared" ref="Q328:Q378" si="5">SUM(E328:P328)</f>
        <v>532.18000000000006</v>
      </c>
      <c r="R328" s="6">
        <v>4297.5</v>
      </c>
    </row>
    <row r="329" spans="1:18" x14ac:dyDescent="0.25">
      <c r="A329">
        <v>323</v>
      </c>
      <c r="B329" s="4">
        <v>40848</v>
      </c>
      <c r="C329" s="2">
        <f>YEAR(B329)</f>
        <v>2011</v>
      </c>
      <c r="D329" s="2">
        <f>MONTH(B329)</f>
        <v>11</v>
      </c>
      <c r="E329" s="6">
        <v>72.7</v>
      </c>
      <c r="F329" s="6">
        <v>213</v>
      </c>
      <c r="G329" s="6">
        <v>27.6</v>
      </c>
      <c r="H329" s="6">
        <v>15.6</v>
      </c>
      <c r="I329" s="6">
        <v>20.6</v>
      </c>
      <c r="J329" s="6">
        <v>125.94</v>
      </c>
      <c r="K329" s="6">
        <v>21.7</v>
      </c>
      <c r="L329" s="6">
        <v>66.7</v>
      </c>
      <c r="M329" s="6">
        <v>49.4</v>
      </c>
      <c r="N329" s="6">
        <v>13.7</v>
      </c>
      <c r="O329" s="6">
        <v>172.6</v>
      </c>
      <c r="P329" s="6">
        <v>4.9000000000000004</v>
      </c>
      <c r="Q329" s="6">
        <f t="shared" si="5"/>
        <v>804.44</v>
      </c>
      <c r="R329" s="6">
        <v>4336</v>
      </c>
    </row>
    <row r="330" spans="1:18" x14ac:dyDescent="0.25">
      <c r="A330">
        <v>324</v>
      </c>
      <c r="B330" s="4">
        <v>40878</v>
      </c>
      <c r="C330" s="2">
        <f>YEAR(B330)</f>
        <v>2011</v>
      </c>
      <c r="D330" s="2">
        <f>MONTH(B330)</f>
        <v>12</v>
      </c>
      <c r="E330" s="6">
        <v>75.8</v>
      </c>
      <c r="F330" s="6">
        <v>364.2</v>
      </c>
      <c r="G330" s="6">
        <v>23.8</v>
      </c>
      <c r="H330" s="6">
        <v>13.7</v>
      </c>
      <c r="I330" s="6">
        <v>18.100000000000001</v>
      </c>
      <c r="J330" s="6">
        <v>222.88</v>
      </c>
      <c r="K330" s="6">
        <v>35.5</v>
      </c>
      <c r="L330" s="6">
        <v>61.2</v>
      </c>
      <c r="M330" s="6">
        <v>93.8</v>
      </c>
      <c r="N330" s="6">
        <v>23.9</v>
      </c>
      <c r="O330" s="6">
        <v>188.9</v>
      </c>
      <c r="P330" s="6">
        <v>4.5999999999999996</v>
      </c>
      <c r="Q330" s="6">
        <f t="shared" si="5"/>
        <v>1126.3799999999999</v>
      </c>
      <c r="R330" s="6">
        <v>5212.5</v>
      </c>
    </row>
    <row r="331" spans="1:18" x14ac:dyDescent="0.25">
      <c r="A331">
        <v>325</v>
      </c>
      <c r="B331" s="4">
        <v>40909</v>
      </c>
      <c r="C331" s="2">
        <f>YEAR(B331)</f>
        <v>2012</v>
      </c>
      <c r="D331" s="2">
        <f>MONTH(B331)</f>
        <v>1</v>
      </c>
      <c r="E331" s="6">
        <v>72.7</v>
      </c>
      <c r="F331" s="6">
        <v>279.88</v>
      </c>
      <c r="G331" s="6">
        <v>18.63</v>
      </c>
      <c r="H331" s="6">
        <v>8.25</v>
      </c>
      <c r="I331" s="6">
        <v>10.9</v>
      </c>
      <c r="J331" s="6">
        <v>211.69</v>
      </c>
      <c r="K331" s="6">
        <v>17.95</v>
      </c>
      <c r="L331" s="6">
        <v>32.549999999999997</v>
      </c>
      <c r="M331" s="6">
        <v>63.71</v>
      </c>
      <c r="N331" s="6">
        <v>25.9</v>
      </c>
      <c r="O331" s="6">
        <v>89.98</v>
      </c>
      <c r="P331" s="6">
        <v>2.2999999999999998</v>
      </c>
      <c r="Q331" s="6">
        <f t="shared" si="5"/>
        <v>834.43999999999994</v>
      </c>
      <c r="R331" s="6">
        <v>3229.9</v>
      </c>
    </row>
    <row r="332" spans="1:18" x14ac:dyDescent="0.25">
      <c r="A332">
        <v>326</v>
      </c>
      <c r="B332" s="4">
        <v>40940</v>
      </c>
      <c r="C332" s="2">
        <f>YEAR(B332)</f>
        <v>2012</v>
      </c>
      <c r="D332" s="2">
        <f>MONTH(B332)</f>
        <v>2</v>
      </c>
      <c r="E332" s="6">
        <v>42.02</v>
      </c>
      <c r="F332" s="6">
        <v>180.55</v>
      </c>
      <c r="G332" s="6">
        <v>13.8</v>
      </c>
      <c r="H332" s="6">
        <v>5.83</v>
      </c>
      <c r="I332" s="6">
        <v>7.7</v>
      </c>
      <c r="J332" s="6">
        <v>92.59</v>
      </c>
      <c r="K332" s="6">
        <v>10.58</v>
      </c>
      <c r="L332" s="6">
        <v>10.039999999999999</v>
      </c>
      <c r="M332" s="6">
        <v>49.62</v>
      </c>
      <c r="N332" s="6">
        <v>9.5500000000000007</v>
      </c>
      <c r="O332" s="6">
        <v>45.51</v>
      </c>
      <c r="P332" s="6">
        <v>1.75</v>
      </c>
      <c r="Q332" s="6">
        <f t="shared" si="5"/>
        <v>469.54</v>
      </c>
      <c r="R332" s="6">
        <v>2412</v>
      </c>
    </row>
    <row r="333" spans="1:18" x14ac:dyDescent="0.25">
      <c r="A333">
        <v>327</v>
      </c>
      <c r="B333" s="4">
        <v>40969</v>
      </c>
      <c r="C333" s="2">
        <f>YEAR(B333)</f>
        <v>2012</v>
      </c>
      <c r="D333" s="2">
        <f>MONTH(B333)</f>
        <v>3</v>
      </c>
      <c r="E333" s="6">
        <v>43.19</v>
      </c>
      <c r="F333" s="6">
        <v>118.75</v>
      </c>
      <c r="G333" s="6">
        <v>14.84</v>
      </c>
      <c r="H333" s="6">
        <v>6.7</v>
      </c>
      <c r="I333" s="6">
        <v>8.85</v>
      </c>
      <c r="J333" s="6">
        <v>67.349999999999994</v>
      </c>
      <c r="K333" s="6">
        <v>11.83</v>
      </c>
      <c r="L333" s="6">
        <v>25.61</v>
      </c>
      <c r="M333" s="6">
        <v>32.32</v>
      </c>
      <c r="N333" s="6">
        <v>10.59</v>
      </c>
      <c r="O333" s="6">
        <v>55.68</v>
      </c>
      <c r="P333" s="6">
        <v>1.84</v>
      </c>
      <c r="Q333" s="6">
        <f t="shared" si="5"/>
        <v>397.5499999999999</v>
      </c>
      <c r="R333" s="6">
        <v>2484.1</v>
      </c>
    </row>
    <row r="334" spans="1:18" x14ac:dyDescent="0.25">
      <c r="A334">
        <v>328</v>
      </c>
      <c r="B334" s="4">
        <v>41000</v>
      </c>
      <c r="C334" s="2">
        <f>YEAR(B334)</f>
        <v>2012</v>
      </c>
      <c r="D334" s="2">
        <f>MONTH(B334)</f>
        <v>4</v>
      </c>
      <c r="E334" s="6">
        <v>55.62</v>
      </c>
      <c r="F334" s="6">
        <v>162.19</v>
      </c>
      <c r="G334" s="6">
        <v>25.99</v>
      </c>
      <c r="H334" s="6">
        <v>9.76</v>
      </c>
      <c r="I334" s="6">
        <v>12.89</v>
      </c>
      <c r="J334" s="6">
        <v>116.71</v>
      </c>
      <c r="K334" s="6">
        <v>14.98</v>
      </c>
      <c r="L334" s="6">
        <v>32.69</v>
      </c>
      <c r="M334" s="6">
        <v>66.62</v>
      </c>
      <c r="N334" s="6">
        <v>13.82</v>
      </c>
      <c r="O334" s="6">
        <v>109.32</v>
      </c>
      <c r="P334" s="6">
        <v>2.8</v>
      </c>
      <c r="Q334" s="6">
        <f t="shared" si="5"/>
        <v>623.38999999999987</v>
      </c>
      <c r="R334" s="6">
        <v>4954.8999999999996</v>
      </c>
    </row>
    <row r="335" spans="1:18" x14ac:dyDescent="0.25">
      <c r="A335">
        <v>329</v>
      </c>
      <c r="B335" s="4">
        <v>41030</v>
      </c>
      <c r="C335" s="2">
        <f>YEAR(B335)</f>
        <v>2012</v>
      </c>
      <c r="D335" s="2">
        <f>MONTH(B335)</f>
        <v>5</v>
      </c>
      <c r="E335" s="6">
        <v>48.63</v>
      </c>
      <c r="F335" s="6">
        <v>125.17</v>
      </c>
      <c r="G335" s="6">
        <v>25.48</v>
      </c>
      <c r="H335" s="6">
        <v>8.48</v>
      </c>
      <c r="I335" s="6">
        <v>11.19</v>
      </c>
      <c r="J335" s="6">
        <v>101.39</v>
      </c>
      <c r="K335" s="6">
        <v>16.89</v>
      </c>
      <c r="L335" s="6">
        <v>34.76</v>
      </c>
      <c r="M335" s="6">
        <v>58.84</v>
      </c>
      <c r="N335" s="6">
        <v>22.97</v>
      </c>
      <c r="O335" s="6">
        <v>50.79</v>
      </c>
      <c r="P335" s="6">
        <v>3.16</v>
      </c>
      <c r="Q335" s="6">
        <f t="shared" si="5"/>
        <v>507.75</v>
      </c>
      <c r="R335" s="6">
        <v>4504.7</v>
      </c>
    </row>
    <row r="336" spans="1:18" x14ac:dyDescent="0.25">
      <c r="A336">
        <v>330</v>
      </c>
      <c r="B336" s="4">
        <v>41061</v>
      </c>
      <c r="C336" s="2">
        <f>YEAR(B336)</f>
        <v>2012</v>
      </c>
      <c r="D336" s="2">
        <f>MONTH(B336)</f>
        <v>6</v>
      </c>
      <c r="E336" s="6">
        <v>27.99</v>
      </c>
      <c r="F336" s="6">
        <v>77.64</v>
      </c>
      <c r="G336" s="6">
        <v>16.239999999999998</v>
      </c>
      <c r="H336" s="6">
        <v>5.36</v>
      </c>
      <c r="I336" s="6">
        <v>7.07</v>
      </c>
      <c r="J336" s="6">
        <v>38.340000000000003</v>
      </c>
      <c r="K336" s="6">
        <v>7.23</v>
      </c>
      <c r="L336" s="6">
        <v>15.55</v>
      </c>
      <c r="M336" s="6">
        <v>25.97</v>
      </c>
      <c r="N336" s="6">
        <v>24.53</v>
      </c>
      <c r="O336" s="6">
        <v>18.21</v>
      </c>
      <c r="P336" s="6">
        <v>1.63</v>
      </c>
      <c r="Q336" s="6">
        <f t="shared" si="5"/>
        <v>265.76</v>
      </c>
      <c r="R336" s="6">
        <v>3408.5</v>
      </c>
    </row>
    <row r="337" spans="1:18" x14ac:dyDescent="0.25">
      <c r="A337">
        <v>331</v>
      </c>
      <c r="B337" s="4">
        <v>41091</v>
      </c>
      <c r="C337" s="2">
        <f>YEAR(B337)</f>
        <v>2012</v>
      </c>
      <c r="D337" s="2">
        <f>MONTH(B337)</f>
        <v>7</v>
      </c>
      <c r="E337" s="6">
        <v>22.84</v>
      </c>
      <c r="F337" s="6">
        <v>59.35</v>
      </c>
      <c r="G337" s="6">
        <v>11.15</v>
      </c>
      <c r="H337" s="6">
        <v>4.12</v>
      </c>
      <c r="I337" s="6">
        <v>5.45</v>
      </c>
      <c r="J337" s="6">
        <v>25.98</v>
      </c>
      <c r="K337" s="6">
        <v>4.82</v>
      </c>
      <c r="L337" s="6">
        <v>17.59</v>
      </c>
      <c r="M337" s="6">
        <v>20.29</v>
      </c>
      <c r="N337" s="6">
        <v>4.5599999999999996</v>
      </c>
      <c r="O337" s="6">
        <v>10.02</v>
      </c>
      <c r="P337" s="6">
        <v>0.81</v>
      </c>
      <c r="Q337" s="6">
        <f t="shared" si="5"/>
        <v>186.98000000000002</v>
      </c>
      <c r="R337" s="6">
        <v>3367.6</v>
      </c>
    </row>
    <row r="338" spans="1:18" x14ac:dyDescent="0.25">
      <c r="A338">
        <v>332</v>
      </c>
      <c r="B338" s="4">
        <v>41122</v>
      </c>
      <c r="C338" s="2">
        <f>YEAR(B338)</f>
        <v>2012</v>
      </c>
      <c r="D338" s="2">
        <f>MONTH(B338)</f>
        <v>8</v>
      </c>
      <c r="E338" s="6">
        <v>22.31</v>
      </c>
      <c r="F338" s="6">
        <v>50.82</v>
      </c>
      <c r="G338" s="6">
        <v>10.55</v>
      </c>
      <c r="H338" s="6">
        <v>4.08</v>
      </c>
      <c r="I338" s="6">
        <v>5.39</v>
      </c>
      <c r="J338" s="6">
        <v>24.35</v>
      </c>
      <c r="K338" s="6">
        <v>3.27</v>
      </c>
      <c r="L338" s="6">
        <v>20.54</v>
      </c>
      <c r="M338" s="6">
        <v>15.95</v>
      </c>
      <c r="N338" s="6">
        <v>3.41</v>
      </c>
      <c r="O338" s="6">
        <v>6.76</v>
      </c>
      <c r="P338" s="6">
        <v>1.25</v>
      </c>
      <c r="Q338" s="6">
        <f t="shared" si="5"/>
        <v>168.67999999999998</v>
      </c>
      <c r="R338" s="6">
        <v>3246.7</v>
      </c>
    </row>
    <row r="339" spans="1:18" x14ac:dyDescent="0.25">
      <c r="A339">
        <v>333</v>
      </c>
      <c r="B339" s="4">
        <v>41153</v>
      </c>
      <c r="C339" s="2">
        <f>YEAR(B339)</f>
        <v>2012</v>
      </c>
      <c r="D339" s="2">
        <f>MONTH(B339)</f>
        <v>9</v>
      </c>
      <c r="E339" s="6">
        <v>18.84</v>
      </c>
      <c r="F339" s="6">
        <v>34.01</v>
      </c>
      <c r="G339" s="6">
        <v>8.83</v>
      </c>
      <c r="H339" s="6">
        <v>2.87</v>
      </c>
      <c r="I339" s="6">
        <v>3.79</v>
      </c>
      <c r="J339" s="6">
        <v>20.74</v>
      </c>
      <c r="K339" s="6">
        <v>3.01</v>
      </c>
      <c r="L339" s="6">
        <v>19.420000000000002</v>
      </c>
      <c r="M339" s="6">
        <v>12.88</v>
      </c>
      <c r="N339" s="6">
        <v>3.51</v>
      </c>
      <c r="O339" s="6">
        <v>5.61</v>
      </c>
      <c r="P339" s="6">
        <v>0.91</v>
      </c>
      <c r="Q339" s="6">
        <f t="shared" si="5"/>
        <v>134.42000000000002</v>
      </c>
      <c r="R339" s="6">
        <v>2373.1</v>
      </c>
    </row>
    <row r="340" spans="1:18" x14ac:dyDescent="0.25">
      <c r="A340">
        <v>334</v>
      </c>
      <c r="B340" s="4">
        <v>41183</v>
      </c>
      <c r="C340" s="2">
        <f>YEAR(B340)</f>
        <v>2012</v>
      </c>
      <c r="D340" s="2">
        <f>MONTH(B340)</f>
        <v>10</v>
      </c>
      <c r="E340" s="6">
        <v>44.19</v>
      </c>
      <c r="F340" s="6">
        <v>56.34</v>
      </c>
      <c r="G340" s="6">
        <v>21.73</v>
      </c>
      <c r="H340" s="6">
        <v>7.59</v>
      </c>
      <c r="I340" s="6">
        <v>10.02</v>
      </c>
      <c r="J340" s="6">
        <v>47.39</v>
      </c>
      <c r="K340" s="6">
        <v>7.09</v>
      </c>
      <c r="L340" s="6">
        <v>39.47</v>
      </c>
      <c r="M340" s="6">
        <v>18.260000000000002</v>
      </c>
      <c r="N340" s="6">
        <v>13.12</v>
      </c>
      <c r="O340" s="6">
        <v>34.39</v>
      </c>
      <c r="P340" s="6">
        <v>1.74</v>
      </c>
      <c r="Q340" s="6">
        <f t="shared" si="5"/>
        <v>301.33</v>
      </c>
      <c r="R340" s="6">
        <v>3227.7</v>
      </c>
    </row>
    <row r="341" spans="1:18" x14ac:dyDescent="0.25">
      <c r="A341">
        <v>335</v>
      </c>
      <c r="B341" s="4">
        <v>41214</v>
      </c>
      <c r="C341" s="2">
        <f>YEAR(B341)</f>
        <v>2012</v>
      </c>
      <c r="D341" s="2">
        <f>MONTH(B341)</f>
        <v>11</v>
      </c>
      <c r="E341" s="6">
        <v>49.17</v>
      </c>
      <c r="F341" s="6">
        <v>94.25</v>
      </c>
      <c r="G341" s="6">
        <v>22.14</v>
      </c>
      <c r="H341" s="6">
        <v>7.84</v>
      </c>
      <c r="I341" s="6">
        <v>10.36</v>
      </c>
      <c r="J341" s="6">
        <v>103.19</v>
      </c>
      <c r="K341" s="6">
        <v>5.77</v>
      </c>
      <c r="L341" s="6">
        <v>37.04</v>
      </c>
      <c r="M341" s="6">
        <v>26.52</v>
      </c>
      <c r="N341" s="6">
        <v>14.72</v>
      </c>
      <c r="O341" s="6">
        <v>57.13</v>
      </c>
      <c r="P341" s="6">
        <v>2.54</v>
      </c>
      <c r="Q341" s="6">
        <f t="shared" si="5"/>
        <v>430.67</v>
      </c>
      <c r="R341" s="6">
        <v>3032.6</v>
      </c>
    </row>
    <row r="342" spans="1:18" x14ac:dyDescent="0.25">
      <c r="A342">
        <v>336</v>
      </c>
      <c r="B342" s="4">
        <v>41244</v>
      </c>
      <c r="C342" s="2">
        <f>YEAR(B342)</f>
        <v>2012</v>
      </c>
      <c r="D342" s="2">
        <f>MONTH(B342)</f>
        <v>12</v>
      </c>
      <c r="E342" s="6">
        <v>42.51</v>
      </c>
      <c r="F342" s="6">
        <v>129.25</v>
      </c>
      <c r="G342" s="6">
        <v>17.64</v>
      </c>
      <c r="H342" s="6">
        <v>6.55</v>
      </c>
      <c r="I342" s="6">
        <v>8.65</v>
      </c>
      <c r="J342" s="6">
        <v>116.91</v>
      </c>
      <c r="K342" s="6">
        <v>8.8699999999999992</v>
      </c>
      <c r="L342" s="6">
        <v>41.53</v>
      </c>
      <c r="M342" s="6">
        <v>23.03</v>
      </c>
      <c r="N342" s="6">
        <v>14.2</v>
      </c>
      <c r="O342" s="6">
        <v>57.39</v>
      </c>
      <c r="P342" s="6">
        <v>1.98</v>
      </c>
      <c r="Q342" s="6">
        <f t="shared" si="5"/>
        <v>468.50999999999993</v>
      </c>
      <c r="R342" s="6">
        <v>2798.5</v>
      </c>
    </row>
    <row r="343" spans="1:18" x14ac:dyDescent="0.25">
      <c r="A343">
        <v>337</v>
      </c>
      <c r="B343" s="4">
        <v>41275</v>
      </c>
      <c r="C343" s="2">
        <f>YEAR(B343)</f>
        <v>2013</v>
      </c>
      <c r="D343" s="2">
        <f>MONTH(B343)</f>
        <v>1</v>
      </c>
      <c r="E343" s="6">
        <v>28.65</v>
      </c>
      <c r="F343" s="6">
        <v>72.63</v>
      </c>
      <c r="G343" s="6">
        <v>9.4</v>
      </c>
      <c r="H343" s="6">
        <v>3.7</v>
      </c>
      <c r="I343" s="6">
        <v>4.8899999999999997</v>
      </c>
      <c r="J343" s="6">
        <v>74.19</v>
      </c>
      <c r="K343" s="6">
        <v>4.34</v>
      </c>
      <c r="L343" s="6">
        <v>31.57</v>
      </c>
      <c r="M343" s="6">
        <v>19.27</v>
      </c>
      <c r="N343" s="6">
        <v>7.21</v>
      </c>
      <c r="O343" s="6">
        <v>29.36</v>
      </c>
      <c r="P343" s="6">
        <v>0.94</v>
      </c>
      <c r="Q343" s="6">
        <f t="shared" si="5"/>
        <v>286.15000000000003</v>
      </c>
      <c r="R343" s="6">
        <v>1486.9</v>
      </c>
    </row>
    <row r="344" spans="1:18" x14ac:dyDescent="0.25">
      <c r="A344">
        <v>338</v>
      </c>
      <c r="B344" s="4">
        <v>41306</v>
      </c>
      <c r="C344" s="2">
        <f>YEAR(B344)</f>
        <v>2013</v>
      </c>
      <c r="D344" s="2">
        <f>MONTH(B344)</f>
        <v>2</v>
      </c>
      <c r="E344" s="6">
        <v>35.049999999999997</v>
      </c>
      <c r="F344" s="6">
        <v>116.31</v>
      </c>
      <c r="G344" s="6">
        <v>14.37</v>
      </c>
      <c r="H344" s="6">
        <v>6.05</v>
      </c>
      <c r="I344" s="6">
        <v>7.99</v>
      </c>
      <c r="J344" s="6">
        <v>141.82</v>
      </c>
      <c r="K344" s="6">
        <v>8.42</v>
      </c>
      <c r="L344" s="6">
        <v>36.79</v>
      </c>
      <c r="M344" s="6">
        <v>57.76</v>
      </c>
      <c r="N344" s="6">
        <v>13.34</v>
      </c>
      <c r="O344" s="6">
        <v>90.72</v>
      </c>
      <c r="P344" s="6">
        <v>2.0499999999999998</v>
      </c>
      <c r="Q344" s="6">
        <f t="shared" si="5"/>
        <v>530.66999999999996</v>
      </c>
      <c r="R344" s="6">
        <v>2456.6</v>
      </c>
    </row>
    <row r="345" spans="1:18" x14ac:dyDescent="0.25">
      <c r="A345">
        <v>339</v>
      </c>
      <c r="B345" s="4">
        <v>41334</v>
      </c>
      <c r="C345" s="2">
        <f>YEAR(B345)</f>
        <v>2013</v>
      </c>
      <c r="D345" s="2">
        <f>MONTH(B345)</f>
        <v>3</v>
      </c>
      <c r="E345" s="6">
        <v>46</v>
      </c>
      <c r="F345" s="6">
        <v>111.18</v>
      </c>
      <c r="G345" s="6">
        <v>16.55</v>
      </c>
      <c r="H345" s="6">
        <v>6.55</v>
      </c>
      <c r="I345" s="6">
        <v>8.66</v>
      </c>
      <c r="J345" s="6">
        <v>102.39</v>
      </c>
      <c r="K345" s="6">
        <v>15.37</v>
      </c>
      <c r="L345" s="6">
        <v>26.11</v>
      </c>
      <c r="M345" s="6">
        <v>48.46</v>
      </c>
      <c r="N345" s="6">
        <v>14.91</v>
      </c>
      <c r="O345" s="6">
        <v>48.13</v>
      </c>
      <c r="P345" s="6">
        <v>2.4300000000000002</v>
      </c>
      <c r="Q345" s="6">
        <f t="shared" si="5"/>
        <v>446.74000000000007</v>
      </c>
      <c r="R345" s="6">
        <v>2991.4</v>
      </c>
    </row>
    <row r="346" spans="1:18" x14ac:dyDescent="0.25">
      <c r="A346">
        <v>340</v>
      </c>
      <c r="B346" s="4">
        <v>41365</v>
      </c>
      <c r="C346" s="2">
        <f>YEAR(B346)</f>
        <v>2013</v>
      </c>
      <c r="D346" s="2">
        <f>MONTH(B346)</f>
        <v>4</v>
      </c>
      <c r="E346" s="6">
        <v>48.61</v>
      </c>
      <c r="F346" s="6">
        <v>102.43</v>
      </c>
      <c r="G346" s="6">
        <v>13.82</v>
      </c>
      <c r="H346" s="6">
        <v>6.33</v>
      </c>
      <c r="I346" s="6">
        <v>8.36</v>
      </c>
      <c r="J346" s="6">
        <v>65.180000000000007</v>
      </c>
      <c r="K346" s="6">
        <v>11.34</v>
      </c>
      <c r="L346" s="6">
        <v>23.26</v>
      </c>
      <c r="M346" s="6">
        <v>28.62</v>
      </c>
      <c r="N346" s="6">
        <v>11.76</v>
      </c>
      <c r="O346" s="6">
        <v>42.11</v>
      </c>
      <c r="P346" s="6">
        <v>1.87</v>
      </c>
      <c r="Q346" s="6">
        <f t="shared" si="5"/>
        <v>363.69</v>
      </c>
      <c r="R346" s="6">
        <v>2834.6</v>
      </c>
    </row>
    <row r="347" spans="1:18" x14ac:dyDescent="0.25">
      <c r="A347">
        <v>341</v>
      </c>
      <c r="B347" s="4">
        <v>41395</v>
      </c>
      <c r="C347" s="2">
        <f>YEAR(B347)</f>
        <v>2013</v>
      </c>
      <c r="D347" s="2">
        <f>MONTH(B347)</f>
        <v>5</v>
      </c>
      <c r="E347" s="6">
        <v>71.16</v>
      </c>
      <c r="F347" s="6">
        <v>144.61000000000001</v>
      </c>
      <c r="G347" s="6">
        <v>23.54</v>
      </c>
      <c r="H347" s="6">
        <v>8.39</v>
      </c>
      <c r="I347" s="6">
        <v>11.08</v>
      </c>
      <c r="J347" s="6">
        <v>113.41</v>
      </c>
      <c r="K347" s="6">
        <v>18.91</v>
      </c>
      <c r="L347" s="6">
        <v>27.32</v>
      </c>
      <c r="M347" s="6">
        <v>54.65</v>
      </c>
      <c r="N347" s="6">
        <v>18.2</v>
      </c>
      <c r="O347" s="6">
        <v>75.47</v>
      </c>
      <c r="P347" s="6">
        <v>3</v>
      </c>
      <c r="Q347" s="6">
        <f t="shared" si="5"/>
        <v>569.7399999999999</v>
      </c>
      <c r="R347" s="6">
        <v>4075.3</v>
      </c>
    </row>
    <row r="348" spans="1:18" x14ac:dyDescent="0.25">
      <c r="A348">
        <v>342</v>
      </c>
      <c r="B348" s="4">
        <v>41426</v>
      </c>
      <c r="C348" s="2">
        <f>YEAR(B348)</f>
        <v>2013</v>
      </c>
      <c r="D348" s="2">
        <f>MONTH(B348)</f>
        <v>6</v>
      </c>
      <c r="E348" s="6">
        <v>40.049999999999997</v>
      </c>
      <c r="F348" s="6">
        <v>104.43</v>
      </c>
      <c r="G348" s="6">
        <v>15.79</v>
      </c>
      <c r="H348" s="6">
        <v>5.08</v>
      </c>
      <c r="I348" s="6">
        <v>6.71</v>
      </c>
      <c r="J348" s="6">
        <v>53.42</v>
      </c>
      <c r="K348" s="6">
        <v>11.67</v>
      </c>
      <c r="L348" s="6">
        <v>26.38</v>
      </c>
      <c r="M348" s="6">
        <v>35.28</v>
      </c>
      <c r="N348" s="6">
        <v>7.78</v>
      </c>
      <c r="O348" s="6">
        <v>29.01</v>
      </c>
      <c r="P348" s="6">
        <v>2.34</v>
      </c>
      <c r="Q348" s="6">
        <f t="shared" si="5"/>
        <v>337.94</v>
      </c>
      <c r="R348" s="6">
        <v>2382.8000000000002</v>
      </c>
    </row>
    <row r="349" spans="1:18" x14ac:dyDescent="0.25">
      <c r="A349">
        <v>343</v>
      </c>
      <c r="B349" s="4">
        <v>41456</v>
      </c>
      <c r="C349" s="2">
        <f>YEAR(B349)</f>
        <v>2013</v>
      </c>
      <c r="D349" s="2">
        <f>MONTH(B349)</f>
        <v>7</v>
      </c>
      <c r="E349" s="6">
        <v>29.96</v>
      </c>
      <c r="F349" s="6">
        <v>86.35</v>
      </c>
      <c r="G349" s="6">
        <v>8.93</v>
      </c>
      <c r="H349" s="6">
        <v>3.56</v>
      </c>
      <c r="I349" s="6">
        <v>4.7</v>
      </c>
      <c r="J349" s="6">
        <v>37.71</v>
      </c>
      <c r="K349" s="6">
        <v>5.17</v>
      </c>
      <c r="L349" s="6">
        <v>19.850000000000001</v>
      </c>
      <c r="M349" s="6">
        <v>21.14</v>
      </c>
      <c r="N349" s="6">
        <v>4.57</v>
      </c>
      <c r="O349" s="6">
        <v>19.22</v>
      </c>
      <c r="P349" s="6">
        <v>1.49</v>
      </c>
      <c r="Q349" s="6">
        <f t="shared" si="5"/>
        <v>242.65</v>
      </c>
      <c r="R349" s="6">
        <v>2905.9</v>
      </c>
    </row>
    <row r="350" spans="1:18" x14ac:dyDescent="0.25">
      <c r="A350">
        <v>344</v>
      </c>
      <c r="B350" s="4">
        <v>41487</v>
      </c>
      <c r="C350" s="2">
        <f>YEAR(B350)</f>
        <v>2013</v>
      </c>
      <c r="D350" s="2">
        <f>MONTH(B350)</f>
        <v>8</v>
      </c>
      <c r="E350" s="6">
        <v>36.6</v>
      </c>
      <c r="F350" s="6">
        <v>62.23</v>
      </c>
      <c r="G350" s="6">
        <v>9.76</v>
      </c>
      <c r="H350" s="6">
        <v>3.96</v>
      </c>
      <c r="I350" s="6">
        <v>5.23</v>
      </c>
      <c r="J350" s="6">
        <v>35.270000000000003</v>
      </c>
      <c r="K350" s="6">
        <v>5.09</v>
      </c>
      <c r="L350" s="6">
        <v>25.49</v>
      </c>
      <c r="M350" s="6">
        <v>17.84</v>
      </c>
      <c r="N350" s="6">
        <v>6.79</v>
      </c>
      <c r="O350" s="6">
        <v>31.95</v>
      </c>
      <c r="P350" s="6">
        <v>1.74</v>
      </c>
      <c r="Q350" s="6">
        <f t="shared" si="5"/>
        <v>241.95000000000002</v>
      </c>
      <c r="R350" s="6">
        <v>3472.3</v>
      </c>
    </row>
    <row r="351" spans="1:18" x14ac:dyDescent="0.25">
      <c r="A351">
        <v>345</v>
      </c>
      <c r="B351" s="4">
        <v>41518</v>
      </c>
      <c r="C351" s="2">
        <f>YEAR(B351)</f>
        <v>2013</v>
      </c>
      <c r="D351" s="2">
        <f>MONTH(B351)</f>
        <v>9</v>
      </c>
      <c r="E351" s="6">
        <v>46.09</v>
      </c>
      <c r="F351" s="6">
        <v>44.45</v>
      </c>
      <c r="G351" s="6">
        <v>12.12</v>
      </c>
      <c r="H351" s="6">
        <v>4.26</v>
      </c>
      <c r="I351" s="6">
        <v>5.63</v>
      </c>
      <c r="J351" s="6">
        <v>45.4</v>
      </c>
      <c r="K351" s="6">
        <v>6.37</v>
      </c>
      <c r="L351" s="6">
        <v>36.28</v>
      </c>
      <c r="M351" s="6">
        <v>21.65</v>
      </c>
      <c r="N351" s="6">
        <v>11.22</v>
      </c>
      <c r="O351" s="6">
        <v>21.14</v>
      </c>
      <c r="P351" s="6">
        <v>1.79</v>
      </c>
      <c r="Q351" s="6">
        <f t="shared" si="5"/>
        <v>256.40000000000003</v>
      </c>
      <c r="R351" s="6">
        <v>3221.3</v>
      </c>
    </row>
    <row r="352" spans="1:18" x14ac:dyDescent="0.25">
      <c r="A352">
        <v>346</v>
      </c>
      <c r="B352" s="4">
        <v>41548</v>
      </c>
      <c r="C352" s="2">
        <f>YEAR(B352)</f>
        <v>2013</v>
      </c>
      <c r="D352" s="2">
        <f>MONTH(B352)</f>
        <v>10</v>
      </c>
      <c r="E352" s="6">
        <v>47.78</v>
      </c>
      <c r="F352" s="6">
        <v>46.21</v>
      </c>
      <c r="G352" s="6">
        <v>13.84</v>
      </c>
      <c r="H352" s="6">
        <v>5.68</v>
      </c>
      <c r="I352" s="6">
        <v>7.51</v>
      </c>
      <c r="J352" s="6">
        <v>60.5</v>
      </c>
      <c r="K352" s="6">
        <v>7.22</v>
      </c>
      <c r="L352" s="6">
        <v>56.47</v>
      </c>
      <c r="M352" s="6">
        <v>28.38</v>
      </c>
      <c r="N352" s="6">
        <v>10.44</v>
      </c>
      <c r="O352" s="6">
        <v>42.43</v>
      </c>
      <c r="P352" s="6">
        <v>1.96</v>
      </c>
      <c r="Q352" s="6">
        <f t="shared" si="5"/>
        <v>328.42</v>
      </c>
      <c r="R352" s="6">
        <v>3258.1</v>
      </c>
    </row>
    <row r="353" spans="1:18" x14ac:dyDescent="0.25">
      <c r="A353">
        <v>347</v>
      </c>
      <c r="B353" s="4">
        <v>41579</v>
      </c>
      <c r="C353" s="2">
        <f>YEAR(B353)</f>
        <v>2013</v>
      </c>
      <c r="D353" s="2">
        <f>MONTH(B353)</f>
        <v>11</v>
      </c>
      <c r="E353" s="6">
        <v>64.47</v>
      </c>
      <c r="F353" s="6">
        <v>141.55000000000001</v>
      </c>
      <c r="G353" s="6">
        <v>30.78</v>
      </c>
      <c r="H353" s="6">
        <v>13.97</v>
      </c>
      <c r="I353" s="6">
        <v>18.46</v>
      </c>
      <c r="J353" s="6">
        <v>79.09</v>
      </c>
      <c r="K353" s="6">
        <v>10.58</v>
      </c>
      <c r="L353" s="6">
        <v>79.73</v>
      </c>
      <c r="M353" s="6">
        <v>32.770000000000003</v>
      </c>
      <c r="N353" s="6">
        <v>10.220000000000001</v>
      </c>
      <c r="O353" s="6">
        <v>126.22</v>
      </c>
      <c r="P353" s="6">
        <v>2.86</v>
      </c>
      <c r="Q353" s="6">
        <f t="shared" si="5"/>
        <v>610.70000000000005</v>
      </c>
      <c r="R353" s="6">
        <v>3110.7</v>
      </c>
    </row>
    <row r="354" spans="1:18" x14ac:dyDescent="0.25">
      <c r="A354">
        <v>348</v>
      </c>
      <c r="B354" s="4">
        <v>41609</v>
      </c>
      <c r="C354" s="2">
        <f>YEAR(B354)</f>
        <v>2013</v>
      </c>
      <c r="D354" s="2">
        <f>MONTH(B354)</f>
        <v>12</v>
      </c>
      <c r="E354" s="6">
        <v>58.87</v>
      </c>
      <c r="F354" s="6">
        <v>202.7</v>
      </c>
      <c r="G354" s="6">
        <v>27.49</v>
      </c>
      <c r="H354" s="6">
        <v>11.65</v>
      </c>
      <c r="I354" s="6">
        <v>15.39</v>
      </c>
      <c r="J354" s="6">
        <v>97.33</v>
      </c>
      <c r="K354" s="6">
        <v>17.13</v>
      </c>
      <c r="L354" s="6">
        <v>46.83</v>
      </c>
      <c r="M354" s="6">
        <v>47.6</v>
      </c>
      <c r="N354" s="6">
        <v>15.57</v>
      </c>
      <c r="O354" s="6">
        <v>131.07</v>
      </c>
      <c r="P354" s="6">
        <v>3.38</v>
      </c>
      <c r="Q354" s="6">
        <f t="shared" si="5"/>
        <v>675.00999999999988</v>
      </c>
      <c r="R354" s="6">
        <v>3499.3</v>
      </c>
    </row>
    <row r="355" spans="1:18" x14ac:dyDescent="0.25">
      <c r="A355">
        <v>349</v>
      </c>
      <c r="B355" s="4">
        <v>41640</v>
      </c>
      <c r="C355" s="2">
        <f>YEAR(B355)</f>
        <v>2014</v>
      </c>
      <c r="D355" s="2">
        <f>MONTH(B355)</f>
        <v>1</v>
      </c>
      <c r="E355" s="6">
        <v>48.16</v>
      </c>
      <c r="F355" s="6">
        <v>181.34</v>
      </c>
      <c r="G355" s="6">
        <v>14.56</v>
      </c>
      <c r="H355" s="6">
        <v>7.83</v>
      </c>
      <c r="I355" s="6">
        <v>10.35</v>
      </c>
      <c r="J355" s="6">
        <v>107.26</v>
      </c>
      <c r="K355" s="6">
        <v>12.6</v>
      </c>
      <c r="L355" s="6">
        <v>49.43</v>
      </c>
      <c r="M355" s="6">
        <v>29.75</v>
      </c>
      <c r="N355" s="6">
        <v>20.39</v>
      </c>
      <c r="O355" s="6">
        <v>64.2</v>
      </c>
      <c r="P355" s="6">
        <v>2.08</v>
      </c>
      <c r="Q355" s="6">
        <f t="shared" si="5"/>
        <v>547.95000000000005</v>
      </c>
      <c r="R355" s="6">
        <v>2414.5</v>
      </c>
    </row>
    <row r="356" spans="1:18" x14ac:dyDescent="0.25">
      <c r="A356">
        <v>350</v>
      </c>
      <c r="B356" s="4">
        <v>41671</v>
      </c>
      <c r="C356" s="2">
        <f>YEAR(B356)</f>
        <v>2014</v>
      </c>
      <c r="D356" s="2">
        <f>MONTH(B356)</f>
        <v>2</v>
      </c>
      <c r="E356" s="6">
        <v>52.2</v>
      </c>
      <c r="F356" s="6">
        <v>149.99</v>
      </c>
      <c r="G356" s="6">
        <v>13.14</v>
      </c>
      <c r="H356" s="6">
        <v>6.11</v>
      </c>
      <c r="I356" s="6">
        <v>8.07</v>
      </c>
      <c r="J356" s="6">
        <v>108.62</v>
      </c>
      <c r="K356" s="6">
        <v>9.09</v>
      </c>
      <c r="L356" s="6">
        <v>50.42</v>
      </c>
      <c r="M356" s="6">
        <v>32.11</v>
      </c>
      <c r="N356" s="6">
        <v>19.75</v>
      </c>
      <c r="O356" s="6">
        <v>81.61</v>
      </c>
      <c r="P356" s="6">
        <v>2.0499999999999998</v>
      </c>
      <c r="Q356" s="6">
        <f t="shared" si="5"/>
        <v>533.16</v>
      </c>
      <c r="R356" s="6">
        <v>2290.6</v>
      </c>
    </row>
    <row r="357" spans="1:18" x14ac:dyDescent="0.25">
      <c r="A357">
        <v>351</v>
      </c>
      <c r="B357" s="4">
        <v>41699</v>
      </c>
      <c r="C357" s="2">
        <f>YEAR(B357)</f>
        <v>2014</v>
      </c>
      <c r="D357" s="2">
        <f>MONTH(B357)</f>
        <v>3</v>
      </c>
      <c r="E357" s="6">
        <v>43.45</v>
      </c>
      <c r="F357" s="6">
        <v>229.55</v>
      </c>
      <c r="G357" s="6">
        <v>22.11</v>
      </c>
      <c r="H357" s="6">
        <v>7.98</v>
      </c>
      <c r="I357" s="6">
        <v>10.54</v>
      </c>
      <c r="J357" s="6">
        <v>84.64</v>
      </c>
      <c r="K357" s="6">
        <v>14.38</v>
      </c>
      <c r="L357" s="6">
        <v>58.24</v>
      </c>
      <c r="M357" s="6">
        <v>45.93</v>
      </c>
      <c r="N357" s="6">
        <v>15.78</v>
      </c>
      <c r="O357" s="6">
        <v>135.24</v>
      </c>
      <c r="P357" s="6">
        <v>2.52</v>
      </c>
      <c r="Q357" s="6">
        <f t="shared" si="5"/>
        <v>670.36</v>
      </c>
      <c r="R357" s="6">
        <v>2785.1</v>
      </c>
    </row>
    <row r="358" spans="1:18" x14ac:dyDescent="0.25">
      <c r="A358">
        <v>352</v>
      </c>
      <c r="B358" s="4">
        <v>41730</v>
      </c>
      <c r="C358" s="2">
        <f>YEAR(B358)</f>
        <v>2014</v>
      </c>
      <c r="D358" s="2">
        <f>MONTH(B358)</f>
        <v>4</v>
      </c>
      <c r="E358" s="6">
        <v>47.65</v>
      </c>
      <c r="F358" s="6">
        <v>106.91</v>
      </c>
      <c r="G358" s="6">
        <v>13.27</v>
      </c>
      <c r="H358" s="6">
        <v>7.19</v>
      </c>
      <c r="I358" s="6">
        <v>9.5</v>
      </c>
      <c r="J358" s="6">
        <v>46.96</v>
      </c>
      <c r="K358" s="6">
        <v>11.51</v>
      </c>
      <c r="L358" s="6">
        <v>49.77</v>
      </c>
      <c r="M358" s="6">
        <v>31.71</v>
      </c>
      <c r="N358" s="6">
        <v>11.55</v>
      </c>
      <c r="O358" s="6">
        <v>79.38</v>
      </c>
      <c r="P358" s="6">
        <v>1.89</v>
      </c>
      <c r="Q358" s="6">
        <f t="shared" si="5"/>
        <v>417.28999999999996</v>
      </c>
      <c r="R358" s="6">
        <v>2931</v>
      </c>
    </row>
    <row r="359" spans="1:18" x14ac:dyDescent="0.25">
      <c r="A359">
        <v>353</v>
      </c>
      <c r="B359" s="4">
        <v>41760</v>
      </c>
      <c r="C359" s="2">
        <f>YEAR(B359)</f>
        <v>2014</v>
      </c>
      <c r="D359" s="2">
        <f>MONTH(B359)</f>
        <v>5</v>
      </c>
      <c r="E359" s="6">
        <v>55.88</v>
      </c>
      <c r="F359" s="6">
        <v>195.93</v>
      </c>
      <c r="G359" s="6">
        <v>16.850000000000001</v>
      </c>
      <c r="H359" s="6">
        <v>8.98</v>
      </c>
      <c r="I359" s="6">
        <v>11.86</v>
      </c>
      <c r="J359" s="6">
        <v>91.59</v>
      </c>
      <c r="K359" s="6">
        <v>17.12</v>
      </c>
      <c r="L359" s="6">
        <v>30.15</v>
      </c>
      <c r="M359" s="6">
        <v>37.42</v>
      </c>
      <c r="N359" s="6">
        <v>19.02</v>
      </c>
      <c r="O359" s="6">
        <v>124.32</v>
      </c>
      <c r="P359" s="6">
        <v>2.29</v>
      </c>
      <c r="Q359" s="6">
        <f t="shared" si="5"/>
        <v>611.41</v>
      </c>
      <c r="R359" s="6">
        <v>4034.9</v>
      </c>
    </row>
    <row r="360" spans="1:18" x14ac:dyDescent="0.25">
      <c r="A360">
        <v>354</v>
      </c>
      <c r="B360" s="4">
        <v>41791</v>
      </c>
      <c r="C360" s="2">
        <f>YEAR(B360)</f>
        <v>2014</v>
      </c>
      <c r="D360" s="2">
        <f>MONTH(B360)</f>
        <v>6</v>
      </c>
      <c r="E360" s="6">
        <v>32.299999999999997</v>
      </c>
      <c r="F360" s="6">
        <v>135.25</v>
      </c>
      <c r="G360" s="6">
        <v>12.21</v>
      </c>
      <c r="H360" s="6">
        <v>5.7</v>
      </c>
      <c r="I360" s="6">
        <v>7.52</v>
      </c>
      <c r="J360" s="6">
        <v>43.8</v>
      </c>
      <c r="K360" s="6">
        <v>8.0399999999999991</v>
      </c>
      <c r="L360" s="6">
        <v>13.22</v>
      </c>
      <c r="M360" s="6">
        <v>14.12</v>
      </c>
      <c r="N360" s="6">
        <v>6.4</v>
      </c>
      <c r="O360" s="6">
        <v>28.5</v>
      </c>
      <c r="P360" s="6">
        <v>1.77</v>
      </c>
      <c r="Q360" s="6">
        <f t="shared" si="5"/>
        <v>308.83</v>
      </c>
      <c r="R360" s="6">
        <v>3735.3</v>
      </c>
    </row>
    <row r="361" spans="1:18" x14ac:dyDescent="0.25">
      <c r="A361">
        <v>355</v>
      </c>
      <c r="B361" s="4">
        <v>41821</v>
      </c>
      <c r="C361" s="2">
        <f>YEAR(B361)</f>
        <v>2014</v>
      </c>
      <c r="D361" s="2">
        <f>MONTH(B361)</f>
        <v>7</v>
      </c>
      <c r="E361" s="6">
        <v>20.7</v>
      </c>
      <c r="F361" s="6">
        <v>105.33</v>
      </c>
      <c r="G361" s="6">
        <v>9.6199999999999992</v>
      </c>
      <c r="H361" s="6">
        <v>4.51</v>
      </c>
      <c r="I361" s="6">
        <v>5.95</v>
      </c>
      <c r="J361" s="6">
        <v>23.32</v>
      </c>
      <c r="K361" s="6">
        <v>4.6900000000000004</v>
      </c>
      <c r="L361" s="6">
        <v>7.29</v>
      </c>
      <c r="M361" s="6">
        <v>10.29</v>
      </c>
      <c r="N361" s="6">
        <v>2.83</v>
      </c>
      <c r="O361" s="6">
        <v>20.52</v>
      </c>
      <c r="P361" s="6">
        <v>1.45</v>
      </c>
      <c r="Q361" s="6">
        <f t="shared" si="5"/>
        <v>216.49999999999997</v>
      </c>
      <c r="R361" s="6">
        <v>3227.2</v>
      </c>
    </row>
    <row r="362" spans="1:18" x14ac:dyDescent="0.25">
      <c r="A362">
        <v>356</v>
      </c>
      <c r="B362" s="4">
        <v>41852</v>
      </c>
      <c r="C362" s="2">
        <f>YEAR(B362)</f>
        <v>2014</v>
      </c>
      <c r="D362" s="2">
        <f>MONTH(B362)</f>
        <v>8</v>
      </c>
      <c r="E362" s="6">
        <v>18.45</v>
      </c>
      <c r="F362" s="6">
        <v>66.87</v>
      </c>
      <c r="G362" s="6">
        <v>9.61</v>
      </c>
      <c r="H362" s="6">
        <v>3.59</v>
      </c>
      <c r="I362" s="6">
        <v>4.74</v>
      </c>
      <c r="J362" s="6">
        <v>17.46</v>
      </c>
      <c r="K362" s="6">
        <v>2.96</v>
      </c>
      <c r="L362" s="6">
        <v>10.34</v>
      </c>
      <c r="M362" s="6">
        <v>9.5399999999999991</v>
      </c>
      <c r="N362" s="6">
        <v>2.72</v>
      </c>
      <c r="O362" s="6">
        <v>18.88</v>
      </c>
      <c r="P362" s="6">
        <v>1.17</v>
      </c>
      <c r="Q362" s="6">
        <f t="shared" si="5"/>
        <v>166.32999999999996</v>
      </c>
      <c r="R362" s="6">
        <v>2919.8</v>
      </c>
    </row>
    <row r="363" spans="1:18" x14ac:dyDescent="0.25">
      <c r="A363">
        <v>357</v>
      </c>
      <c r="B363" s="4">
        <v>41883</v>
      </c>
      <c r="C363" s="2">
        <f>YEAR(B363)</f>
        <v>2014</v>
      </c>
      <c r="D363" s="2">
        <f>MONTH(B363)</f>
        <v>9</v>
      </c>
      <c r="E363" s="6">
        <v>25.04</v>
      </c>
      <c r="F363" s="6">
        <v>37.08</v>
      </c>
      <c r="G363" s="6">
        <v>10.62</v>
      </c>
      <c r="H363" s="6">
        <v>3.72</v>
      </c>
      <c r="I363" s="6">
        <v>4.91</v>
      </c>
      <c r="J363" s="6">
        <v>39.700000000000003</v>
      </c>
      <c r="K363" s="6">
        <v>4.34</v>
      </c>
      <c r="L363" s="6">
        <v>24.3</v>
      </c>
      <c r="M363" s="6">
        <v>12.96</v>
      </c>
      <c r="N363" s="6">
        <v>7.91</v>
      </c>
      <c r="O363" s="6">
        <v>17.170000000000002</v>
      </c>
      <c r="P363" s="6">
        <v>1.22</v>
      </c>
      <c r="Q363" s="6">
        <f t="shared" si="5"/>
        <v>188.97</v>
      </c>
      <c r="R363" s="6">
        <v>2940.9</v>
      </c>
    </row>
    <row r="364" spans="1:18" x14ac:dyDescent="0.25">
      <c r="A364">
        <v>358</v>
      </c>
      <c r="B364" s="4">
        <v>41913</v>
      </c>
      <c r="C364" s="2">
        <f>YEAR(B364)</f>
        <v>2014</v>
      </c>
      <c r="D364" s="2">
        <f>MONTH(B364)</f>
        <v>10</v>
      </c>
      <c r="E364" s="6">
        <v>51.39</v>
      </c>
      <c r="F364" s="6">
        <v>60.5</v>
      </c>
      <c r="G364" s="6">
        <v>16.149999999999999</v>
      </c>
      <c r="H364" s="6">
        <v>5.05</v>
      </c>
      <c r="I364" s="6">
        <v>6.67</v>
      </c>
      <c r="J364" s="6">
        <v>56.62</v>
      </c>
      <c r="K364" s="6">
        <v>10.93</v>
      </c>
      <c r="L364" s="6">
        <v>42.42</v>
      </c>
      <c r="M364" s="6">
        <v>30.02</v>
      </c>
      <c r="N364" s="6">
        <v>16.5</v>
      </c>
      <c r="O364" s="6">
        <v>41.14</v>
      </c>
      <c r="P364" s="6">
        <v>2.39</v>
      </c>
      <c r="Q364" s="6">
        <f t="shared" si="5"/>
        <v>339.78</v>
      </c>
      <c r="R364" s="6">
        <v>3690.3</v>
      </c>
    </row>
    <row r="365" spans="1:18" x14ac:dyDescent="0.25">
      <c r="A365">
        <v>359</v>
      </c>
      <c r="B365" s="4">
        <v>41944</v>
      </c>
      <c r="C365" s="2">
        <f>YEAR(B365)</f>
        <v>2014</v>
      </c>
      <c r="D365" s="2">
        <f>MONTH(B365)</f>
        <v>11</v>
      </c>
      <c r="E365" s="6">
        <v>57.92</v>
      </c>
      <c r="F365" s="6">
        <v>138.31</v>
      </c>
      <c r="G365" s="6">
        <v>15.73</v>
      </c>
      <c r="H365" s="6">
        <v>7.8</v>
      </c>
      <c r="I365" s="6">
        <v>10.3</v>
      </c>
      <c r="J365" s="6">
        <v>83.26</v>
      </c>
      <c r="K365" s="6">
        <v>15.02</v>
      </c>
      <c r="L365" s="6">
        <v>56.9</v>
      </c>
      <c r="M365" s="6">
        <v>42.34</v>
      </c>
      <c r="N365" s="6">
        <v>17.89</v>
      </c>
      <c r="O365" s="6">
        <v>103.17</v>
      </c>
      <c r="P365" s="6">
        <v>3.68</v>
      </c>
      <c r="Q365" s="6">
        <f t="shared" si="5"/>
        <v>552.31999999999994</v>
      </c>
      <c r="R365" s="6">
        <v>4259.8999999999996</v>
      </c>
    </row>
    <row r="366" spans="1:18" x14ac:dyDescent="0.25">
      <c r="A366">
        <v>360</v>
      </c>
      <c r="B366" s="4">
        <v>41974</v>
      </c>
      <c r="C366" s="2">
        <f>YEAR(B366)</f>
        <v>2014</v>
      </c>
      <c r="D366" s="2">
        <f>MONTH(B366)</f>
        <v>12</v>
      </c>
      <c r="E366" s="6">
        <v>35.35</v>
      </c>
      <c r="F366" s="6">
        <v>172.34</v>
      </c>
      <c r="G366" s="6">
        <v>11.96</v>
      </c>
      <c r="H366" s="6">
        <v>6.97</v>
      </c>
      <c r="I366" s="6">
        <v>9.2100000000000009</v>
      </c>
      <c r="J366" s="6">
        <v>75.849999999999994</v>
      </c>
      <c r="K366" s="6">
        <v>10.050000000000001</v>
      </c>
      <c r="L366" s="6">
        <v>30.08</v>
      </c>
      <c r="M366" s="6">
        <v>32.17</v>
      </c>
      <c r="N366" s="6">
        <v>15.05</v>
      </c>
      <c r="O366" s="6">
        <v>59.63</v>
      </c>
      <c r="P366" s="6">
        <v>3.09</v>
      </c>
      <c r="Q366" s="6">
        <f t="shared" si="5"/>
        <v>461.75</v>
      </c>
      <c r="R366" s="6">
        <v>3468.9</v>
      </c>
    </row>
    <row r="367" spans="1:18" x14ac:dyDescent="0.25">
      <c r="A367">
        <v>361</v>
      </c>
      <c r="B367" s="4">
        <v>42005</v>
      </c>
      <c r="C367" s="2">
        <f>YEAR(B367)</f>
        <v>2015</v>
      </c>
      <c r="D367" s="2">
        <f>MONTH(B367)</f>
        <v>1</v>
      </c>
      <c r="E367" s="6">
        <v>31.3</v>
      </c>
      <c r="F367" s="6">
        <v>75.3</v>
      </c>
      <c r="G367" s="6">
        <v>15.9</v>
      </c>
      <c r="H367" s="6">
        <v>5.9</v>
      </c>
      <c r="I367" s="6">
        <v>7.7</v>
      </c>
      <c r="J367" s="6">
        <v>86.2</v>
      </c>
      <c r="K367" s="6">
        <v>6.6</v>
      </c>
      <c r="L367" s="6">
        <v>14.3</v>
      </c>
      <c r="M367" s="6">
        <v>23.1</v>
      </c>
      <c r="N367" s="6">
        <v>16.100000000000001</v>
      </c>
      <c r="O367" s="6">
        <v>23.1</v>
      </c>
      <c r="P367" s="6">
        <v>1.8</v>
      </c>
      <c r="Q367" s="6">
        <f t="shared" si="5"/>
        <v>307.30000000000007</v>
      </c>
      <c r="R367" s="6">
        <v>2074.4</v>
      </c>
    </row>
    <row r="368" spans="1:18" x14ac:dyDescent="0.25">
      <c r="A368">
        <v>362</v>
      </c>
      <c r="B368" s="4">
        <v>42036</v>
      </c>
      <c r="C368" s="2">
        <f>YEAR(B368)</f>
        <v>2015</v>
      </c>
      <c r="D368" s="2">
        <f>MONTH(B368)</f>
        <v>2</v>
      </c>
      <c r="E368" s="6">
        <v>39.4</v>
      </c>
      <c r="F368" s="6">
        <v>89.4</v>
      </c>
      <c r="G368" s="6">
        <v>8.9</v>
      </c>
      <c r="H368" s="6">
        <v>3.5</v>
      </c>
      <c r="I368" s="6">
        <v>4.7</v>
      </c>
      <c r="J368" s="6">
        <v>76.8</v>
      </c>
      <c r="K368" s="6">
        <v>5.7</v>
      </c>
      <c r="L368" s="6">
        <v>19.8</v>
      </c>
      <c r="M368" s="6">
        <v>20.9</v>
      </c>
      <c r="N368" s="6">
        <v>10.8</v>
      </c>
      <c r="O368" s="6">
        <v>57.2</v>
      </c>
      <c r="P368" s="6">
        <v>0.9</v>
      </c>
      <c r="Q368" s="6">
        <f t="shared" si="5"/>
        <v>337.99999999999994</v>
      </c>
      <c r="R368" s="6">
        <v>2362.5</v>
      </c>
    </row>
    <row r="369" spans="1:18" x14ac:dyDescent="0.25">
      <c r="A369">
        <v>363</v>
      </c>
      <c r="B369" s="4">
        <v>42064</v>
      </c>
      <c r="C369" s="2">
        <f>YEAR(B369)</f>
        <v>2015</v>
      </c>
      <c r="D369" s="2">
        <f>MONTH(B369)</f>
        <v>3</v>
      </c>
      <c r="E369" s="6">
        <v>49.4</v>
      </c>
      <c r="F369" s="6">
        <v>106.1</v>
      </c>
      <c r="G369" s="6">
        <v>11</v>
      </c>
      <c r="H369" s="6">
        <v>3.5</v>
      </c>
      <c r="I369" s="6">
        <v>4.5999999999999996</v>
      </c>
      <c r="J369" s="6">
        <v>89.5</v>
      </c>
      <c r="K369" s="6">
        <v>9.9</v>
      </c>
      <c r="L369" s="6">
        <v>21.4</v>
      </c>
      <c r="M369" s="6">
        <v>27.3</v>
      </c>
      <c r="N369" s="6">
        <v>7.5</v>
      </c>
      <c r="O369" s="6">
        <v>97.1</v>
      </c>
      <c r="P369" s="6">
        <v>0.9</v>
      </c>
      <c r="Q369" s="6">
        <f t="shared" si="5"/>
        <v>428.19999999999993</v>
      </c>
      <c r="R369" s="6">
        <v>2465.8000000000002</v>
      </c>
    </row>
    <row r="370" spans="1:18" x14ac:dyDescent="0.25">
      <c r="A370">
        <v>364</v>
      </c>
      <c r="B370" s="4">
        <v>42095</v>
      </c>
      <c r="C370" s="2">
        <f>YEAR(B370)</f>
        <v>2015</v>
      </c>
      <c r="D370" s="2">
        <f>MONTH(B370)</f>
        <v>4</v>
      </c>
      <c r="E370" s="6">
        <v>41.4</v>
      </c>
      <c r="F370" s="6">
        <v>118.2</v>
      </c>
      <c r="G370" s="6">
        <v>14.7</v>
      </c>
      <c r="H370" s="6">
        <v>5.9</v>
      </c>
      <c r="I370" s="6">
        <v>8.1</v>
      </c>
      <c r="J370" s="6">
        <v>76</v>
      </c>
      <c r="K370" s="6">
        <v>13.5</v>
      </c>
      <c r="L370" s="6">
        <v>25.6</v>
      </c>
      <c r="M370" s="6">
        <v>40.200000000000003</v>
      </c>
      <c r="N370" s="6">
        <v>16.100000000000001</v>
      </c>
      <c r="O370" s="6">
        <v>91.1</v>
      </c>
      <c r="P370" s="6">
        <v>1.3</v>
      </c>
      <c r="Q370" s="6">
        <f t="shared" si="5"/>
        <v>452.09999999999997</v>
      </c>
      <c r="R370" s="6">
        <v>3558.5</v>
      </c>
    </row>
    <row r="371" spans="1:18" x14ac:dyDescent="0.25">
      <c r="A371">
        <v>365</v>
      </c>
      <c r="B371" s="4">
        <v>42125</v>
      </c>
      <c r="C371" s="2">
        <f>YEAR(B371)</f>
        <v>2015</v>
      </c>
      <c r="D371" s="2">
        <f>MONTH(B371)</f>
        <v>5</v>
      </c>
      <c r="E371" s="6">
        <v>34</v>
      </c>
      <c r="F371" s="6">
        <v>72</v>
      </c>
      <c r="G371" s="6">
        <v>16.5</v>
      </c>
      <c r="H371" s="6">
        <v>6.4</v>
      </c>
      <c r="I371" s="6">
        <v>8.6</v>
      </c>
      <c r="J371" s="6">
        <v>40.4</v>
      </c>
      <c r="K371" s="6">
        <v>9.1</v>
      </c>
      <c r="L371" s="6">
        <v>25.3</v>
      </c>
      <c r="M371" s="6">
        <v>17.3</v>
      </c>
      <c r="N371" s="6">
        <v>10.1</v>
      </c>
      <c r="O371" s="6">
        <v>36.5</v>
      </c>
      <c r="P371" s="6">
        <v>2.4</v>
      </c>
      <c r="Q371" s="6">
        <f t="shared" si="5"/>
        <v>278.60000000000002</v>
      </c>
      <c r="R371" s="6">
        <v>3404.7</v>
      </c>
    </row>
    <row r="372" spans="1:18" x14ac:dyDescent="0.25">
      <c r="A372">
        <v>366</v>
      </c>
      <c r="B372" s="4">
        <v>42156</v>
      </c>
      <c r="C372" s="2">
        <f>YEAR(B372)</f>
        <v>2015</v>
      </c>
      <c r="D372" s="2">
        <f>MONTH(B372)</f>
        <v>6</v>
      </c>
      <c r="E372" s="6">
        <v>27</v>
      </c>
      <c r="F372" s="6">
        <v>108.3</v>
      </c>
      <c r="G372" s="6">
        <v>9.6</v>
      </c>
      <c r="H372" s="6">
        <v>3.7</v>
      </c>
      <c r="I372" s="6">
        <v>4.8</v>
      </c>
      <c r="J372" s="6">
        <v>40</v>
      </c>
      <c r="K372" s="6">
        <v>5.4</v>
      </c>
      <c r="L372" s="6">
        <v>20.8</v>
      </c>
      <c r="M372" s="6">
        <v>12</v>
      </c>
      <c r="N372" s="6">
        <v>8.6</v>
      </c>
      <c r="O372" s="6">
        <v>18.100000000000001</v>
      </c>
      <c r="P372" s="6">
        <v>0.7</v>
      </c>
      <c r="Q372" s="6">
        <f t="shared" si="5"/>
        <v>259</v>
      </c>
      <c r="R372" s="6">
        <v>4116.3999999999996</v>
      </c>
    </row>
    <row r="373" spans="1:18" x14ac:dyDescent="0.25">
      <c r="A373">
        <v>367</v>
      </c>
      <c r="B373" s="4">
        <v>42186</v>
      </c>
      <c r="C373" s="2">
        <f>YEAR(B373)</f>
        <v>2015</v>
      </c>
      <c r="D373" s="2">
        <f>MONTH(B373)</f>
        <v>7</v>
      </c>
      <c r="E373" s="6">
        <v>22</v>
      </c>
      <c r="F373" s="6">
        <v>64.8</v>
      </c>
      <c r="G373" s="6">
        <v>8.6</v>
      </c>
      <c r="H373" s="6">
        <v>3.1</v>
      </c>
      <c r="I373" s="6">
        <v>4</v>
      </c>
      <c r="J373" s="6">
        <v>29.8</v>
      </c>
      <c r="K373" s="6">
        <v>4.2</v>
      </c>
      <c r="L373" s="6">
        <v>14.7</v>
      </c>
      <c r="M373" s="6">
        <v>9.6999999999999993</v>
      </c>
      <c r="N373" s="6">
        <v>5.0999999999999996</v>
      </c>
      <c r="O373" s="6">
        <v>14.4</v>
      </c>
      <c r="P373" s="6">
        <v>0.7</v>
      </c>
      <c r="Q373" s="6">
        <f t="shared" si="5"/>
        <v>181.09999999999994</v>
      </c>
      <c r="R373" s="6">
        <v>3241.7</v>
      </c>
    </row>
    <row r="374" spans="1:18" x14ac:dyDescent="0.25">
      <c r="A374">
        <v>368</v>
      </c>
      <c r="B374" s="4">
        <v>42217</v>
      </c>
      <c r="C374" s="2">
        <f>YEAR(B374)</f>
        <v>2015</v>
      </c>
      <c r="D374" s="2">
        <f>MONTH(B374)</f>
        <v>8</v>
      </c>
      <c r="E374" s="6">
        <v>17.2</v>
      </c>
      <c r="F374" s="6">
        <v>46.5</v>
      </c>
      <c r="G374" s="6">
        <v>8.8000000000000007</v>
      </c>
      <c r="H374" s="6">
        <v>3.2</v>
      </c>
      <c r="I374" s="6">
        <v>4.2</v>
      </c>
      <c r="J374" s="6">
        <v>15.6</v>
      </c>
      <c r="K374" s="6">
        <v>2.5</v>
      </c>
      <c r="L374" s="6">
        <v>13.4</v>
      </c>
      <c r="M374" s="6">
        <v>6.5</v>
      </c>
      <c r="N374" s="6">
        <v>3.4</v>
      </c>
      <c r="O374" s="6">
        <v>8.8000000000000007</v>
      </c>
      <c r="P374" s="6">
        <v>0.9</v>
      </c>
      <c r="Q374" s="6">
        <f t="shared" si="5"/>
        <v>131.00000000000003</v>
      </c>
      <c r="R374" s="6">
        <v>2898</v>
      </c>
    </row>
    <row r="375" spans="1:18" x14ac:dyDescent="0.25">
      <c r="A375">
        <v>369</v>
      </c>
      <c r="B375" s="4">
        <v>42248</v>
      </c>
      <c r="C375" s="2">
        <f>YEAR(B375)</f>
        <v>2015</v>
      </c>
      <c r="D375" s="2">
        <f>MONTH(B375)</f>
        <v>9</v>
      </c>
      <c r="E375" s="6">
        <v>17.600000000000001</v>
      </c>
      <c r="F375" s="6">
        <v>20.5</v>
      </c>
      <c r="G375" s="6">
        <v>2.9</v>
      </c>
      <c r="H375" s="6">
        <v>1.1000000000000001</v>
      </c>
      <c r="I375" s="6">
        <v>1.5</v>
      </c>
      <c r="J375" s="6">
        <v>13.9</v>
      </c>
      <c r="K375" s="6">
        <v>3.1</v>
      </c>
      <c r="L375" s="6">
        <v>15.6</v>
      </c>
      <c r="M375" s="6">
        <v>5.9</v>
      </c>
      <c r="N375" s="6">
        <v>2.8</v>
      </c>
      <c r="O375" s="6">
        <v>17.3</v>
      </c>
      <c r="P375" s="6">
        <v>0.4</v>
      </c>
      <c r="Q375" s="6">
        <f t="shared" si="5"/>
        <v>102.60000000000001</v>
      </c>
      <c r="R375" s="6">
        <v>2457.1</v>
      </c>
    </row>
    <row r="376" spans="1:18" x14ac:dyDescent="0.25">
      <c r="A376">
        <v>370</v>
      </c>
      <c r="B376" s="4">
        <v>42278</v>
      </c>
      <c r="C376" s="2">
        <f>YEAR(B376)</f>
        <v>2015</v>
      </c>
      <c r="D376" s="2">
        <f>MONTH(B376)</f>
        <v>10</v>
      </c>
      <c r="E376" s="6">
        <v>36</v>
      </c>
      <c r="F376" s="6">
        <v>37</v>
      </c>
      <c r="G376" s="6">
        <v>5.8</v>
      </c>
      <c r="H376" s="6">
        <v>2.2999999999999998</v>
      </c>
      <c r="I376" s="6">
        <v>3</v>
      </c>
      <c r="J376" s="6">
        <v>27.7</v>
      </c>
      <c r="K376" s="6">
        <v>4.5999999999999996</v>
      </c>
      <c r="L376" s="6">
        <v>27.7</v>
      </c>
      <c r="M376" s="6">
        <v>7.4</v>
      </c>
      <c r="N376" s="6">
        <v>5.9</v>
      </c>
      <c r="O376" s="6">
        <v>24.6</v>
      </c>
      <c r="P376" s="6">
        <v>0.6</v>
      </c>
      <c r="Q376" s="6">
        <f t="shared" si="5"/>
        <v>182.6</v>
      </c>
      <c r="R376" s="6">
        <v>2852.1</v>
      </c>
    </row>
    <row r="377" spans="1:18" x14ac:dyDescent="0.25">
      <c r="A377">
        <v>371</v>
      </c>
      <c r="B377" s="4">
        <v>42309</v>
      </c>
      <c r="C377" s="2">
        <f>YEAR(B377)</f>
        <v>2015</v>
      </c>
      <c r="D377" s="2">
        <f>MONTH(B377)</f>
        <v>11</v>
      </c>
      <c r="E377" s="6">
        <v>51.6</v>
      </c>
      <c r="F377" s="6">
        <v>83</v>
      </c>
      <c r="G377" s="6">
        <v>27.2</v>
      </c>
      <c r="H377" s="6">
        <v>10.1</v>
      </c>
      <c r="I377" s="6">
        <v>13.4</v>
      </c>
      <c r="J377" s="6">
        <v>57.2</v>
      </c>
      <c r="K377" s="6">
        <v>9</v>
      </c>
      <c r="L377" s="6">
        <v>45.4</v>
      </c>
      <c r="M377" s="6">
        <v>11.3</v>
      </c>
      <c r="N377" s="6">
        <v>18.399999999999999</v>
      </c>
      <c r="O377" s="6">
        <v>47.6</v>
      </c>
      <c r="P377" s="6">
        <v>2.6</v>
      </c>
      <c r="Q377" s="6">
        <f t="shared" si="5"/>
        <v>376.8</v>
      </c>
      <c r="R377" s="6">
        <v>3653</v>
      </c>
    </row>
    <row r="378" spans="1:18" x14ac:dyDescent="0.25">
      <c r="A378">
        <v>372</v>
      </c>
      <c r="B378" s="4">
        <v>42339</v>
      </c>
      <c r="C378" s="2">
        <f>YEAR(B378)</f>
        <v>2015</v>
      </c>
      <c r="D378" s="2">
        <f>MONTH(B378)</f>
        <v>12</v>
      </c>
      <c r="E378" s="6">
        <v>24.8</v>
      </c>
      <c r="F378" s="6">
        <v>36.9</v>
      </c>
      <c r="G378" s="6">
        <v>4.5999999999999996</v>
      </c>
      <c r="H378" s="6">
        <v>1.8</v>
      </c>
      <c r="I378" s="6">
        <v>2.2999999999999998</v>
      </c>
      <c r="J378" s="6">
        <v>25.3</v>
      </c>
      <c r="K378" s="6">
        <v>5.4</v>
      </c>
      <c r="L378" s="6">
        <v>19.5</v>
      </c>
      <c r="M378" s="6">
        <v>6.6</v>
      </c>
      <c r="N378" s="6">
        <v>8.3000000000000007</v>
      </c>
      <c r="O378" s="6">
        <v>14.9</v>
      </c>
      <c r="P378" s="6">
        <v>0.5</v>
      </c>
      <c r="Q378" s="6">
        <f t="shared" si="5"/>
        <v>150.9</v>
      </c>
      <c r="R378" s="6">
        <v>2359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5"/>
  <sheetViews>
    <sheetView tabSelected="1" topLeftCell="A4" zoomScaleNormal="100" workbookViewId="0">
      <selection activeCell="S14" sqref="S14"/>
    </sheetView>
  </sheetViews>
  <sheetFormatPr baseColWidth="10" defaultRowHeight="15" x14ac:dyDescent="0.25"/>
  <cols>
    <col min="1" max="1" width="7.28515625" customWidth="1"/>
    <col min="2" max="2" width="13.42578125" bestFit="1" customWidth="1"/>
    <col min="3" max="3" width="16.5703125" bestFit="1" customWidth="1"/>
    <col min="4" max="4" width="10.7109375" bestFit="1" customWidth="1"/>
    <col min="5" max="5" width="11.140625" bestFit="1" customWidth="1"/>
    <col min="6" max="6" width="14.7109375" bestFit="1" customWidth="1"/>
    <col min="7" max="7" width="13.140625" bestFit="1" customWidth="1"/>
    <col min="8" max="10" width="8" bestFit="1" customWidth="1"/>
    <col min="11" max="11" width="9.42578125" bestFit="1" customWidth="1"/>
    <col min="12" max="13" width="8" bestFit="1" customWidth="1"/>
    <col min="14" max="14" width="9.140625" bestFit="1" customWidth="1"/>
    <col min="15" max="15" width="26.140625" bestFit="1" customWidth="1"/>
    <col min="16" max="16" width="20.5703125" bestFit="1" customWidth="1"/>
  </cols>
  <sheetData>
    <row r="2" spans="1:16" x14ac:dyDescent="0.25">
      <c r="A2" s="8" t="s">
        <v>36</v>
      </c>
      <c r="B2" s="8"/>
      <c r="C2" s="7">
        <f>AVERAGE(aportes!E7:E378)</f>
        <v>44.027123655913961</v>
      </c>
      <c r="D2" s="7">
        <f>AVERAGE(aportes!F7:F378)</f>
        <v>128.84026881720422</v>
      </c>
      <c r="E2" s="7">
        <f>AVERAGE(aportes!G7:G378)</f>
        <v>16.137473118279569</v>
      </c>
      <c r="F2" s="7">
        <f>AVERAGE(aportes!H7:H378)</f>
        <v>6.6197311827957011</v>
      </c>
      <c r="G2" s="7">
        <f>AVERAGE(aportes!I7:I378)</f>
        <v>8.7515860215053696</v>
      </c>
      <c r="H2" s="7">
        <f>AVERAGE(aportes!J7:J378)</f>
        <v>80.449865591397781</v>
      </c>
      <c r="I2" s="7">
        <f>AVERAGE(aportes!K7:K378)</f>
        <v>10.86755376344086</v>
      </c>
      <c r="J2" s="7">
        <f>AVERAGE(aportes!L7:L378)</f>
        <v>29.632876344086018</v>
      </c>
      <c r="K2" s="7">
        <f>AVERAGE(aportes!M7:M378)</f>
        <v>35.142177419354844</v>
      </c>
      <c r="L2" s="7">
        <f>AVERAGE(aportes!N7:N378)</f>
        <v>12.703978494623657</v>
      </c>
      <c r="M2" s="7">
        <f>AVERAGE(aportes!O7:O378)</f>
        <v>54.734892473118265</v>
      </c>
      <c r="N2" s="7">
        <f>AVERAGE(aportes!P7:P378)</f>
        <v>2.066021505376344</v>
      </c>
      <c r="O2" s="7">
        <f>AVERAGE(aportes!Q7:Q378)</f>
        <v>429.97354838709691</v>
      </c>
      <c r="P2" s="7">
        <f>AVERAGE(aportes!R7:R378)</f>
        <v>3222.0346774193572</v>
      </c>
    </row>
    <row r="5" spans="1:16" x14ac:dyDescent="0.25"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" t="s">
        <v>15</v>
      </c>
      <c r="L5" s="1" t="s">
        <v>16</v>
      </c>
      <c r="M5" s="1" t="s">
        <v>17</v>
      </c>
      <c r="N5" s="1" t="s">
        <v>18</v>
      </c>
      <c r="O5" s="1" t="s">
        <v>23</v>
      </c>
      <c r="P5" s="1" t="s">
        <v>19</v>
      </c>
    </row>
    <row r="6" spans="1:16" x14ac:dyDescent="0.25">
      <c r="C6" s="1">
        <v>1612007</v>
      </c>
      <c r="D6" s="1">
        <v>1612020</v>
      </c>
      <c r="E6" s="1">
        <v>1412024</v>
      </c>
      <c r="F6" s="1">
        <v>1412025</v>
      </c>
      <c r="G6" s="1">
        <v>1412026</v>
      </c>
      <c r="H6" s="1">
        <v>1312005</v>
      </c>
      <c r="I6" s="1">
        <v>1312010</v>
      </c>
      <c r="J6" s="1">
        <v>1312013</v>
      </c>
      <c r="K6" s="1">
        <v>1312042</v>
      </c>
      <c r="L6" s="1">
        <v>1312043</v>
      </c>
      <c r="M6" s="1">
        <v>1412019</v>
      </c>
      <c r="N6" s="1">
        <v>1212027</v>
      </c>
      <c r="O6" s="1">
        <v>1612082</v>
      </c>
      <c r="P6" s="1">
        <v>1612080</v>
      </c>
    </row>
    <row r="7" spans="1:16" x14ac:dyDescent="0.25">
      <c r="A7">
        <v>1</v>
      </c>
      <c r="B7" t="s">
        <v>24</v>
      </c>
      <c r="C7" s="5">
        <f>AVERAGEIF(aportes!$D$7:$D$378,$A7,aportes!E$7:E$378)</f>
        <v>43.906774193548401</v>
      </c>
      <c r="D7" s="5">
        <f>AVERAGEIF(aportes!$D$7:$D$378,$A7,aportes!F$7:F$378)</f>
        <v>166.01774193548388</v>
      </c>
      <c r="E7" s="5">
        <f>AVERAGEIF(aportes!$D$7:$D$378,$A7,aportes!G$7:G$378)</f>
        <v>15.231935483870966</v>
      </c>
      <c r="F7" s="5">
        <f>AVERAGEIF(aportes!$D$7:$D$378,$A7,aportes!H$7:H$378)</f>
        <v>5.8606451612903241</v>
      </c>
      <c r="G7" s="5">
        <f>AVERAGEIF(aportes!$D$7:$D$378,$A7,aportes!I$7:I$378)</f>
        <v>7.6883870967741919</v>
      </c>
      <c r="H7" s="5">
        <f>AVERAGEIF(aportes!$D$7:$D$378,$A7,aportes!J$7:J$378)</f>
        <v>93.623225806451615</v>
      </c>
      <c r="I7" s="5">
        <f>AVERAGEIF(aportes!$D$7:$D$378,$A7,aportes!K$7:K$378)</f>
        <v>10.551290322580646</v>
      </c>
      <c r="J7" s="5">
        <f>AVERAGEIF(aportes!$D$7:$D$378,$A7,aportes!L$7:L$378)</f>
        <v>27.372580645161293</v>
      </c>
      <c r="K7" s="5">
        <f>AVERAGEIF(aportes!$D$7:$D$378,$A7,aportes!M$7:M$378)</f>
        <v>32.42677419354839</v>
      </c>
      <c r="L7" s="5">
        <f>AVERAGEIF(aportes!$D$7:$D$378,$A7,aportes!N$7:N$378)</f>
        <v>11.806451612903224</v>
      </c>
      <c r="M7" s="5">
        <f>AVERAGEIF(aportes!$D$7:$D$378,$A7,aportes!O$7:O$378)</f>
        <v>45.56903225806451</v>
      </c>
      <c r="N7" s="5">
        <f>AVERAGEIF(aportes!$D$7:$D$378,$A7,aportes!P$7:P$378)</f>
        <v>1.7199999999999998</v>
      </c>
      <c r="O7" s="5">
        <f>AVERAGEIF(aportes!$D$7:$D$378,$A7,aportes!Q$7:Q$378)</f>
        <v>461.77483870967745</v>
      </c>
      <c r="P7" s="5">
        <f>AVERAGEIF(aportes!$D$7:$D$378,$A7,aportes!R$7:R$378)</f>
        <v>2277.8322580645158</v>
      </c>
    </row>
    <row r="8" spans="1:16" x14ac:dyDescent="0.25">
      <c r="A8">
        <v>2</v>
      </c>
      <c r="B8" t="s">
        <v>25</v>
      </c>
      <c r="C8" s="5">
        <f>AVERAGEIF(aportes!$D$7:$D$378,$A8,aportes!E$7:E$378)</f>
        <v>38.605483870967738</v>
      </c>
      <c r="D8" s="5">
        <f>AVERAGEIF(aportes!$D$7:$D$378,$A8,aportes!F$7:F$378)</f>
        <v>140.25</v>
      </c>
      <c r="E8" s="5">
        <f>AVERAGEIF(aportes!$D$7:$D$378,$A8,aportes!G$7:G$378)</f>
        <v>13.709999999999999</v>
      </c>
      <c r="F8" s="5">
        <f>AVERAGEIF(aportes!$D$7:$D$378,$A8,aportes!H$7:H$378)</f>
        <v>5.3674193548387112</v>
      </c>
      <c r="G8" s="5">
        <f>AVERAGEIF(aportes!$D$7:$D$378,$A8,aportes!I$7:I$378)</f>
        <v>7.0180645161290318</v>
      </c>
      <c r="H8" s="5">
        <f>AVERAGEIF(aportes!$D$7:$D$378,$A8,aportes!J$7:J$378)</f>
        <v>83.863548387096785</v>
      </c>
      <c r="I8" s="5">
        <f>AVERAGEIF(aportes!$D$7:$D$378,$A8,aportes!K$7:K$378)</f>
        <v>8.5932258064516116</v>
      </c>
      <c r="J8" s="5">
        <f>AVERAGEIF(aportes!$D$7:$D$378,$A8,aportes!L$7:L$378)</f>
        <v>23.862903225806445</v>
      </c>
      <c r="K8" s="5">
        <f>AVERAGEIF(aportes!$D$7:$D$378,$A8,aportes!M$7:M$378)</f>
        <v>32.590000000000003</v>
      </c>
      <c r="L8" s="5">
        <f>AVERAGEIF(aportes!$D$7:$D$378,$A8,aportes!N$7:N$378)</f>
        <v>11.510967741935486</v>
      </c>
      <c r="M8" s="5">
        <f>AVERAGEIF(aportes!$D$7:$D$378,$A8,aportes!O$7:O$378)</f>
        <v>53.298064516129038</v>
      </c>
      <c r="N8" s="5">
        <f>AVERAGEIF(aportes!$D$7:$D$378,$A8,aportes!P$7:P$378)</f>
        <v>1.5951612903225802</v>
      </c>
      <c r="O8" s="5">
        <f>AVERAGEIF(aportes!$D$7:$D$378,$A8,aportes!Q$7:Q$378)</f>
        <v>420.26483870967735</v>
      </c>
      <c r="P8" s="5">
        <f>AVERAGEIF(aportes!$D$7:$D$378,$A8,aportes!R$7:R$378)</f>
        <v>2204.9096774193554</v>
      </c>
    </row>
    <row r="9" spans="1:16" x14ac:dyDescent="0.25">
      <c r="A9">
        <v>3</v>
      </c>
      <c r="B9" t="s">
        <v>26</v>
      </c>
      <c r="C9" s="5">
        <f>AVERAGEIF(aportes!$D$7:$D$378,$A9,aportes!E$7:E$378)</f>
        <v>38.249677419354839</v>
      </c>
      <c r="D9" s="5">
        <f>AVERAGEIF(aportes!$D$7:$D$378,$A9,aportes!F$7:F$378)</f>
        <v>139.49290322580649</v>
      </c>
      <c r="E9" s="5">
        <f>AVERAGEIF(aportes!$D$7:$D$378,$A9,aportes!G$7:G$378)</f>
        <v>16.048387096774192</v>
      </c>
      <c r="F9" s="5">
        <f>AVERAGEIF(aportes!$D$7:$D$378,$A9,aportes!H$7:H$378)</f>
        <v>6.1074193548387079</v>
      </c>
      <c r="G9" s="5">
        <f>AVERAGEIF(aportes!$D$7:$D$378,$A9,aportes!I$7:I$378)</f>
        <v>8.0177419354838708</v>
      </c>
      <c r="H9" s="5">
        <f>AVERAGEIF(aportes!$D$7:$D$378,$A9,aportes!J$7:J$378)</f>
        <v>88.182580645161266</v>
      </c>
      <c r="I9" s="5">
        <f>AVERAGEIF(aportes!$D$7:$D$378,$A9,aportes!K$7:K$378)</f>
        <v>10.331612903225803</v>
      </c>
      <c r="J9" s="5">
        <f>AVERAGEIF(aportes!$D$7:$D$378,$A9,aportes!L$7:L$378)</f>
        <v>22.382580645161294</v>
      </c>
      <c r="K9" s="5">
        <f>AVERAGEIF(aportes!$D$7:$D$378,$A9,aportes!M$7:M$378)</f>
        <v>37.584193548387091</v>
      </c>
      <c r="L9" s="5">
        <f>AVERAGEIF(aportes!$D$7:$D$378,$A9,aportes!N$7:N$378)</f>
        <v>11.960645161290321</v>
      </c>
      <c r="M9" s="5">
        <f>AVERAGEIF(aportes!$D$7:$D$378,$A9,aportes!O$7:O$378)</f>
        <v>68.724193548387106</v>
      </c>
      <c r="N9" s="5">
        <f>AVERAGEIF(aportes!$D$7:$D$378,$A9,aportes!P$7:P$378)</f>
        <v>1.8867741935483875</v>
      </c>
      <c r="O9" s="5">
        <f>AVERAGEIF(aportes!$D$7:$D$378,$A9,aportes!Q$7:Q$378)</f>
        <v>448.96870967741933</v>
      </c>
      <c r="P9" s="5">
        <f>AVERAGEIF(aportes!$D$7:$D$378,$A9,aportes!R$7:R$378)</f>
        <v>2543.2258064516132</v>
      </c>
    </row>
    <row r="10" spans="1:16" x14ac:dyDescent="0.25">
      <c r="A10">
        <v>4</v>
      </c>
      <c r="B10" t="s">
        <v>27</v>
      </c>
      <c r="C10" s="5">
        <f>AVERAGEIF(aportes!$D$7:$D$378,$A10,aportes!E$7:E$378)</f>
        <v>49.534838709677409</v>
      </c>
      <c r="D10" s="5">
        <f>AVERAGEIF(aportes!$D$7:$D$378,$A10,aportes!F$7:F$378)</f>
        <v>151.09774193548387</v>
      </c>
      <c r="E10" s="5">
        <f>AVERAGEIF(aportes!$D$7:$D$378,$A10,aportes!G$7:G$378)</f>
        <v>16.960645161290326</v>
      </c>
      <c r="F10" s="5">
        <f>AVERAGEIF(aportes!$D$7:$D$378,$A10,aportes!H$7:H$378)</f>
        <v>7.9412903225806444</v>
      </c>
      <c r="G10" s="5">
        <f>AVERAGEIF(aportes!$D$7:$D$378,$A10,aportes!I$7:I$378)</f>
        <v>10.882258064516128</v>
      </c>
      <c r="H10" s="5">
        <f>AVERAGEIF(aportes!$D$7:$D$378,$A10,aportes!J$7:J$378)</f>
        <v>89.880322580645156</v>
      </c>
      <c r="I10" s="5">
        <f>AVERAGEIF(aportes!$D$7:$D$378,$A10,aportes!K$7:K$378)</f>
        <v>12.755806451612901</v>
      </c>
      <c r="J10" s="5">
        <f>AVERAGEIF(aportes!$D$7:$D$378,$A10,aportes!L$7:L$378)</f>
        <v>29.336129032258071</v>
      </c>
      <c r="K10" s="5">
        <f>AVERAGEIF(aportes!$D$7:$D$378,$A10,aportes!M$7:M$378)</f>
        <v>41.901612903225796</v>
      </c>
      <c r="L10" s="5">
        <f>AVERAGEIF(aportes!$D$7:$D$378,$A10,aportes!N$7:N$378)</f>
        <v>14.384838709677421</v>
      </c>
      <c r="M10" s="5">
        <f>AVERAGEIF(aportes!$D$7:$D$378,$A10,aportes!O$7:O$378)</f>
        <v>80.322903225806456</v>
      </c>
      <c r="N10" s="5">
        <f>AVERAGEIF(aportes!$D$7:$D$378,$A10,aportes!P$7:P$378)</f>
        <v>2.1664516129032259</v>
      </c>
      <c r="O10" s="5">
        <f>AVERAGEIF(aportes!$D$7:$D$378,$A10,aportes!Q$7:Q$378)</f>
        <v>507.1648387096775</v>
      </c>
      <c r="P10" s="5">
        <f>AVERAGEIF(aportes!$D$7:$D$378,$A10,aportes!R$7:R$378)</f>
        <v>3403.854838709678</v>
      </c>
    </row>
    <row r="11" spans="1:16" x14ac:dyDescent="0.25">
      <c r="A11">
        <v>5</v>
      </c>
      <c r="B11" t="s">
        <v>28</v>
      </c>
      <c r="C11" s="5">
        <f>AVERAGEIF(aportes!$D$7:$D$378,$A11,aportes!E$7:E$378)</f>
        <v>51.834516129032266</v>
      </c>
      <c r="D11" s="5">
        <f>AVERAGEIF(aportes!$D$7:$D$378,$A11,aportes!F$7:F$378)</f>
        <v>143.78096774193548</v>
      </c>
      <c r="E11" s="5">
        <f>AVERAGEIF(aportes!$D$7:$D$378,$A11,aportes!G$7:G$378)</f>
        <v>18.386129032258061</v>
      </c>
      <c r="F11" s="5">
        <f>AVERAGEIF(aportes!$D$7:$D$378,$A11,aportes!H$7:H$378)</f>
        <v>7.9983870967741932</v>
      </c>
      <c r="G11" s="5">
        <f>AVERAGEIF(aportes!$D$7:$D$378,$A11,aportes!I$7:I$378)</f>
        <v>10.68483870967742</v>
      </c>
      <c r="H11" s="5">
        <f>AVERAGEIF(aportes!$D$7:$D$378,$A11,aportes!J$7:J$378)</f>
        <v>94.58709677419354</v>
      </c>
      <c r="I11" s="5">
        <f>AVERAGEIF(aportes!$D$7:$D$378,$A11,aportes!K$7:K$378)</f>
        <v>13.487741935483871</v>
      </c>
      <c r="J11" s="5">
        <f>AVERAGEIF(aportes!$D$7:$D$378,$A11,aportes!L$7:L$378)</f>
        <v>32.146129032258067</v>
      </c>
      <c r="K11" s="5">
        <f>AVERAGEIF(aportes!$D$7:$D$378,$A11,aportes!M$7:M$378)</f>
        <v>45.016451612903232</v>
      </c>
      <c r="L11" s="5">
        <f>AVERAGEIF(aportes!$D$7:$D$378,$A11,aportes!N$7:N$378)</f>
        <v>15.44483870967742</v>
      </c>
      <c r="M11" s="5">
        <f>AVERAGEIF(aportes!$D$7:$D$378,$A11,aportes!O$7:O$378)</f>
        <v>69.53806451612904</v>
      </c>
      <c r="N11" s="5">
        <f>AVERAGEIF(aportes!$D$7:$D$378,$A11,aportes!P$7:P$378)</f>
        <v>2.5532258064516133</v>
      </c>
      <c r="O11" s="5">
        <f>AVERAGEIF(aportes!$D$7:$D$378,$A11,aportes!Q$7:Q$378)</f>
        <v>505.45838709677412</v>
      </c>
      <c r="P11" s="5">
        <f>AVERAGEIF(aportes!$D$7:$D$378,$A11,aportes!R$7:R$378)</f>
        <v>3980.8258064516131</v>
      </c>
    </row>
    <row r="12" spans="1:16" x14ac:dyDescent="0.25">
      <c r="A12">
        <v>6</v>
      </c>
      <c r="B12" t="s">
        <v>29</v>
      </c>
      <c r="C12" s="5">
        <f>AVERAGEIF(aportes!$D$7:$D$378,$A12,aportes!E$7:E$378)</f>
        <v>42.407741935483863</v>
      </c>
      <c r="D12" s="5">
        <f>AVERAGEIF(aportes!$D$7:$D$378,$A12,aportes!F$7:F$378)</f>
        <v>116.50064516129029</v>
      </c>
      <c r="E12" s="5">
        <f>AVERAGEIF(aportes!$D$7:$D$378,$A12,aportes!G$7:G$378)</f>
        <v>15.569032258064521</v>
      </c>
      <c r="F12" s="5">
        <f>AVERAGEIF(aportes!$D$7:$D$378,$A12,aportes!H$7:H$378)</f>
        <v>6.5787096774193552</v>
      </c>
      <c r="G12" s="5">
        <f>AVERAGEIF(aportes!$D$7:$D$378,$A12,aportes!I$7:I$378)</f>
        <v>8.6838709677419335</v>
      </c>
      <c r="H12" s="5">
        <f>AVERAGEIF(aportes!$D$7:$D$378,$A12,aportes!J$7:J$378)</f>
        <v>62.991935483870961</v>
      </c>
      <c r="I12" s="5">
        <f>AVERAGEIF(aportes!$D$7:$D$378,$A12,aportes!K$7:K$378)</f>
        <v>10.075483870967743</v>
      </c>
      <c r="J12" s="5">
        <f>AVERAGEIF(aportes!$D$7:$D$378,$A12,aportes!L$7:L$378)</f>
        <v>27.666129032258059</v>
      </c>
      <c r="K12" s="5">
        <f>AVERAGEIF(aportes!$D$7:$D$378,$A12,aportes!M$7:M$378)</f>
        <v>33.882903225806452</v>
      </c>
      <c r="L12" s="5">
        <f>AVERAGEIF(aportes!$D$7:$D$378,$A12,aportes!N$7:N$378)</f>
        <v>10.790645161290323</v>
      </c>
      <c r="M12" s="5">
        <f>AVERAGEIF(aportes!$D$7:$D$378,$A12,aportes!O$7:O$378)</f>
        <v>39.558709677419351</v>
      </c>
      <c r="N12" s="5">
        <f>AVERAGEIF(aportes!$D$7:$D$378,$A12,aportes!P$7:P$378)</f>
        <v>2.3561290322580644</v>
      </c>
      <c r="O12" s="5">
        <f>AVERAGEIF(aportes!$D$7:$D$378,$A12,aportes!Q$7:Q$378)</f>
        <v>377.06193548387103</v>
      </c>
      <c r="P12" s="5">
        <f>AVERAGEIF(aportes!$D$7:$D$378,$A12,aportes!R$7:R$378)</f>
        <v>3742.0548387096783</v>
      </c>
    </row>
    <row r="13" spans="1:16" x14ac:dyDescent="0.25">
      <c r="A13">
        <v>7</v>
      </c>
      <c r="B13" t="s">
        <v>30</v>
      </c>
      <c r="C13" s="5">
        <f>AVERAGEIF(aportes!$D$7:$D$378,$A13,aportes!E$7:E$378)</f>
        <v>31.358064516129037</v>
      </c>
      <c r="D13" s="5">
        <f>AVERAGEIF(aportes!$D$7:$D$378,$A13,aportes!F$7:F$378)</f>
        <v>98.130000000000024</v>
      </c>
      <c r="E13" s="5">
        <f>AVERAGEIF(aportes!$D$7:$D$378,$A13,aportes!G$7:G$378)</f>
        <v>13.222580645161289</v>
      </c>
      <c r="F13" s="5">
        <f>AVERAGEIF(aportes!$D$7:$D$378,$A13,aportes!H$7:H$378)</f>
        <v>4.9158064516129025</v>
      </c>
      <c r="G13" s="5">
        <f>AVERAGEIF(aportes!$D$7:$D$378,$A13,aportes!I$7:I$378)</f>
        <v>6.4612903225806431</v>
      </c>
      <c r="H13" s="5">
        <f>AVERAGEIF(aportes!$D$7:$D$378,$A13,aportes!J$7:J$378)</f>
        <v>41.256129032258059</v>
      </c>
      <c r="I13" s="5">
        <f>AVERAGEIF(aportes!$D$7:$D$378,$A13,aportes!K$7:K$378)</f>
        <v>6.9412903225806444</v>
      </c>
      <c r="J13" s="5">
        <f>AVERAGEIF(aportes!$D$7:$D$378,$A13,aportes!L$7:L$378)</f>
        <v>21.265483870967742</v>
      </c>
      <c r="K13" s="5">
        <f>AVERAGEIF(aportes!$D$7:$D$378,$A13,aportes!M$7:M$378)</f>
        <v>23.361935483870969</v>
      </c>
      <c r="L13" s="5">
        <f>AVERAGEIF(aportes!$D$7:$D$378,$A13,aportes!N$7:N$378)</f>
        <v>7.6309677419354829</v>
      </c>
      <c r="M13" s="5">
        <f>AVERAGEIF(aportes!$D$7:$D$378,$A13,aportes!O$7:O$378)</f>
        <v>25.437419354838713</v>
      </c>
      <c r="N13" s="5">
        <f>AVERAGEIF(aportes!$D$7:$D$378,$A13,aportes!P$7:P$378)</f>
        <v>1.9758064516129035</v>
      </c>
      <c r="O13" s="5">
        <f>AVERAGEIF(aportes!$D$7:$D$378,$A13,aportes!Q$7:Q$378)</f>
        <v>281.95677419354843</v>
      </c>
      <c r="P13" s="5">
        <f>AVERAGEIF(aportes!$D$7:$D$378,$A13,aportes!R$7:R$378)</f>
        <v>3427.8612903225812</v>
      </c>
    </row>
    <row r="14" spans="1:16" x14ac:dyDescent="0.25">
      <c r="A14">
        <v>8</v>
      </c>
      <c r="B14" t="s">
        <v>31</v>
      </c>
      <c r="C14" s="5">
        <f>AVERAGEIF(aportes!$D$7:$D$378,$A14,aportes!E$7:E$378)</f>
        <v>28.66</v>
      </c>
      <c r="D14" s="5">
        <f>AVERAGEIF(aportes!$D$7:$D$378,$A14,aportes!F$7:F$378)</f>
        <v>68.487741935483882</v>
      </c>
      <c r="E14" s="5">
        <f>AVERAGEIF(aportes!$D$7:$D$378,$A14,aportes!G$7:G$378)</f>
        <v>12.226451612903226</v>
      </c>
      <c r="F14" s="5">
        <f>AVERAGEIF(aportes!$D$7:$D$378,$A14,aportes!H$7:H$378)</f>
        <v>4.5525806451612914</v>
      </c>
      <c r="G14" s="5">
        <f>AVERAGEIF(aportes!$D$7:$D$378,$A14,aportes!I$7:I$378)</f>
        <v>5.9438709677419332</v>
      </c>
      <c r="H14" s="5">
        <f>AVERAGEIF(aportes!$D$7:$D$378,$A14,aportes!J$7:J$378)</f>
        <v>40.404193548387099</v>
      </c>
      <c r="I14" s="5">
        <f>AVERAGEIF(aportes!$D$7:$D$378,$A14,aportes!K$7:K$378)</f>
        <v>5.2232258064516133</v>
      </c>
      <c r="J14" s="5">
        <f>AVERAGEIF(aportes!$D$7:$D$378,$A14,aportes!L$7:L$378)</f>
        <v>20.147419354838707</v>
      </c>
      <c r="K14" s="5">
        <f>AVERAGEIF(aportes!$D$7:$D$378,$A14,aportes!M$7:M$378)</f>
        <v>22.162258064516131</v>
      </c>
      <c r="L14" s="5">
        <f>AVERAGEIF(aportes!$D$7:$D$378,$A14,aportes!N$7:N$378)</f>
        <v>7.381290322580643</v>
      </c>
      <c r="M14" s="5">
        <f>AVERAGEIF(aportes!$D$7:$D$378,$A14,aportes!O$7:O$378)</f>
        <v>32.202903225806438</v>
      </c>
      <c r="N14" s="5">
        <f>AVERAGEIF(aportes!$D$7:$D$378,$A14,aportes!P$7:P$378)</f>
        <v>1.8212903225806452</v>
      </c>
      <c r="O14" s="5">
        <f>AVERAGEIF(aportes!$D$7:$D$378,$A14,aportes!Q$7:Q$378)</f>
        <v>249.21322580645153</v>
      </c>
      <c r="P14" s="5">
        <f>AVERAGEIF(aportes!$D$7:$D$378,$A14,aportes!R$7:R$378)</f>
        <v>3035.3612903225808</v>
      </c>
    </row>
    <row r="15" spans="1:16" x14ac:dyDescent="0.25">
      <c r="A15">
        <v>9</v>
      </c>
      <c r="B15" t="s">
        <v>32</v>
      </c>
      <c r="C15" s="5">
        <f>AVERAGEIF(aportes!$D$7:$D$378,$A15,aportes!E$7:E$378)</f>
        <v>35.792580645161287</v>
      </c>
      <c r="D15" s="5">
        <f>AVERAGEIF(aportes!$D$7:$D$378,$A15,aportes!F$7:F$378)</f>
        <v>55.036774193548382</v>
      </c>
      <c r="E15" s="5">
        <f>AVERAGEIF(aportes!$D$7:$D$378,$A15,aportes!G$7:G$378)</f>
        <v>12.747419354838707</v>
      </c>
      <c r="F15" s="5">
        <f>AVERAGEIF(aportes!$D$7:$D$378,$A15,aportes!H$7:H$378)</f>
        <v>5.1080645161290317</v>
      </c>
      <c r="G15" s="5">
        <f>AVERAGEIF(aportes!$D$7:$D$378,$A15,aportes!I$7:I$378)</f>
        <v>6.7267741935483869</v>
      </c>
      <c r="H15" s="5">
        <f>AVERAGEIF(aportes!$D$7:$D$378,$A15,aportes!J$7:J$378)</f>
        <v>57.39483870967743</v>
      </c>
      <c r="I15" s="5">
        <f>AVERAGEIF(aportes!$D$7:$D$378,$A15,aportes!K$7:K$378)</f>
        <v>7.2135483870967745</v>
      </c>
      <c r="J15" s="5">
        <f>AVERAGEIF(aportes!$D$7:$D$378,$A15,aportes!L$7:L$378)</f>
        <v>26.319354838709678</v>
      </c>
      <c r="K15" s="5">
        <f>AVERAGEIF(aportes!$D$7:$D$378,$A15,aportes!M$7:M$378)</f>
        <v>28.470645161290324</v>
      </c>
      <c r="L15" s="5">
        <f>AVERAGEIF(aportes!$D$7:$D$378,$A15,aportes!N$7:N$378)</f>
        <v>11.53032258064516</v>
      </c>
      <c r="M15" s="5">
        <f>AVERAGEIF(aportes!$D$7:$D$378,$A15,aportes!O$7:O$378)</f>
        <v>20.610322580645157</v>
      </c>
      <c r="N15" s="5">
        <f>AVERAGEIF(aportes!$D$7:$D$378,$A15,aportes!P$7:P$378)</f>
        <v>1.6877419354838705</v>
      </c>
      <c r="O15" s="5">
        <f>AVERAGEIF(aportes!$D$7:$D$378,$A15,aportes!Q$7:Q$378)</f>
        <v>268.63838709677418</v>
      </c>
      <c r="P15" s="5">
        <f>AVERAGEIF(aportes!$D$7:$D$378,$A15,aportes!R$7:R$378)</f>
        <v>3056.5935483870971</v>
      </c>
    </row>
    <row r="16" spans="1:16" x14ac:dyDescent="0.25">
      <c r="A16">
        <v>10</v>
      </c>
      <c r="B16" t="s">
        <v>33</v>
      </c>
      <c r="C16" s="5">
        <f>AVERAGEIF(aportes!$D$7:$D$378,$A16,aportes!E$7:E$378)</f>
        <v>54.730967741935487</v>
      </c>
      <c r="D16" s="5">
        <f>AVERAGEIF(aportes!$D$7:$D$378,$A16,aportes!F$7:F$378)</f>
        <v>92.208064516129042</v>
      </c>
      <c r="E16" s="5">
        <f>AVERAGEIF(aportes!$D$7:$D$378,$A16,aportes!G$7:G$378)</f>
        <v>18.681290322580644</v>
      </c>
      <c r="F16" s="5">
        <f>AVERAGEIF(aportes!$D$7:$D$378,$A16,aportes!H$7:H$378)</f>
        <v>7.8619354838709672</v>
      </c>
      <c r="G16" s="5">
        <f>AVERAGEIF(aportes!$D$7:$D$378,$A16,aportes!I$7:I$378)</f>
        <v>10.322580645161288</v>
      </c>
      <c r="H16" s="5">
        <f>AVERAGEIF(aportes!$D$7:$D$378,$A16,aportes!J$7:J$378)</f>
        <v>86.336451612903204</v>
      </c>
      <c r="I16" s="5">
        <f>AVERAGEIF(aportes!$D$7:$D$378,$A16,aportes!K$7:K$378)</f>
        <v>12.198064516129035</v>
      </c>
      <c r="J16" s="5">
        <f>AVERAGEIF(aportes!$D$7:$D$378,$A16,aportes!L$7:L$378)</f>
        <v>42.508387096774207</v>
      </c>
      <c r="K16" s="5">
        <f>AVERAGEIF(aportes!$D$7:$D$378,$A16,aportes!M$7:M$378)</f>
        <v>39.685806451612905</v>
      </c>
      <c r="L16" s="5">
        <f>AVERAGEIF(aportes!$D$7:$D$378,$A16,aportes!N$7:N$378)</f>
        <v>15.853548387096772</v>
      </c>
      <c r="M16" s="5">
        <f>AVERAGEIF(aportes!$D$7:$D$378,$A16,aportes!O$7:O$378)</f>
        <v>54.376129032258085</v>
      </c>
      <c r="N16" s="5">
        <f>AVERAGEIF(aportes!$D$7:$D$378,$A16,aportes!P$7:P$378)</f>
        <v>2.0480645161290325</v>
      </c>
      <c r="O16" s="5">
        <f>AVERAGEIF(aportes!$D$7:$D$378,$A16,aportes!Q$7:Q$378)</f>
        <v>436.8112903225807</v>
      </c>
      <c r="P16" s="5">
        <f>AVERAGEIF(aportes!$D$7:$D$378,$A16,aportes!R$7:R$378)</f>
        <v>3678.5096774193548</v>
      </c>
    </row>
    <row r="17" spans="1:17" x14ac:dyDescent="0.25">
      <c r="A17">
        <v>11</v>
      </c>
      <c r="B17" t="s">
        <v>34</v>
      </c>
      <c r="C17" s="5">
        <f>AVERAGEIF(aportes!$D$7:$D$378,$A17,aportes!E$7:E$378)</f>
        <v>63.027741935483881</v>
      </c>
      <c r="D17" s="5">
        <f>AVERAGEIF(aportes!$D$7:$D$378,$A17,aportes!F$7:F$378)</f>
        <v>177.46806451612903</v>
      </c>
      <c r="E17" s="5">
        <f>AVERAGEIF(aportes!$D$7:$D$378,$A17,aportes!G$7:G$378)</f>
        <v>21.808064516129029</v>
      </c>
      <c r="F17" s="5">
        <f>AVERAGEIF(aportes!$D$7:$D$378,$A17,aportes!H$7:H$378)</f>
        <v>9.351935483870971</v>
      </c>
      <c r="G17" s="5">
        <f>AVERAGEIF(aportes!$D$7:$D$378,$A17,aportes!I$7:I$378)</f>
        <v>12.361935483870969</v>
      </c>
      <c r="H17" s="5">
        <f>AVERAGEIF(aportes!$D$7:$D$378,$A17,aportes!J$7:J$378)</f>
        <v>114.51580645161293</v>
      </c>
      <c r="I17" s="5">
        <f>AVERAGEIF(aportes!$D$7:$D$378,$A17,aportes!K$7:K$378)</f>
        <v>17.647419354838707</v>
      </c>
      <c r="J17" s="5">
        <f>AVERAGEIF(aportes!$D$7:$D$378,$A17,aportes!L$7:L$378)</f>
        <v>46.308709677419365</v>
      </c>
      <c r="K17" s="5">
        <f>AVERAGEIF(aportes!$D$7:$D$378,$A17,aportes!M$7:M$378)</f>
        <v>43.384838709677418</v>
      </c>
      <c r="L17" s="5">
        <f>AVERAGEIF(aportes!$D$7:$D$378,$A17,aportes!N$7:N$378)</f>
        <v>19.094516129032264</v>
      </c>
      <c r="M17" s="5">
        <f>AVERAGEIF(aportes!$D$7:$D$378,$A17,aportes!O$7:O$378)</f>
        <v>90.774838709677439</v>
      </c>
      <c r="N17" s="5">
        <f>AVERAGEIF(aportes!$D$7:$D$378,$A17,aportes!P$7:P$378)</f>
        <v>2.6025806451612907</v>
      </c>
      <c r="O17" s="5">
        <f>AVERAGEIF(aportes!$D$7:$D$378,$A17,aportes!Q$7:Q$378)</f>
        <v>618.34645161290302</v>
      </c>
      <c r="P17" s="5">
        <f>AVERAGEIF(aportes!$D$7:$D$378,$A17,aportes!R$7:R$378)</f>
        <v>4027.7903225806449</v>
      </c>
    </row>
    <row r="18" spans="1:17" x14ac:dyDescent="0.25">
      <c r="A18">
        <v>12</v>
      </c>
      <c r="B18" t="s">
        <v>35</v>
      </c>
      <c r="C18" s="5">
        <f>AVERAGEIF(aportes!$D$7:$D$378,$A18,aportes!E$7:E$378)</f>
        <v>50.217096774193536</v>
      </c>
      <c r="D18" s="5">
        <f>AVERAGEIF(aportes!$D$7:$D$378,$A18,aportes!F$7:F$378)</f>
        <v>197.61258064516124</v>
      </c>
      <c r="E18" s="5">
        <f>AVERAGEIF(aportes!$D$7:$D$378,$A18,aportes!G$7:G$378)</f>
        <v>19.057741935483872</v>
      </c>
      <c r="F18" s="5">
        <f>AVERAGEIF(aportes!$D$7:$D$378,$A18,aportes!H$7:H$378)</f>
        <v>7.7925806451612916</v>
      </c>
      <c r="G18" s="5">
        <f>AVERAGEIF(aportes!$D$7:$D$378,$A18,aportes!I$7:I$378)</f>
        <v>10.227419354838709</v>
      </c>
      <c r="H18" s="5">
        <f>AVERAGEIF(aportes!$D$7:$D$378,$A18,aportes!J$7:J$378)</f>
        <v>112.36225806451613</v>
      </c>
      <c r="I18" s="5">
        <f>AVERAGEIF(aportes!$D$7:$D$378,$A18,aportes!K$7:K$378)</f>
        <v>15.391935483870967</v>
      </c>
      <c r="J18" s="5">
        <f>AVERAGEIF(aportes!$D$7:$D$378,$A18,aportes!L$7:L$378)</f>
        <v>36.278709677419357</v>
      </c>
      <c r="K18" s="5">
        <f>AVERAGEIF(aportes!$D$7:$D$378,$A18,aportes!M$7:M$378)</f>
        <v>41.238709677419351</v>
      </c>
      <c r="L18" s="5">
        <f>AVERAGEIF(aportes!$D$7:$D$378,$A18,aportes!N$7:N$378)</f>
        <v>15.058709677419357</v>
      </c>
      <c r="M18" s="5">
        <f>AVERAGEIF(aportes!$D$7:$D$378,$A18,aportes!O$7:O$378)</f>
        <v>76.406129032258065</v>
      </c>
      <c r="N18" s="5">
        <f>AVERAGEIF(aportes!$D$7:$D$378,$A18,aportes!P$7:P$378)</f>
        <v>2.3790322580645165</v>
      </c>
      <c r="O18" s="5">
        <f>AVERAGEIF(aportes!$D$7:$D$378,$A18,aportes!Q$7:Q$378)</f>
        <v>584.02290322580643</v>
      </c>
      <c r="P18" s="5">
        <f>AVERAGEIF(aportes!$D$7:$D$378,$A18,aportes!R$7:R$378)</f>
        <v>3285.5967741935488</v>
      </c>
    </row>
    <row r="21" spans="1:17" x14ac:dyDescent="0.25">
      <c r="C21" s="1" t="s">
        <v>7</v>
      </c>
      <c r="D21" s="1" t="s">
        <v>8</v>
      </c>
      <c r="E21" s="1" t="s">
        <v>9</v>
      </c>
      <c r="F21" s="1" t="s">
        <v>10</v>
      </c>
      <c r="G21" s="1" t="s">
        <v>11</v>
      </c>
      <c r="H21" s="1" t="s">
        <v>12</v>
      </c>
      <c r="I21" s="1" t="s">
        <v>13</v>
      </c>
      <c r="J21" s="1" t="s">
        <v>14</v>
      </c>
      <c r="K21" s="1" t="s">
        <v>15</v>
      </c>
      <c r="L21" s="1" t="s">
        <v>16</v>
      </c>
      <c r="M21" s="1" t="s">
        <v>17</v>
      </c>
      <c r="N21" s="1" t="s">
        <v>18</v>
      </c>
      <c r="O21" s="1" t="s">
        <v>23</v>
      </c>
      <c r="P21" s="1" t="s">
        <v>19</v>
      </c>
    </row>
    <row r="22" spans="1:17" x14ac:dyDescent="0.25">
      <c r="C22" s="1">
        <v>1612007</v>
      </c>
      <c r="D22" s="1">
        <v>1612020</v>
      </c>
      <c r="E22" s="1">
        <v>1412024</v>
      </c>
      <c r="F22" s="1">
        <v>1412025</v>
      </c>
      <c r="G22" s="1">
        <v>1412026</v>
      </c>
      <c r="H22" s="1">
        <v>1312005</v>
      </c>
      <c r="I22" s="1">
        <v>1312010</v>
      </c>
      <c r="J22" s="1">
        <v>1312013</v>
      </c>
      <c r="K22" s="1">
        <v>1312042</v>
      </c>
      <c r="L22" s="1">
        <v>1312043</v>
      </c>
      <c r="M22" s="1">
        <v>1412019</v>
      </c>
      <c r="N22" s="1">
        <v>1212027</v>
      </c>
      <c r="O22" s="1">
        <v>1612082</v>
      </c>
      <c r="P22" s="1">
        <v>1612080</v>
      </c>
    </row>
    <row r="23" spans="1:17" x14ac:dyDescent="0.25">
      <c r="A23">
        <v>1</v>
      </c>
      <c r="B23" t="s">
        <v>24</v>
      </c>
      <c r="C23" s="5">
        <f>C7/C$2</f>
        <v>0.99726647002184088</v>
      </c>
      <c r="D23" s="5">
        <f t="shared" ref="D23:Q23" si="0">D7/D$2</f>
        <v>1.2885547621064517</v>
      </c>
      <c r="E23" s="5">
        <f t="shared" si="0"/>
        <v>0.94388603297607576</v>
      </c>
      <c r="F23" s="5">
        <f t="shared" si="0"/>
        <v>0.88532978144517449</v>
      </c>
      <c r="G23" s="5">
        <f t="shared" si="0"/>
        <v>0.8785135720407059</v>
      </c>
      <c r="H23" s="5">
        <f t="shared" si="0"/>
        <v>1.1637462053940637</v>
      </c>
      <c r="I23" s="5">
        <f t="shared" si="0"/>
        <v>0.97089837807620116</v>
      </c>
      <c r="J23" s="5">
        <f t="shared" si="0"/>
        <v>0.92372337829514062</v>
      </c>
      <c r="K23" s="5">
        <f t="shared" si="0"/>
        <v>0.92273093401688522</v>
      </c>
      <c r="L23" s="5">
        <f t="shared" si="0"/>
        <v>0.92935072409794561</v>
      </c>
      <c r="M23" s="5">
        <f t="shared" si="0"/>
        <v>0.83254081992477924</v>
      </c>
      <c r="N23" s="5">
        <f t="shared" si="0"/>
        <v>0.83251795565733311</v>
      </c>
      <c r="O23" s="5">
        <f t="shared" si="0"/>
        <v>1.0739610388636058</v>
      </c>
      <c r="P23" s="5">
        <f t="shared" si="0"/>
        <v>0.70695460667385279</v>
      </c>
      <c r="Q23" s="5"/>
    </row>
    <row r="24" spans="1:17" x14ac:dyDescent="0.25">
      <c r="A24">
        <v>2</v>
      </c>
      <c r="B24" t="s">
        <v>25</v>
      </c>
      <c r="C24" s="5">
        <f t="shared" ref="C24:Q34" si="1">C8/C$2</f>
        <v>0.87685682518535457</v>
      </c>
      <c r="D24" s="5">
        <f t="shared" si="1"/>
        <v>1.088557182374275</v>
      </c>
      <c r="E24" s="5">
        <f t="shared" si="1"/>
        <v>0.84957538887981954</v>
      </c>
      <c r="F24" s="5">
        <f t="shared" si="1"/>
        <v>0.81082134706441311</v>
      </c>
      <c r="G24" s="5">
        <f t="shared" si="1"/>
        <v>0.80191916058226065</v>
      </c>
      <c r="H24" s="5">
        <f t="shared" si="1"/>
        <v>1.0424324238530986</v>
      </c>
      <c r="I24" s="5">
        <f t="shared" si="1"/>
        <v>0.79072310047913164</v>
      </c>
      <c r="J24" s="5">
        <f t="shared" si="1"/>
        <v>0.8052847434963526</v>
      </c>
      <c r="K24" s="5">
        <f t="shared" si="1"/>
        <v>0.92737566062286148</v>
      </c>
      <c r="L24" s="5">
        <f t="shared" si="1"/>
        <v>0.90609156389921042</v>
      </c>
      <c r="M24" s="5">
        <f t="shared" si="1"/>
        <v>0.973749323474146</v>
      </c>
      <c r="N24" s="5">
        <f t="shared" si="1"/>
        <v>0.77209326532736533</v>
      </c>
      <c r="O24" s="5">
        <f t="shared" si="1"/>
        <v>0.97742021639740728</v>
      </c>
      <c r="P24" s="5">
        <f t="shared" si="1"/>
        <v>0.6843221436664817</v>
      </c>
      <c r="Q24" s="5"/>
    </row>
    <row r="25" spans="1:17" x14ac:dyDescent="0.25">
      <c r="A25">
        <v>3</v>
      </c>
      <c r="B25" t="s">
        <v>26</v>
      </c>
      <c r="C25" s="5">
        <f t="shared" si="1"/>
        <v>0.86877529675316267</v>
      </c>
      <c r="D25" s="5">
        <f t="shared" si="1"/>
        <v>1.0826809390138419</v>
      </c>
      <c r="E25" s="5">
        <f t="shared" si="1"/>
        <v>0.994479555699184</v>
      </c>
      <c r="F25" s="5">
        <f t="shared" si="1"/>
        <v>0.92260836372201005</v>
      </c>
      <c r="G25" s="5">
        <f t="shared" si="1"/>
        <v>0.91614730356095275</v>
      </c>
      <c r="H25" s="5">
        <f t="shared" si="1"/>
        <v>1.0961184334730611</v>
      </c>
      <c r="I25" s="5">
        <f t="shared" si="1"/>
        <v>0.95068431480707316</v>
      </c>
      <c r="J25" s="5">
        <f t="shared" si="1"/>
        <v>0.75532933034454819</v>
      </c>
      <c r="K25" s="5">
        <f t="shared" si="1"/>
        <v>1.0694896078831839</v>
      </c>
      <c r="L25" s="5">
        <f t="shared" si="1"/>
        <v>0.94148814612304987</v>
      </c>
      <c r="M25" s="5">
        <f t="shared" si="1"/>
        <v>1.2555828730665608</v>
      </c>
      <c r="N25" s="5">
        <f t="shared" si="1"/>
        <v>0.91324034558134715</v>
      </c>
      <c r="O25" s="5">
        <f t="shared" si="1"/>
        <v>1.044177511294768</v>
      </c>
      <c r="P25" s="5">
        <f t="shared" si="1"/>
        <v>0.78932291581932124</v>
      </c>
      <c r="Q25" s="5"/>
    </row>
    <row r="26" spans="1:17" x14ac:dyDescent="0.25">
      <c r="A26">
        <v>4</v>
      </c>
      <c r="B26" t="s">
        <v>27</v>
      </c>
      <c r="C26" s="5">
        <f t="shared" si="1"/>
        <v>1.1250982257393873</v>
      </c>
      <c r="D26" s="5">
        <f t="shared" si="1"/>
        <v>1.1727524579280262</v>
      </c>
      <c r="E26" s="5">
        <f t="shared" si="1"/>
        <v>1.0510099714482757</v>
      </c>
      <c r="F26" s="5">
        <f t="shared" si="1"/>
        <v>1.1996393967204588</v>
      </c>
      <c r="G26" s="5">
        <f t="shared" si="1"/>
        <v>1.2434612466557529</v>
      </c>
      <c r="H26" s="5">
        <f t="shared" si="1"/>
        <v>1.1172215381582407</v>
      </c>
      <c r="I26" s="5">
        <f t="shared" si="1"/>
        <v>1.1737514006624234</v>
      </c>
      <c r="J26" s="5">
        <f t="shared" si="1"/>
        <v>0.98998587553964634</v>
      </c>
      <c r="K26" s="5">
        <f t="shared" si="1"/>
        <v>1.1923453804017317</v>
      </c>
      <c r="L26" s="5">
        <f t="shared" si="1"/>
        <v>1.132309749718571</v>
      </c>
      <c r="M26" s="5">
        <f t="shared" si="1"/>
        <v>1.4674899245532478</v>
      </c>
      <c r="N26" s="5">
        <f t="shared" si="1"/>
        <v>1.0486103882585616</v>
      </c>
      <c r="O26" s="5">
        <f t="shared" si="1"/>
        <v>1.1795256722469047</v>
      </c>
      <c r="P26" s="5">
        <f t="shared" si="1"/>
        <v>1.0564302310476519</v>
      </c>
      <c r="Q26" s="5"/>
    </row>
    <row r="27" spans="1:17" x14ac:dyDescent="0.25">
      <c r="A27">
        <v>5</v>
      </c>
      <c r="B27" t="s">
        <v>28</v>
      </c>
      <c r="C27" s="5">
        <f t="shared" si="1"/>
        <v>1.1773314226506273</v>
      </c>
      <c r="D27" s="5">
        <f t="shared" si="1"/>
        <v>1.1159629598873999</v>
      </c>
      <c r="E27" s="5">
        <f t="shared" si="1"/>
        <v>1.1393437434409324</v>
      </c>
      <c r="F27" s="5">
        <f t="shared" si="1"/>
        <v>1.2082646373256878</v>
      </c>
      <c r="G27" s="5">
        <f t="shared" si="1"/>
        <v>1.220903123550571</v>
      </c>
      <c r="H27" s="5">
        <f t="shared" si="1"/>
        <v>1.1757272194163542</v>
      </c>
      <c r="I27" s="5">
        <f t="shared" si="1"/>
        <v>1.241101928647226</v>
      </c>
      <c r="J27" s="5">
        <f t="shared" si="1"/>
        <v>1.0848129847062122</v>
      </c>
      <c r="K27" s="5">
        <f t="shared" si="1"/>
        <v>1.2809807165821787</v>
      </c>
      <c r="L27" s="5">
        <f t="shared" si="1"/>
        <v>1.2157481781170913</v>
      </c>
      <c r="M27" s="5">
        <f t="shared" si="1"/>
        <v>1.2704521992124311</v>
      </c>
      <c r="N27" s="5">
        <f t="shared" si="1"/>
        <v>1.2358176329759554</v>
      </c>
      <c r="O27" s="5">
        <f t="shared" si="1"/>
        <v>1.1755569359855589</v>
      </c>
      <c r="P27" s="5">
        <f t="shared" si="1"/>
        <v>1.2355006090871743</v>
      </c>
      <c r="Q27" s="5"/>
    </row>
    <row r="28" spans="1:17" x14ac:dyDescent="0.25">
      <c r="A28">
        <v>6</v>
      </c>
      <c r="B28" t="s">
        <v>29</v>
      </c>
      <c r="C28" s="5">
        <f t="shared" si="1"/>
        <v>0.96321854379845284</v>
      </c>
      <c r="D28" s="5">
        <f t="shared" si="1"/>
        <v>0.90422541206102947</v>
      </c>
      <c r="E28" s="5">
        <f t="shared" si="1"/>
        <v>0.96477510103046105</v>
      </c>
      <c r="F28" s="5">
        <f t="shared" si="1"/>
        <v>0.99380314634483069</v>
      </c>
      <c r="G28" s="5">
        <f t="shared" si="1"/>
        <v>0.99226253920180418</v>
      </c>
      <c r="H28" s="5">
        <f t="shared" si="1"/>
        <v>0.78299615569036407</v>
      </c>
      <c r="I28" s="5">
        <f t="shared" si="1"/>
        <v>0.92711608244923616</v>
      </c>
      <c r="J28" s="5">
        <f t="shared" si="1"/>
        <v>0.93362955087481836</v>
      </c>
      <c r="K28" s="5">
        <f t="shared" si="1"/>
        <v>0.96416630140695725</v>
      </c>
      <c r="L28" s="5">
        <f t="shared" si="1"/>
        <v>0.84939101289072083</v>
      </c>
      <c r="M28" s="5">
        <f t="shared" si="1"/>
        <v>0.72273293853363585</v>
      </c>
      <c r="N28" s="5">
        <f t="shared" si="1"/>
        <v>1.1404184448839387</v>
      </c>
      <c r="O28" s="5">
        <f t="shared" si="1"/>
        <v>0.87694216748517151</v>
      </c>
      <c r="P28" s="5">
        <f t="shared" si="1"/>
        <v>1.1613949610582168</v>
      </c>
      <c r="Q28" s="5"/>
    </row>
    <row r="29" spans="1:17" x14ac:dyDescent="0.25">
      <c r="A29">
        <v>7</v>
      </c>
      <c r="B29" t="s">
        <v>30</v>
      </c>
      <c r="C29" s="5">
        <f t="shared" si="1"/>
        <v>0.71224422383806696</v>
      </c>
      <c r="D29" s="5">
        <f t="shared" si="1"/>
        <v>0.7616407579778085</v>
      </c>
      <c r="E29" s="5">
        <f t="shared" si="1"/>
        <v>0.81937119574089556</v>
      </c>
      <c r="F29" s="5">
        <f t="shared" si="1"/>
        <v>0.74259910498915715</v>
      </c>
      <c r="G29" s="5">
        <f t="shared" si="1"/>
        <v>0.73829935587712248</v>
      </c>
      <c r="H29" s="5">
        <f t="shared" si="1"/>
        <v>0.51281787395141942</v>
      </c>
      <c r="I29" s="5">
        <f t="shared" si="1"/>
        <v>0.63871690664476721</v>
      </c>
      <c r="J29" s="5">
        <f t="shared" si="1"/>
        <v>0.71763144502210297</v>
      </c>
      <c r="K29" s="5">
        <f t="shared" si="1"/>
        <v>0.66478337995653591</v>
      </c>
      <c r="L29" s="5">
        <f t="shared" si="1"/>
        <v>0.60067542976122956</v>
      </c>
      <c r="M29" s="5">
        <f t="shared" si="1"/>
        <v>0.4647386375579653</v>
      </c>
      <c r="N29" s="5">
        <f t="shared" si="1"/>
        <v>0.95633392318101396</v>
      </c>
      <c r="O29" s="5">
        <f t="shared" si="1"/>
        <v>0.65575376729851342</v>
      </c>
      <c r="P29" s="5">
        <f t="shared" si="1"/>
        <v>1.0638809427923595</v>
      </c>
      <c r="Q29" s="5"/>
    </row>
    <row r="30" spans="1:17" x14ac:dyDescent="0.25">
      <c r="A30">
        <v>8</v>
      </c>
      <c r="B30" t="s">
        <v>31</v>
      </c>
      <c r="C30" s="5">
        <f t="shared" si="1"/>
        <v>0.65096235275297698</v>
      </c>
      <c r="D30" s="5">
        <f t="shared" si="1"/>
        <v>0.53157093325110027</v>
      </c>
      <c r="E30" s="5">
        <f t="shared" si="1"/>
        <v>0.75764349990171809</v>
      </c>
      <c r="F30" s="5">
        <f t="shared" si="1"/>
        <v>0.68772893029148763</v>
      </c>
      <c r="G30" s="5">
        <f t="shared" si="1"/>
        <v>0.67917643192171029</v>
      </c>
      <c r="H30" s="5">
        <f t="shared" si="1"/>
        <v>0.50222822936210565</v>
      </c>
      <c r="I30" s="5">
        <f t="shared" si="1"/>
        <v>0.480625715791062</v>
      </c>
      <c r="J30" s="5">
        <f t="shared" si="1"/>
        <v>0.6799009019878568</v>
      </c>
      <c r="K30" s="5">
        <f t="shared" si="1"/>
        <v>0.63064555733277028</v>
      </c>
      <c r="L30" s="5">
        <f t="shared" si="1"/>
        <v>0.58102194723522371</v>
      </c>
      <c r="M30" s="5">
        <f t="shared" si="1"/>
        <v>0.58834322624497937</v>
      </c>
      <c r="N30" s="5">
        <f t="shared" si="1"/>
        <v>0.8815447069844905</v>
      </c>
      <c r="O30" s="5">
        <f t="shared" si="1"/>
        <v>0.5796012958036425</v>
      </c>
      <c r="P30" s="5">
        <f t="shared" si="1"/>
        <v>0.94206350775644354</v>
      </c>
      <c r="Q30" s="5"/>
    </row>
    <row r="31" spans="1:17" x14ac:dyDescent="0.25">
      <c r="A31">
        <v>9</v>
      </c>
      <c r="B31" t="s">
        <v>32</v>
      </c>
      <c r="C31" s="5">
        <f t="shared" si="1"/>
        <v>0.81296659134245841</v>
      </c>
      <c r="D31" s="5">
        <f t="shared" si="1"/>
        <v>0.42717059424668979</v>
      </c>
      <c r="E31" s="5">
        <f t="shared" si="1"/>
        <v>0.78992660507667634</v>
      </c>
      <c r="F31" s="5">
        <f t="shared" si="1"/>
        <v>0.77164228804405177</v>
      </c>
      <c r="G31" s="5">
        <f t="shared" si="1"/>
        <v>0.76863487109863404</v>
      </c>
      <c r="H31" s="5">
        <f t="shared" si="1"/>
        <v>0.7134236743313398</v>
      </c>
      <c r="I31" s="5">
        <f t="shared" si="1"/>
        <v>0.66376928461707807</v>
      </c>
      <c r="J31" s="5">
        <f t="shared" si="1"/>
        <v>0.88818090195157051</v>
      </c>
      <c r="K31" s="5">
        <f t="shared" si="1"/>
        <v>0.8101559792823162</v>
      </c>
      <c r="L31" s="5">
        <f t="shared" si="1"/>
        <v>0.90761508967641991</v>
      </c>
      <c r="M31" s="5">
        <f t="shared" si="1"/>
        <v>0.37654815145142423</v>
      </c>
      <c r="N31" s="5">
        <f t="shared" si="1"/>
        <v>0.81690434058498995</v>
      </c>
      <c r="O31" s="5">
        <f t="shared" si="1"/>
        <v>0.62477886861757415</v>
      </c>
      <c r="P31" s="5">
        <f t="shared" si="1"/>
        <v>0.94865321276902959</v>
      </c>
      <c r="Q31" s="5"/>
    </row>
    <row r="32" spans="1:17" x14ac:dyDescent="0.25">
      <c r="A32">
        <v>10</v>
      </c>
      <c r="B32" t="s">
        <v>33</v>
      </c>
      <c r="C32" s="5">
        <f t="shared" si="1"/>
        <v>1.2431193136684442</v>
      </c>
      <c r="D32" s="5">
        <f t="shared" si="1"/>
        <v>0.71567736828422679</v>
      </c>
      <c r="E32" s="5">
        <f t="shared" si="1"/>
        <v>1.1576341714502743</v>
      </c>
      <c r="F32" s="5">
        <f t="shared" si="1"/>
        <v>1.1876517741843782</v>
      </c>
      <c r="G32" s="5">
        <f t="shared" si="1"/>
        <v>1.1795097048461269</v>
      </c>
      <c r="H32" s="5">
        <f t="shared" si="1"/>
        <v>1.0731708621043967</v>
      </c>
      <c r="I32" s="5">
        <f t="shared" si="1"/>
        <v>1.1224296453139342</v>
      </c>
      <c r="J32" s="5">
        <f t="shared" si="1"/>
        <v>1.4345008767688465</v>
      </c>
      <c r="K32" s="5">
        <f t="shared" si="1"/>
        <v>1.1292927577605256</v>
      </c>
      <c r="L32" s="5">
        <f t="shared" si="1"/>
        <v>1.2479199641125036</v>
      </c>
      <c r="M32" s="5">
        <f t="shared" si="1"/>
        <v>0.99344543444501365</v>
      </c>
      <c r="N32" s="5">
        <f t="shared" si="1"/>
        <v>0.99130842094306248</v>
      </c>
      <c r="O32" s="5">
        <f t="shared" si="1"/>
        <v>1.0159027036921999</v>
      </c>
      <c r="P32" s="5">
        <f t="shared" si="1"/>
        <v>1.1416729010395397</v>
      </c>
      <c r="Q32" s="5"/>
    </row>
    <row r="33" spans="1:17" x14ac:dyDescent="0.25">
      <c r="A33">
        <v>11</v>
      </c>
      <c r="B33" t="s">
        <v>34</v>
      </c>
      <c r="C33" s="5">
        <f t="shared" si="1"/>
        <v>1.4315661960582713</v>
      </c>
      <c r="D33" s="5">
        <f t="shared" si="1"/>
        <v>1.3774269965853367</v>
      </c>
      <c r="E33" s="5">
        <f t="shared" si="1"/>
        <v>1.3513927711164488</v>
      </c>
      <c r="F33" s="5">
        <f t="shared" si="1"/>
        <v>1.4127364428598115</v>
      </c>
      <c r="G33" s="5">
        <f t="shared" si="1"/>
        <v>1.4125365909097902</v>
      </c>
      <c r="H33" s="5">
        <f t="shared" si="1"/>
        <v>1.4234431047185951</v>
      </c>
      <c r="I33" s="5">
        <f t="shared" si="1"/>
        <v>1.6238630826199125</v>
      </c>
      <c r="J33" s="5">
        <f t="shared" si="1"/>
        <v>1.5627477110119088</v>
      </c>
      <c r="K33" s="5">
        <f t="shared" si="1"/>
        <v>1.2345518091256025</v>
      </c>
      <c r="L33" s="5">
        <f t="shared" si="1"/>
        <v>1.5030343555062764</v>
      </c>
      <c r="M33" s="5">
        <f t="shared" si="1"/>
        <v>1.6584455474039588</v>
      </c>
      <c r="N33" s="5">
        <f t="shared" si="1"/>
        <v>1.2597064640366402</v>
      </c>
      <c r="O33" s="5">
        <f t="shared" si="1"/>
        <v>1.4381034692306645</v>
      </c>
      <c r="P33" s="5">
        <f t="shared" si="1"/>
        <v>1.2500766521254967</v>
      </c>
      <c r="Q33" s="5"/>
    </row>
    <row r="34" spans="1:17" x14ac:dyDescent="0.25">
      <c r="A34">
        <v>12</v>
      </c>
      <c r="B34" t="s">
        <v>35</v>
      </c>
      <c r="C34" s="5">
        <f t="shared" si="1"/>
        <v>1.1405945381909615</v>
      </c>
      <c r="D34" s="5">
        <f t="shared" si="1"/>
        <v>1.5337796362838212</v>
      </c>
      <c r="E34" s="5">
        <f t="shared" si="1"/>
        <v>1.1809619632392383</v>
      </c>
      <c r="F34" s="5">
        <f t="shared" si="1"/>
        <v>1.1771747870085356</v>
      </c>
      <c r="G34" s="5">
        <f t="shared" si="1"/>
        <v>1.1686360997545768</v>
      </c>
      <c r="H34" s="5">
        <f t="shared" si="1"/>
        <v>1.3966742795469707</v>
      </c>
      <c r="I34" s="5">
        <f t="shared" si="1"/>
        <v>1.4163201598919541</v>
      </c>
      <c r="J34" s="5">
        <f t="shared" si="1"/>
        <v>1.2242723000009981</v>
      </c>
      <c r="K34" s="5">
        <f t="shared" si="1"/>
        <v>1.1734819156284491</v>
      </c>
      <c r="L34" s="5">
        <f t="shared" si="1"/>
        <v>1.185353838861757</v>
      </c>
      <c r="M34" s="5">
        <f t="shared" si="1"/>
        <v>1.3959309241318618</v>
      </c>
      <c r="N34" s="5">
        <f t="shared" si="1"/>
        <v>1.1515041115853026</v>
      </c>
      <c r="O34" s="5">
        <f t="shared" si="1"/>
        <v>1.3582763530839852</v>
      </c>
      <c r="P34" s="5">
        <f t="shared" si="1"/>
        <v>1.0197273161644247</v>
      </c>
      <c r="Q34" s="5"/>
    </row>
    <row r="35" spans="1:17" x14ac:dyDescent="0.25">
      <c r="B35" s="9" t="s">
        <v>37</v>
      </c>
      <c r="C35" s="10">
        <f>CORREL(C23:C34,$P$23:$P$34)</f>
        <v>0.54603376000969861</v>
      </c>
      <c r="D35" s="10">
        <f t="shared" ref="D35:P35" si="2">CORREL(D23:D34,$P$23:$P$34)</f>
        <v>-3.3077440323526046E-3</v>
      </c>
      <c r="E35" s="10">
        <f t="shared" si="2"/>
        <v>0.57544011051637844</v>
      </c>
      <c r="F35" s="10">
        <f t="shared" si="2"/>
        <v>0.6429446552433159</v>
      </c>
      <c r="G35" s="10">
        <f t="shared" si="2"/>
        <v>0.64582211356042341</v>
      </c>
      <c r="H35" s="10">
        <f t="shared" si="2"/>
        <v>0.10427988725829393</v>
      </c>
      <c r="I35" s="10">
        <f t="shared" si="2"/>
        <v>0.48781174062003763</v>
      </c>
      <c r="J35" s="10">
        <f t="shared" si="2"/>
        <v>0.600947825810488</v>
      </c>
      <c r="K35" s="10">
        <f t="shared" si="2"/>
        <v>0.41766928571811895</v>
      </c>
      <c r="L35" s="10">
        <f t="shared" si="2"/>
        <v>0.46460523977264018</v>
      </c>
      <c r="M35" s="10">
        <f t="shared" si="2"/>
        <v>0.27519471918336397</v>
      </c>
      <c r="N35" s="10">
        <f t="shared" si="2"/>
        <v>0.85176329516996929</v>
      </c>
      <c r="O35" s="10">
        <f t="shared" si="2"/>
        <v>0.25296709712564008</v>
      </c>
      <c r="P35" s="10">
        <f t="shared" si="2"/>
        <v>1.0000000000000002</v>
      </c>
      <c r="Q35" s="10"/>
    </row>
  </sheetData>
  <mergeCells count="1">
    <mergeCell ref="A2:B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info_var_REG2</vt:lpstr>
      <vt:lpstr>aportes</vt:lpstr>
      <vt:lpstr>TMY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Bibiana Pedraza Fonseca</dc:creator>
  <cp:lastModifiedBy>Angelica Bibiana Pedraza Fonseca</cp:lastModifiedBy>
  <dcterms:created xsi:type="dcterms:W3CDTF">2018-04-03T04:22:04Z</dcterms:created>
  <dcterms:modified xsi:type="dcterms:W3CDTF">2018-04-03T04:22:04Z</dcterms:modified>
</cp:coreProperties>
</file>