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299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6" i="1" l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5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5" i="1"/>
  <c r="Q6" i="1"/>
  <c r="Q7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5" i="1"/>
  <c r="S6" i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5" i="1"/>
  <c r="H3" i="1"/>
  <c r="I3" i="1"/>
  <c r="J3" i="1"/>
  <c r="K3" i="1"/>
  <c r="L3" i="1"/>
  <c r="M3" i="1"/>
  <c r="N3" i="1"/>
  <c r="P3" i="1"/>
  <c r="R3" i="1"/>
  <c r="E4" i="1"/>
  <c r="H4" i="1"/>
  <c r="I4" i="1"/>
  <c r="J4" i="1"/>
  <c r="K4" i="1"/>
  <c r="L4" i="1"/>
  <c r="M4" i="1"/>
  <c r="N4" i="1"/>
  <c r="P4" i="1"/>
  <c r="R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P103" i="1" l="1"/>
  <c r="J103" i="1"/>
  <c r="K104" i="1"/>
  <c r="H103" i="1"/>
  <c r="J104" i="1"/>
  <c r="R104" i="1"/>
  <c r="N104" i="1"/>
  <c r="H104" i="1"/>
  <c r="L104" i="1"/>
  <c r="L103" i="1"/>
  <c r="P104" i="1"/>
  <c r="I104" i="1"/>
  <c r="M103" i="1"/>
  <c r="M104" i="1"/>
  <c r="R103" i="1"/>
  <c r="I103" i="1"/>
  <c r="K103" i="1"/>
  <c r="N103" i="1"/>
</calcChain>
</file>

<file path=xl/sharedStrings.xml><?xml version="1.0" encoding="utf-8"?>
<sst xmlns="http://schemas.openxmlformats.org/spreadsheetml/2006/main" count="11" uniqueCount="10">
  <si>
    <t>time</t>
  </si>
  <si>
    <t>actual</t>
  </si>
  <si>
    <t>predicted</t>
  </si>
  <si>
    <t>delay1</t>
  </si>
  <si>
    <t>delay2</t>
  </si>
  <si>
    <t>delay3</t>
  </si>
  <si>
    <t>delay4</t>
  </si>
  <si>
    <t>delay5</t>
  </si>
  <si>
    <t>change</t>
  </si>
  <si>
    <t>predicted_change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</si>
</sst>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66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2" fontId="0" fillId="0" borderId="0" xfId="0" applyNumberFormat="1" applyFont="1"/>
    <xf numFmtId="166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4"/>
  <sheetViews>
    <sheetView tabSelected="1" topLeftCell="B40" workbookViewId="0">
      <selection activeCell="T50" sqref="T50"/>
    </sheetView>
  </sheetViews>
  <sheetFormatPr defaultRowHeight="15" x14ac:dyDescent="0.25"/>
  <cols>
    <col min="4" max="4" width="9.5703125" bestFit="1" customWidth="1"/>
    <col min="6" max="6" width="17" bestFit="1" customWidth="1"/>
    <col min="7" max="7" width="1.85546875" customWidth="1"/>
    <col min="14" max="14" width="10.5703125" bestFit="1" customWidth="1"/>
    <col min="18" max="18" width="10.5703125" bestFit="1" customWidth="1"/>
  </cols>
  <sheetData>
    <row r="2" spans="2:20" x14ac:dyDescent="0.25">
      <c r="B2" t="s">
        <v>0</v>
      </c>
      <c r="C2" t="s">
        <v>1</v>
      </c>
      <c r="D2" t="s">
        <v>2</v>
      </c>
      <c r="E2" t="s">
        <v>8</v>
      </c>
      <c r="F2" t="s">
        <v>9</v>
      </c>
      <c r="H2" t="s">
        <v>1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s="1">
        <v>1E-3</v>
      </c>
      <c r="P2" s="1">
        <v>2E-3</v>
      </c>
      <c r="Q2" s="1"/>
      <c r="R2" s="1">
        <v>5.0000000000000001E-3</v>
      </c>
    </row>
    <row r="3" spans="2:20" x14ac:dyDescent="0.25">
      <c r="C3">
        <v>8272.8700000000008</v>
      </c>
      <c r="D3">
        <v>0</v>
      </c>
      <c r="H3">
        <f>IF(C4&gt;C3,IF(D4&gt;D3,1,0),IF(D4&lt;D3,1,0))</f>
        <v>0</v>
      </c>
      <c r="I3">
        <f>IF(C5&gt;C4,IF(D4&gt;D3,1,0),IF(D4&lt;D3,1,0))</f>
        <v>1</v>
      </c>
      <c r="J3">
        <f>IF(C6&gt;C5,IF(D4&gt;D3,1,0),IF(D4&lt;D3,1,0))</f>
        <v>1</v>
      </c>
      <c r="K3">
        <f>IF(C7&gt;C6,IF(D4&gt;D3,1,0),IF(D4&lt;D3,1,0))</f>
        <v>1</v>
      </c>
      <c r="L3">
        <f>IF(C7&gt;C6,IF(D4&gt;D3,1,0),IF(D4&lt;D3,1,0))</f>
        <v>1</v>
      </c>
      <c r="M3">
        <f>IF(C8&gt;C7,IF(D4&gt;D3,1,0),IF(D4&lt;D3,1,0))</f>
        <v>1</v>
      </c>
      <c r="N3">
        <f>IF(D4&gt;(D3*1.001),IF(C4&gt;C3,1,0),IF(D4&lt;(D3*0.999),IF(C4&lt;C3,-1,0),"no_change"))</f>
        <v>0</v>
      </c>
      <c r="P3">
        <f>IF(D4&gt;(D3*1.002),IF(C4&gt;C3,1,0),IF(D4&lt;(D3*0.992),-1,"no_change"))</f>
        <v>0</v>
      </c>
      <c r="R3">
        <f>IF(D4&gt;(D3*1.005),IF(C4&gt;C3,1,0),IF(D4&lt;(D3*0.995),-1,"no_change"))</f>
        <v>0</v>
      </c>
    </row>
    <row r="4" spans="2:20" x14ac:dyDescent="0.25">
      <c r="C4">
        <v>8266.39</v>
      </c>
      <c r="D4">
        <v>8405.67</v>
      </c>
      <c r="E4" s="4">
        <f>(C4-C3)/C3</f>
        <v>-7.8328318950997441E-4</v>
      </c>
      <c r="F4" s="4"/>
      <c r="G4" s="4"/>
      <c r="H4">
        <f>IF(C5&gt;C4,IF(D5&gt;D4,1,0),IF(D5&lt;D4,1,0))</f>
        <v>0</v>
      </c>
      <c r="I4">
        <f t="shared" ref="I4:I67" si="0">IF(C6&gt;C5,IF(D5&gt;D4,1,0),IF(D5&lt;D4,1,0))</f>
        <v>0</v>
      </c>
      <c r="J4">
        <f t="shared" ref="J4:J67" si="1">IF(C7&gt;C6,IF(D5&gt;D4,1,0),IF(D5&lt;D4,1,0))</f>
        <v>0</v>
      </c>
      <c r="K4">
        <f t="shared" ref="K4:K67" si="2">IF(C8&gt;C7,IF(D5&gt;D4,1,0),IF(D5&lt;D4,1,0))</f>
        <v>0</v>
      </c>
      <c r="L4">
        <f t="shared" ref="L4:L67" si="3">IF(C8&gt;C7,IF(D5&gt;D4,1,0),IF(D5&lt;D4,1,0))</f>
        <v>0</v>
      </c>
      <c r="M4">
        <f t="shared" ref="M4:M67" si="4">IF(C9&gt;C8,IF(D5&gt;D4,1,0),IF(D5&lt;D4,1,0))</f>
        <v>0</v>
      </c>
      <c r="N4" t="str">
        <f t="shared" ref="N4:N67" si="5">IF(D5&gt;(D4*1.001),IF(C5&gt;C4,1,0),IF(D5&lt;(D4*0.999),IF(C5&lt;C4,-1,0),"no_change"))</f>
        <v>no_change</v>
      </c>
      <c r="O4">
        <v>1000</v>
      </c>
      <c r="P4" t="str">
        <f t="shared" ref="P4:P67" si="6">IF(D5&gt;(D4*1.002),IF(C5&gt;C4,1,0),IF(D5&lt;(D4*0.992),-1,"no_change"))</f>
        <v>no_change</v>
      </c>
      <c r="Q4">
        <v>1000</v>
      </c>
      <c r="R4" t="str">
        <f t="shared" ref="R4:R67" si="7">IF(D5&gt;(D4*1.005),IF(C5&gt;C4,1,0),IF(D5&lt;(D4*0.995),-1,"no_change"))</f>
        <v>no_change</v>
      </c>
      <c r="S4">
        <v>1000</v>
      </c>
      <c r="T4">
        <v>1000</v>
      </c>
    </row>
    <row r="5" spans="2:20" x14ac:dyDescent="0.25">
      <c r="C5">
        <v>8269.02</v>
      </c>
      <c r="D5">
        <v>8400.48</v>
      </c>
      <c r="E5" s="4">
        <f>(C5-C4)/C4</f>
        <v>3.1815580924696499E-4</v>
      </c>
      <c r="F5" s="4">
        <f>(D5-D4)/D4</f>
        <v>-6.1744037060704378E-4</v>
      </c>
      <c r="G5" s="4"/>
      <c r="H5">
        <f>IF(C6&gt;C5,IF(D6&gt;D5,1,0),IF(D6&lt;D5,1,0))</f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1</v>
      </c>
      <c r="N5">
        <f t="shared" si="5"/>
        <v>0</v>
      </c>
      <c r="O5">
        <f>IF(N5=1,(O4+O4*$E5),IF(N5=-1,(O4+O4*$E5*-1),O4))</f>
        <v>1000</v>
      </c>
      <c r="P5" t="str">
        <f t="shared" si="6"/>
        <v>no_change</v>
      </c>
      <c r="Q5">
        <f>IF(P5=1,(Q4+Q4*$E5),IF(P5=-1,(Q4+Q4*$E5*-1),Q4))</f>
        <v>1000</v>
      </c>
      <c r="R5" t="str">
        <f t="shared" si="7"/>
        <v>no_change</v>
      </c>
      <c r="S5">
        <f>IF(R5=1,(S4+S4*$E5),IF(R5=-1,(S4+S4*$E5*-1),S4))</f>
        <v>1000</v>
      </c>
      <c r="T5">
        <f>IF(R5=1,(T4+T4*$E5),IF(R5=0,IF($E5&gt;0,T4,(T4+T4*$E5)),T4))</f>
        <v>1000</v>
      </c>
    </row>
    <row r="6" spans="2:20" x14ac:dyDescent="0.25">
      <c r="C6">
        <v>8276.08</v>
      </c>
      <c r="D6">
        <v>8369.1299999999992</v>
      </c>
      <c r="E6" s="4">
        <f t="shared" ref="E6:E68" si="8">(C6-C5)/C5</f>
        <v>8.537892035573128E-4</v>
      </c>
      <c r="F6" s="4">
        <f t="shared" ref="F6:F68" si="9">(D6-D5)/D5</f>
        <v>-3.7319296040226706E-3</v>
      </c>
      <c r="G6" s="4"/>
      <c r="H6">
        <f>IF(C7&gt;C6,IF(D7&gt;D6,1,0),IF(D7&lt;D6,1,0))</f>
        <v>1</v>
      </c>
      <c r="I6">
        <f t="shared" si="0"/>
        <v>1</v>
      </c>
      <c r="J6">
        <f t="shared" si="1"/>
        <v>1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1</v>
      </c>
      <c r="O6">
        <f t="shared" ref="O6:O69" si="10">IF(N6=1,(O5+O5*$E6),IF(N6=-1,(O5+O5*$E6*-1),O5))</f>
        <v>1000.8537892035573</v>
      </c>
      <c r="P6">
        <f t="shared" si="6"/>
        <v>1</v>
      </c>
      <c r="Q6">
        <f t="shared" ref="Q6:Q69" si="11">IF(P6=1,(Q5+Q5*$E6),IF(P6=-1,(Q5+Q5*$E6*-1),Q5))</f>
        <v>1000.8537892035573</v>
      </c>
      <c r="R6" t="str">
        <f t="shared" si="7"/>
        <v>no_change</v>
      </c>
      <c r="S6">
        <f t="shared" ref="S6:S69" si="12">IF(R6=1,(S5+S5*$E6),IF(R6=-1,(S5+S5*$E6*-1),S5))</f>
        <v>1000</v>
      </c>
      <c r="T6">
        <f t="shared" ref="T6:T69" si="13">IF(R6=1,(T5+T5*$E6),IF(R6=0,IF($E6&gt;0,T5,(T5+T5*$E6)),T5))</f>
        <v>1000</v>
      </c>
    </row>
    <row r="7" spans="2:20" x14ac:dyDescent="0.25">
      <c r="C7">
        <v>8284.58</v>
      </c>
      <c r="D7">
        <v>8398.5400000000009</v>
      </c>
      <c r="E7" s="4">
        <f t="shared" si="8"/>
        <v>1.0270562875177621E-3</v>
      </c>
      <c r="F7" s="4">
        <f t="shared" si="9"/>
        <v>3.5141048113724697E-3</v>
      </c>
      <c r="G7" s="4"/>
      <c r="H7">
        <f>IF(C8&gt;C7,IF(D8&gt;D7,1,0),IF(D8&lt;D7,1,0))</f>
        <v>1</v>
      </c>
      <c r="I7">
        <f t="shared" si="0"/>
        <v>1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1</v>
      </c>
      <c r="N7" t="str">
        <f t="shared" si="5"/>
        <v>no_change</v>
      </c>
      <c r="O7">
        <f t="shared" si="10"/>
        <v>1000.8537892035573</v>
      </c>
      <c r="P7" t="str">
        <f t="shared" si="6"/>
        <v>no_change</v>
      </c>
      <c r="Q7">
        <f t="shared" si="11"/>
        <v>1000.8537892035573</v>
      </c>
      <c r="R7" t="str">
        <f t="shared" si="7"/>
        <v>no_change</v>
      </c>
      <c r="S7">
        <f t="shared" si="12"/>
        <v>1000</v>
      </c>
      <c r="T7">
        <f t="shared" si="13"/>
        <v>1000</v>
      </c>
    </row>
    <row r="8" spans="2:20" x14ac:dyDescent="0.25">
      <c r="C8">
        <v>8289.11</v>
      </c>
      <c r="D8">
        <v>8399.56</v>
      </c>
      <c r="E8" s="4">
        <f t="shared" si="8"/>
        <v>5.4679899282771786E-4</v>
      </c>
      <c r="F8" s="4">
        <f t="shared" si="9"/>
        <v>1.2144968053954824E-4</v>
      </c>
      <c r="G8" s="4"/>
      <c r="H8">
        <f>IF(C9&gt;C8,IF(D9&gt;D8,1,0),IF(D9&lt;D8,1,0))</f>
        <v>0</v>
      </c>
      <c r="I8">
        <f t="shared" si="0"/>
        <v>1</v>
      </c>
      <c r="J8">
        <f t="shared" si="1"/>
        <v>1</v>
      </c>
      <c r="K8">
        <f t="shared" si="2"/>
        <v>0</v>
      </c>
      <c r="L8">
        <f t="shared" si="3"/>
        <v>0</v>
      </c>
      <c r="M8">
        <f t="shared" si="4"/>
        <v>1</v>
      </c>
      <c r="N8" t="str">
        <f t="shared" si="5"/>
        <v>no_change</v>
      </c>
      <c r="O8">
        <f t="shared" si="10"/>
        <v>1000.8537892035573</v>
      </c>
      <c r="P8" t="str">
        <f t="shared" si="6"/>
        <v>no_change</v>
      </c>
      <c r="Q8">
        <f t="shared" si="11"/>
        <v>1000.8537892035573</v>
      </c>
      <c r="R8" t="str">
        <f t="shared" si="7"/>
        <v>no_change</v>
      </c>
      <c r="S8">
        <f t="shared" si="12"/>
        <v>1000</v>
      </c>
      <c r="T8">
        <f t="shared" si="13"/>
        <v>1000</v>
      </c>
    </row>
    <row r="9" spans="2:20" x14ac:dyDescent="0.25">
      <c r="C9">
        <v>8292.27</v>
      </c>
      <c r="D9">
        <v>8398.2099999999991</v>
      </c>
      <c r="E9" s="4">
        <f t="shared" si="8"/>
        <v>3.8122307461233528E-4</v>
      </c>
      <c r="F9" s="4">
        <f t="shared" si="9"/>
        <v>-1.6072270452266118E-4</v>
      </c>
      <c r="G9" s="4"/>
      <c r="H9">
        <f>IF(C10&gt;C9,IF(D10&gt;D9,1,0),IF(D10&lt;D9,1,0))</f>
        <v>0</v>
      </c>
      <c r="I9">
        <f t="shared" si="0"/>
        <v>0</v>
      </c>
      <c r="J9">
        <f t="shared" si="1"/>
        <v>1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10"/>
        <v>1000.8537892035573</v>
      </c>
      <c r="P9">
        <f t="shared" si="6"/>
        <v>0</v>
      </c>
      <c r="Q9">
        <f t="shared" si="11"/>
        <v>1000.8537892035573</v>
      </c>
      <c r="R9" t="str">
        <f t="shared" si="7"/>
        <v>no_change</v>
      </c>
      <c r="S9">
        <f t="shared" si="12"/>
        <v>1000</v>
      </c>
      <c r="T9">
        <f t="shared" si="13"/>
        <v>1000</v>
      </c>
    </row>
    <row r="10" spans="2:20" x14ac:dyDescent="0.25">
      <c r="C10">
        <v>8267.7999999999993</v>
      </c>
      <c r="D10">
        <v>8416.25</v>
      </c>
      <c r="E10" s="4">
        <f t="shared" si="8"/>
        <v>-2.9509410571533683E-3</v>
      </c>
      <c r="F10" s="4">
        <f t="shared" si="9"/>
        <v>2.1480767925547081E-3</v>
      </c>
      <c r="G10" s="4"/>
      <c r="H10">
        <f>IF(C11&gt;C10,IF(D11&gt;D10,1,0),IF(D11&lt;D10,1,0))</f>
        <v>1</v>
      </c>
      <c r="I10">
        <f t="shared" si="0"/>
        <v>0</v>
      </c>
      <c r="J10">
        <f t="shared" si="1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-1</v>
      </c>
      <c r="O10">
        <f t="shared" si="10"/>
        <v>1003.8072497423257</v>
      </c>
      <c r="P10" t="str">
        <f t="shared" si="6"/>
        <v>no_change</v>
      </c>
      <c r="Q10">
        <f t="shared" si="11"/>
        <v>1000.8537892035573</v>
      </c>
      <c r="R10">
        <f t="shared" si="7"/>
        <v>-1</v>
      </c>
      <c r="S10">
        <f t="shared" si="12"/>
        <v>1002.9509410571534</v>
      </c>
      <c r="T10">
        <f t="shared" si="13"/>
        <v>1000</v>
      </c>
    </row>
    <row r="11" spans="2:20" x14ac:dyDescent="0.25">
      <c r="C11">
        <v>8250.0499999999993</v>
      </c>
      <c r="D11">
        <v>8358.57</v>
      </c>
      <c r="E11" s="4">
        <f t="shared" si="8"/>
        <v>-2.14688308860882E-3</v>
      </c>
      <c r="F11" s="4">
        <f t="shared" si="9"/>
        <v>-6.8534085845834295E-3</v>
      </c>
      <c r="G11" s="4"/>
      <c r="H11">
        <f>IF(C12&gt;C11,IF(D12&gt;D11,1,0),IF(D12&lt;D11,1,0))</f>
        <v>0</v>
      </c>
      <c r="I11">
        <f t="shared" si="0"/>
        <v>1</v>
      </c>
      <c r="J11">
        <f t="shared" si="1"/>
        <v>1</v>
      </c>
      <c r="K11">
        <f t="shared" si="2"/>
        <v>1</v>
      </c>
      <c r="L11">
        <f t="shared" si="3"/>
        <v>1</v>
      </c>
      <c r="M11">
        <f t="shared" si="4"/>
        <v>0</v>
      </c>
      <c r="N11">
        <f t="shared" si="5"/>
        <v>0</v>
      </c>
      <c r="O11">
        <f t="shared" si="10"/>
        <v>1003.8072497423257</v>
      </c>
      <c r="P11" t="str">
        <f t="shared" si="6"/>
        <v>no_change</v>
      </c>
      <c r="Q11">
        <f t="shared" si="11"/>
        <v>1000.8537892035573</v>
      </c>
      <c r="R11" t="str">
        <f t="shared" si="7"/>
        <v>no_change</v>
      </c>
      <c r="S11">
        <f t="shared" si="12"/>
        <v>1002.9509410571534</v>
      </c>
      <c r="T11">
        <f t="shared" si="13"/>
        <v>1000</v>
      </c>
    </row>
    <row r="12" spans="2:20" x14ac:dyDescent="0.25">
      <c r="C12">
        <v>8267.73</v>
      </c>
      <c r="D12">
        <v>8327.9699999999993</v>
      </c>
      <c r="E12" s="4">
        <f t="shared" si="8"/>
        <v>2.1430173150466109E-3</v>
      </c>
      <c r="F12" s="4">
        <f t="shared" si="9"/>
        <v>-3.6609132901920262E-3</v>
      </c>
      <c r="G12" s="4"/>
      <c r="H12">
        <f>IF(C13&gt;C12,IF(D13&gt;D12,1,0),IF(D13&lt;D12,1,0))</f>
        <v>0</v>
      </c>
      <c r="I12">
        <f t="shared" si="0"/>
        <v>0</v>
      </c>
      <c r="J12">
        <f t="shared" si="1"/>
        <v>0</v>
      </c>
      <c r="K12">
        <f t="shared" si="2"/>
        <v>1</v>
      </c>
      <c r="L12">
        <f t="shared" si="3"/>
        <v>1</v>
      </c>
      <c r="M12">
        <f t="shared" si="4"/>
        <v>1</v>
      </c>
      <c r="N12">
        <f t="shared" si="5"/>
        <v>0</v>
      </c>
      <c r="O12">
        <f t="shared" si="10"/>
        <v>1003.8072497423257</v>
      </c>
      <c r="P12" t="str">
        <f t="shared" si="6"/>
        <v>no_change</v>
      </c>
      <c r="Q12">
        <f t="shared" si="11"/>
        <v>1000.8537892035573</v>
      </c>
      <c r="R12" t="str">
        <f t="shared" si="7"/>
        <v>no_change</v>
      </c>
      <c r="S12">
        <f t="shared" si="12"/>
        <v>1002.9509410571534</v>
      </c>
      <c r="T12">
        <f t="shared" si="13"/>
        <v>1000</v>
      </c>
    </row>
    <row r="13" spans="2:20" x14ac:dyDescent="0.25">
      <c r="C13">
        <v>8248.5400000000009</v>
      </c>
      <c r="D13">
        <v>8340.93</v>
      </c>
      <c r="E13" s="4">
        <f t="shared" si="8"/>
        <v>-2.3210724104438208E-3</v>
      </c>
      <c r="F13" s="4">
        <f t="shared" si="9"/>
        <v>1.5562015713314226E-3</v>
      </c>
      <c r="G13" s="4"/>
      <c r="H13">
        <f>IF(C14&gt;C13,IF(D14&gt;D13,1,0),IF(D14&lt;D13,1,0))</f>
        <v>1</v>
      </c>
      <c r="I13">
        <f t="shared" si="0"/>
        <v>1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N13" t="str">
        <f t="shared" si="5"/>
        <v>no_change</v>
      </c>
      <c r="O13">
        <f t="shared" si="10"/>
        <v>1003.8072497423257</v>
      </c>
      <c r="P13" t="str">
        <f t="shared" si="6"/>
        <v>no_change</v>
      </c>
      <c r="Q13">
        <f t="shared" si="11"/>
        <v>1000.8537892035573</v>
      </c>
      <c r="R13" t="str">
        <f t="shared" si="7"/>
        <v>no_change</v>
      </c>
      <c r="S13">
        <f t="shared" si="12"/>
        <v>1002.9509410571534</v>
      </c>
      <c r="T13">
        <f t="shared" si="13"/>
        <v>1000</v>
      </c>
    </row>
    <row r="14" spans="2:20" x14ac:dyDescent="0.25">
      <c r="C14">
        <v>8238.8799999999992</v>
      </c>
      <c r="D14">
        <v>8338.25</v>
      </c>
      <c r="E14" s="4">
        <f t="shared" si="8"/>
        <v>-1.1711163430136329E-3</v>
      </c>
      <c r="F14" s="4">
        <f t="shared" si="9"/>
        <v>-3.2130709645091025E-4</v>
      </c>
      <c r="G14" s="4"/>
      <c r="H14">
        <f>IF(C15&gt;C14,IF(D15&gt;D14,1,0),IF(D15&lt;D14,1,0))</f>
        <v>1</v>
      </c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1</v>
      </c>
      <c r="N14">
        <f t="shared" si="5"/>
        <v>-1</v>
      </c>
      <c r="O14">
        <f t="shared" si="10"/>
        <v>1004.9828248177345</v>
      </c>
      <c r="P14" t="str">
        <f t="shared" si="6"/>
        <v>no_change</v>
      </c>
      <c r="Q14">
        <f t="shared" si="11"/>
        <v>1000.8537892035573</v>
      </c>
      <c r="R14" t="str">
        <f t="shared" si="7"/>
        <v>no_change</v>
      </c>
      <c r="S14">
        <f t="shared" si="12"/>
        <v>1002.9509410571534</v>
      </c>
      <c r="T14">
        <f t="shared" si="13"/>
        <v>1000</v>
      </c>
    </row>
    <row r="15" spans="2:20" x14ac:dyDescent="0.25">
      <c r="C15">
        <v>8237.1200000000008</v>
      </c>
      <c r="D15">
        <v>8323.0499999999993</v>
      </c>
      <c r="E15" s="4">
        <f t="shared" si="8"/>
        <v>-2.1362126891014306E-4</v>
      </c>
      <c r="F15" s="4">
        <f t="shared" si="9"/>
        <v>-1.8229244745600968E-3</v>
      </c>
      <c r="G15" s="4"/>
      <c r="H15">
        <f>IF(C16&gt;C15,IF(D16&gt;D15,1,0),IF(D16&lt;D15,1,0))</f>
        <v>1</v>
      </c>
      <c r="I15">
        <f t="shared" si="0"/>
        <v>1</v>
      </c>
      <c r="J15">
        <f t="shared" si="1"/>
        <v>1</v>
      </c>
      <c r="K15">
        <f t="shared" si="2"/>
        <v>0</v>
      </c>
      <c r="L15">
        <f t="shared" si="3"/>
        <v>0</v>
      </c>
      <c r="M15">
        <f t="shared" si="4"/>
        <v>1</v>
      </c>
      <c r="N15">
        <f t="shared" si="5"/>
        <v>1</v>
      </c>
      <c r="O15">
        <f t="shared" si="10"/>
        <v>1004.7681391114641</v>
      </c>
      <c r="P15" t="str">
        <f t="shared" si="6"/>
        <v>no_change</v>
      </c>
      <c r="Q15">
        <f t="shared" si="11"/>
        <v>1000.8537892035573</v>
      </c>
      <c r="R15" t="str">
        <f t="shared" si="7"/>
        <v>no_change</v>
      </c>
      <c r="S15">
        <f t="shared" si="12"/>
        <v>1002.9509410571534</v>
      </c>
      <c r="T15">
        <f t="shared" si="13"/>
        <v>1000</v>
      </c>
    </row>
    <row r="16" spans="2:20" x14ac:dyDescent="0.25">
      <c r="C16">
        <v>8239.3799999999992</v>
      </c>
      <c r="D16">
        <v>8332.0499999999993</v>
      </c>
      <c r="E16" s="4">
        <f t="shared" si="8"/>
        <v>2.7436774018083977E-4</v>
      </c>
      <c r="F16" s="4">
        <f t="shared" si="9"/>
        <v>1.0813343666083949E-3</v>
      </c>
      <c r="G16" s="4"/>
      <c r="H16">
        <f>IF(C17&gt;C16,IF(D17&gt;D16,1,0),IF(D17&lt;D16,1,0))</f>
        <v>0</v>
      </c>
      <c r="I16">
        <f t="shared" si="0"/>
        <v>0</v>
      </c>
      <c r="J16">
        <f t="shared" si="1"/>
        <v>1</v>
      </c>
      <c r="K16">
        <f t="shared" si="2"/>
        <v>0</v>
      </c>
      <c r="L16">
        <f t="shared" si="3"/>
        <v>0</v>
      </c>
      <c r="M16">
        <f t="shared" si="4"/>
        <v>1</v>
      </c>
      <c r="N16" t="str">
        <f t="shared" si="5"/>
        <v>no_change</v>
      </c>
      <c r="O16">
        <f t="shared" si="10"/>
        <v>1004.7681391114641</v>
      </c>
      <c r="P16" t="str">
        <f t="shared" si="6"/>
        <v>no_change</v>
      </c>
      <c r="Q16">
        <f t="shared" si="11"/>
        <v>1000.8537892035573</v>
      </c>
      <c r="R16" t="str">
        <f t="shared" si="7"/>
        <v>no_change</v>
      </c>
      <c r="S16">
        <f t="shared" si="12"/>
        <v>1002.9509410571534</v>
      </c>
      <c r="T16">
        <f t="shared" si="13"/>
        <v>1000</v>
      </c>
    </row>
    <row r="17" spans="3:20" x14ac:dyDescent="0.25">
      <c r="C17">
        <v>8239.7999999999993</v>
      </c>
      <c r="D17">
        <v>8326.82</v>
      </c>
      <c r="E17" s="4">
        <f t="shared" si="8"/>
        <v>5.0974709262113508E-5</v>
      </c>
      <c r="F17" s="4">
        <f t="shared" si="9"/>
        <v>-6.2769666528640178E-4</v>
      </c>
      <c r="G17" s="4"/>
      <c r="H17">
        <f>IF(C18&gt;C17,IF(D18&gt;D17,1,0),IF(D18&lt;D17,1,0))</f>
        <v>1</v>
      </c>
      <c r="I17">
        <f t="shared" si="0"/>
        <v>0</v>
      </c>
      <c r="J17">
        <f t="shared" si="1"/>
        <v>1</v>
      </c>
      <c r="K17">
        <f t="shared" si="2"/>
        <v>0</v>
      </c>
      <c r="L17">
        <f t="shared" si="3"/>
        <v>0</v>
      </c>
      <c r="M17">
        <f t="shared" si="4"/>
        <v>1</v>
      </c>
      <c r="N17">
        <f t="shared" si="5"/>
        <v>1</v>
      </c>
      <c r="O17">
        <f t="shared" si="10"/>
        <v>1004.8193568752311</v>
      </c>
      <c r="P17">
        <f t="shared" si="6"/>
        <v>1</v>
      </c>
      <c r="Q17">
        <f t="shared" si="11"/>
        <v>1000.9048074344759</v>
      </c>
      <c r="R17" t="str">
        <f t="shared" si="7"/>
        <v>no_change</v>
      </c>
      <c r="S17">
        <f t="shared" si="12"/>
        <v>1002.9509410571534</v>
      </c>
      <c r="T17">
        <f t="shared" si="13"/>
        <v>1000</v>
      </c>
    </row>
    <row r="18" spans="3:20" x14ac:dyDescent="0.25">
      <c r="C18">
        <v>8252.59</v>
      </c>
      <c r="D18">
        <v>8357.1299999999992</v>
      </c>
      <c r="E18" s="4">
        <f t="shared" si="8"/>
        <v>1.5522221413142156E-3</v>
      </c>
      <c r="F18" s="4">
        <f t="shared" si="9"/>
        <v>3.6400450592182238E-3</v>
      </c>
      <c r="G18" s="4"/>
      <c r="H18">
        <f>IF(C19&gt;C18,IF(D19&gt;D18,1,0),IF(D19&lt;D18,1,0))</f>
        <v>0</v>
      </c>
      <c r="I18">
        <f t="shared" si="0"/>
        <v>1</v>
      </c>
      <c r="J18">
        <f t="shared" si="1"/>
        <v>0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0</v>
      </c>
      <c r="O18">
        <f t="shared" si="10"/>
        <v>1004.8193568752311</v>
      </c>
      <c r="P18" t="str">
        <f t="shared" si="6"/>
        <v>no_change</v>
      </c>
      <c r="Q18">
        <f t="shared" si="11"/>
        <v>1000.9048074344759</v>
      </c>
      <c r="R18" t="str">
        <f t="shared" si="7"/>
        <v>no_change</v>
      </c>
      <c r="S18">
        <f t="shared" si="12"/>
        <v>1002.9509410571534</v>
      </c>
      <c r="T18">
        <f t="shared" si="13"/>
        <v>1000</v>
      </c>
    </row>
    <row r="19" spans="3:20" x14ac:dyDescent="0.25">
      <c r="C19">
        <v>8250.26</v>
      </c>
      <c r="D19">
        <v>8371.5400000000009</v>
      </c>
      <c r="E19" s="4">
        <f t="shared" si="8"/>
        <v>-2.8233560615514971E-4</v>
      </c>
      <c r="F19" s="4">
        <f t="shared" si="9"/>
        <v>1.724276157006254E-3</v>
      </c>
      <c r="G19" s="4"/>
      <c r="H19">
        <f>IF(C20&gt;C19,IF(D20&gt;D19,1,0),IF(D20&lt;D19,1,0))</f>
        <v>1</v>
      </c>
      <c r="I19">
        <f t="shared" si="0"/>
        <v>0</v>
      </c>
      <c r="J19">
        <f t="shared" si="1"/>
        <v>1</v>
      </c>
      <c r="K19">
        <f t="shared" si="2"/>
        <v>1</v>
      </c>
      <c r="L19">
        <f t="shared" si="3"/>
        <v>1</v>
      </c>
      <c r="M19">
        <f t="shared" si="4"/>
        <v>1</v>
      </c>
      <c r="N19" t="str">
        <f t="shared" si="5"/>
        <v>no_change</v>
      </c>
      <c r="O19">
        <f t="shared" si="10"/>
        <v>1004.8193568752311</v>
      </c>
      <c r="P19" t="str">
        <f t="shared" si="6"/>
        <v>no_change</v>
      </c>
      <c r="Q19">
        <f t="shared" si="11"/>
        <v>1000.9048074344759</v>
      </c>
      <c r="R19" t="str">
        <f t="shared" si="7"/>
        <v>no_change</v>
      </c>
      <c r="S19">
        <f t="shared" si="12"/>
        <v>1002.9509410571534</v>
      </c>
      <c r="T19">
        <f t="shared" si="13"/>
        <v>1000</v>
      </c>
    </row>
    <row r="20" spans="3:20" x14ac:dyDescent="0.25">
      <c r="C20">
        <v>8255.61</v>
      </c>
      <c r="D20">
        <v>8372.7000000000007</v>
      </c>
      <c r="E20" s="4">
        <f t="shared" si="8"/>
        <v>6.4846441203069522E-4</v>
      </c>
      <c r="F20" s="4">
        <f t="shared" si="9"/>
        <v>1.3856470852434012E-4</v>
      </c>
      <c r="G20" s="4"/>
      <c r="H20">
        <f>IF(C21&gt;C20,IF(D21&gt;D20,1,0),IF(D21&lt;D20,1,0))</f>
        <v>0</v>
      </c>
      <c r="I20">
        <f t="shared" si="0"/>
        <v>1</v>
      </c>
      <c r="J20">
        <f t="shared" si="1"/>
        <v>1</v>
      </c>
      <c r="K20">
        <f t="shared" si="2"/>
        <v>1</v>
      </c>
      <c r="L20">
        <f t="shared" si="3"/>
        <v>1</v>
      </c>
      <c r="M20">
        <f t="shared" si="4"/>
        <v>0</v>
      </c>
      <c r="N20" t="str">
        <f t="shared" si="5"/>
        <v>no_change</v>
      </c>
      <c r="O20">
        <f t="shared" si="10"/>
        <v>1004.8193568752311</v>
      </c>
      <c r="P20" t="str">
        <f t="shared" si="6"/>
        <v>no_change</v>
      </c>
      <c r="Q20">
        <f t="shared" si="11"/>
        <v>1000.9048074344759</v>
      </c>
      <c r="R20" t="str">
        <f t="shared" si="7"/>
        <v>no_change</v>
      </c>
      <c r="S20">
        <f t="shared" si="12"/>
        <v>1002.9509410571534</v>
      </c>
      <c r="T20">
        <f t="shared" si="13"/>
        <v>1000</v>
      </c>
    </row>
    <row r="21" spans="3:20" x14ac:dyDescent="0.25">
      <c r="C21">
        <v>8254.7900000000009</v>
      </c>
      <c r="D21">
        <v>8375.3799999999992</v>
      </c>
      <c r="E21" s="4">
        <f t="shared" si="8"/>
        <v>-9.9326397443642427E-5</v>
      </c>
      <c r="F21" s="4">
        <f t="shared" si="9"/>
        <v>3.2008790473783509E-4</v>
      </c>
      <c r="G21" s="4"/>
      <c r="H21">
        <f>IF(C22&gt;C21,IF(D22&gt;D21,1,0),IF(D22&lt;D21,1,0))</f>
        <v>0</v>
      </c>
      <c r="I21">
        <f t="shared" si="0"/>
        <v>0</v>
      </c>
      <c r="J21">
        <f t="shared" si="1"/>
        <v>0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0</v>
      </c>
      <c r="O21">
        <f t="shared" si="10"/>
        <v>1004.8193568752311</v>
      </c>
      <c r="P21" t="str">
        <f t="shared" si="6"/>
        <v>no_change</v>
      </c>
      <c r="Q21">
        <f t="shared" si="11"/>
        <v>1000.9048074344759</v>
      </c>
      <c r="R21" t="str">
        <f t="shared" si="7"/>
        <v>no_change</v>
      </c>
      <c r="S21">
        <f t="shared" si="12"/>
        <v>1002.9509410571534</v>
      </c>
      <c r="T21">
        <f t="shared" si="13"/>
        <v>1000</v>
      </c>
    </row>
    <row r="22" spans="3:20" x14ac:dyDescent="0.25">
      <c r="C22">
        <v>8260.41</v>
      </c>
      <c r="D22">
        <v>8366</v>
      </c>
      <c r="E22" s="4">
        <f t="shared" si="8"/>
        <v>6.8081683483153181E-4</v>
      </c>
      <c r="F22" s="4">
        <f t="shared" si="9"/>
        <v>-1.1199491843951201E-3</v>
      </c>
      <c r="G22" s="4"/>
      <c r="H22">
        <f>IF(C23&gt;C22,IF(D23&gt;D22,1,0),IF(D23&lt;D22,1,0))</f>
        <v>1</v>
      </c>
      <c r="I22">
        <f t="shared" si="0"/>
        <v>1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1</v>
      </c>
      <c r="O22">
        <f t="shared" si="10"/>
        <v>1005.5034548093563</v>
      </c>
      <c r="P22" t="str">
        <f t="shared" si="6"/>
        <v>no_change</v>
      </c>
      <c r="Q22">
        <f t="shared" si="11"/>
        <v>1000.9048074344759</v>
      </c>
      <c r="R22" t="str">
        <f t="shared" si="7"/>
        <v>no_change</v>
      </c>
      <c r="S22">
        <f t="shared" si="12"/>
        <v>1002.9509410571534</v>
      </c>
      <c r="T22">
        <f t="shared" si="13"/>
        <v>1000</v>
      </c>
    </row>
    <row r="23" spans="3:20" x14ac:dyDescent="0.25">
      <c r="C23">
        <v>8268.93</v>
      </c>
      <c r="D23">
        <v>8375.86</v>
      </c>
      <c r="E23" s="4">
        <f t="shared" si="8"/>
        <v>1.0314258008985555E-3</v>
      </c>
      <c r="F23" s="4">
        <f t="shared" si="9"/>
        <v>1.1785799665312673E-3</v>
      </c>
      <c r="G23" s="4"/>
      <c r="H23">
        <f>IF(C24&gt;C23,IF(D24&gt;D23,1,0),IF(D24&lt;D23,1,0))</f>
        <v>1</v>
      </c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  <c r="N23" t="str">
        <f t="shared" si="5"/>
        <v>no_change</v>
      </c>
      <c r="O23">
        <f t="shared" si="10"/>
        <v>1005.5034548093563</v>
      </c>
      <c r="P23" t="str">
        <f t="shared" si="6"/>
        <v>no_change</v>
      </c>
      <c r="Q23">
        <f t="shared" si="11"/>
        <v>1000.9048074344759</v>
      </c>
      <c r="R23" t="str">
        <f t="shared" si="7"/>
        <v>no_change</v>
      </c>
      <c r="S23">
        <f t="shared" si="12"/>
        <v>1002.9509410571534</v>
      </c>
      <c r="T23">
        <f t="shared" si="13"/>
        <v>1000</v>
      </c>
    </row>
    <row r="24" spans="3:20" x14ac:dyDescent="0.25">
      <c r="C24">
        <v>8280.06</v>
      </c>
      <c r="D24">
        <v>8378.61</v>
      </c>
      <c r="E24" s="4">
        <f t="shared" si="8"/>
        <v>1.346002445298146E-3</v>
      </c>
      <c r="F24" s="4">
        <f t="shared" si="9"/>
        <v>3.2832449443997389E-4</v>
      </c>
      <c r="G24" s="4"/>
      <c r="H24">
        <f>IF(C25&gt;C24,IF(D25&gt;D24,1,0),IF(D25&lt;D24,1,0))</f>
        <v>1</v>
      </c>
      <c r="I24">
        <f t="shared" si="0"/>
        <v>1</v>
      </c>
      <c r="J24">
        <f t="shared" si="1"/>
        <v>1</v>
      </c>
      <c r="K24">
        <f t="shared" si="2"/>
        <v>1</v>
      </c>
      <c r="L24">
        <f t="shared" si="3"/>
        <v>1</v>
      </c>
      <c r="M24">
        <f t="shared" si="4"/>
        <v>1</v>
      </c>
      <c r="N24" t="str">
        <f t="shared" si="5"/>
        <v>no_change</v>
      </c>
      <c r="O24">
        <f t="shared" si="10"/>
        <v>1005.5034548093563</v>
      </c>
      <c r="P24" t="str">
        <f t="shared" si="6"/>
        <v>no_change</v>
      </c>
      <c r="Q24">
        <f t="shared" si="11"/>
        <v>1000.9048074344759</v>
      </c>
      <c r="R24" t="str">
        <f t="shared" si="7"/>
        <v>no_change</v>
      </c>
      <c r="S24">
        <f t="shared" si="12"/>
        <v>1002.9509410571534</v>
      </c>
      <c r="T24">
        <f t="shared" si="13"/>
        <v>1000</v>
      </c>
    </row>
    <row r="25" spans="3:20" x14ac:dyDescent="0.25">
      <c r="C25">
        <v>8261.76</v>
      </c>
      <c r="D25">
        <v>8378.4500000000007</v>
      </c>
      <c r="E25" s="4">
        <f t="shared" si="8"/>
        <v>-2.2101289121092449E-3</v>
      </c>
      <c r="F25" s="4">
        <f t="shared" si="9"/>
        <v>-1.9096246274722713E-5</v>
      </c>
      <c r="G25" s="4"/>
      <c r="H25">
        <f>IF(C26&gt;C25,IF(D26&gt;D25,1,0),IF(D26&lt;D25,1,0))</f>
        <v>1</v>
      </c>
      <c r="I25">
        <f t="shared" si="0"/>
        <v>1</v>
      </c>
      <c r="J25">
        <f t="shared" si="1"/>
        <v>1</v>
      </c>
      <c r="K25">
        <f t="shared" si="2"/>
        <v>1</v>
      </c>
      <c r="L25">
        <f t="shared" si="3"/>
        <v>1</v>
      </c>
      <c r="M25">
        <f t="shared" si="4"/>
        <v>1</v>
      </c>
      <c r="N25">
        <f t="shared" si="5"/>
        <v>-1</v>
      </c>
      <c r="O25">
        <f t="shared" si="10"/>
        <v>1007.7257470660562</v>
      </c>
      <c r="P25" t="str">
        <f t="shared" si="6"/>
        <v>no_change</v>
      </c>
      <c r="Q25">
        <f t="shared" si="11"/>
        <v>1000.9048074344759</v>
      </c>
      <c r="R25" t="str">
        <f t="shared" si="7"/>
        <v>no_change</v>
      </c>
      <c r="S25">
        <f t="shared" si="12"/>
        <v>1002.9509410571534</v>
      </c>
      <c r="T25">
        <f t="shared" si="13"/>
        <v>1000</v>
      </c>
    </row>
    <row r="26" spans="3:20" x14ac:dyDescent="0.25">
      <c r="C26">
        <v>8247.15</v>
      </c>
      <c r="D26">
        <v>8368.4599999999991</v>
      </c>
      <c r="E26" s="4">
        <f t="shared" si="8"/>
        <v>-1.7683883337207304E-3</v>
      </c>
      <c r="F26" s="4">
        <f t="shared" si="9"/>
        <v>-1.192344646086281E-3</v>
      </c>
      <c r="G26" s="4"/>
      <c r="H26">
        <f>IF(C27&gt;C26,IF(D27&gt;D26,1,0),IF(D27&lt;D26,1,0))</f>
        <v>1</v>
      </c>
      <c r="I26">
        <f t="shared" si="0"/>
        <v>1</v>
      </c>
      <c r="J26">
        <f t="shared" si="1"/>
        <v>1</v>
      </c>
      <c r="K26">
        <f t="shared" si="2"/>
        <v>1</v>
      </c>
      <c r="L26">
        <f t="shared" si="3"/>
        <v>1</v>
      </c>
      <c r="M26">
        <f t="shared" si="4"/>
        <v>1</v>
      </c>
      <c r="N26" t="str">
        <f t="shared" si="5"/>
        <v>no_change</v>
      </c>
      <c r="O26">
        <f t="shared" si="10"/>
        <v>1007.7257470660562</v>
      </c>
      <c r="P26" t="str">
        <f t="shared" si="6"/>
        <v>no_change</v>
      </c>
      <c r="Q26">
        <f t="shared" si="11"/>
        <v>1000.9048074344759</v>
      </c>
      <c r="R26" t="str">
        <f t="shared" si="7"/>
        <v>no_change</v>
      </c>
      <c r="S26">
        <f t="shared" si="12"/>
        <v>1002.9509410571534</v>
      </c>
      <c r="T26">
        <f t="shared" si="13"/>
        <v>1000</v>
      </c>
    </row>
    <row r="27" spans="3:20" x14ac:dyDescent="0.25">
      <c r="C27">
        <v>8210.4699999999993</v>
      </c>
      <c r="D27">
        <v>8361.39</v>
      </c>
      <c r="E27" s="4">
        <f t="shared" si="8"/>
        <v>-4.4475970486774572E-3</v>
      </c>
      <c r="F27" s="4">
        <f t="shared" si="9"/>
        <v>-8.4483883534123476E-4</v>
      </c>
      <c r="G27" s="4"/>
      <c r="H27">
        <f>IF(C28&gt;C27,IF(D28&gt;D27,1,0),IF(D28&lt;D27,1,0))</f>
        <v>1</v>
      </c>
      <c r="I27">
        <f t="shared" si="0"/>
        <v>1</v>
      </c>
      <c r="J27">
        <f t="shared" si="1"/>
        <v>1</v>
      </c>
      <c r="K27">
        <f t="shared" si="2"/>
        <v>1</v>
      </c>
      <c r="L27">
        <f t="shared" si="3"/>
        <v>1</v>
      </c>
      <c r="M27">
        <f t="shared" si="4"/>
        <v>1</v>
      </c>
      <c r="N27">
        <f t="shared" si="5"/>
        <v>-1</v>
      </c>
      <c r="O27">
        <f t="shared" si="10"/>
        <v>1012.2077051245835</v>
      </c>
      <c r="P27" t="str">
        <f t="shared" si="6"/>
        <v>no_change</v>
      </c>
      <c r="Q27">
        <f t="shared" si="11"/>
        <v>1000.9048074344759</v>
      </c>
      <c r="R27" t="str">
        <f t="shared" si="7"/>
        <v>no_change</v>
      </c>
      <c r="S27">
        <f t="shared" si="12"/>
        <v>1002.9509410571534</v>
      </c>
      <c r="T27">
        <f t="shared" si="13"/>
        <v>1000</v>
      </c>
    </row>
    <row r="28" spans="3:20" x14ac:dyDescent="0.25">
      <c r="C28">
        <v>8198.4</v>
      </c>
      <c r="D28">
        <v>8319.65</v>
      </c>
      <c r="E28" s="4">
        <f t="shared" si="8"/>
        <v>-1.4700741857652131E-3</v>
      </c>
      <c r="F28" s="4">
        <f t="shared" si="9"/>
        <v>-4.9919929581086139E-3</v>
      </c>
      <c r="G28" s="4"/>
      <c r="H28">
        <f>IF(C29&gt;C28,IF(D29&gt;D28,1,0),IF(D29&lt;D28,1,0))</f>
        <v>1</v>
      </c>
      <c r="I28">
        <f t="shared" si="0"/>
        <v>1</v>
      </c>
      <c r="J28">
        <f t="shared" si="1"/>
        <v>1</v>
      </c>
      <c r="K28">
        <f t="shared" si="2"/>
        <v>1</v>
      </c>
      <c r="L28">
        <f t="shared" si="3"/>
        <v>1</v>
      </c>
      <c r="M28">
        <f t="shared" si="4"/>
        <v>1</v>
      </c>
      <c r="N28">
        <f t="shared" si="5"/>
        <v>-1</v>
      </c>
      <c r="O28">
        <f t="shared" si="10"/>
        <v>1013.6957255425198</v>
      </c>
      <c r="P28" t="str">
        <f t="shared" si="6"/>
        <v>no_change</v>
      </c>
      <c r="Q28">
        <f t="shared" si="11"/>
        <v>1000.9048074344759</v>
      </c>
      <c r="R28" t="str">
        <f t="shared" si="7"/>
        <v>no_change</v>
      </c>
      <c r="S28">
        <f t="shared" si="12"/>
        <v>1002.9509410571534</v>
      </c>
      <c r="T28">
        <f t="shared" si="13"/>
        <v>1000</v>
      </c>
    </row>
    <row r="29" spans="3:20" x14ac:dyDescent="0.25">
      <c r="C29">
        <v>8181.95</v>
      </c>
      <c r="D29">
        <v>8305.91</v>
      </c>
      <c r="E29" s="4">
        <f t="shared" si="8"/>
        <v>-2.0064890710382293E-3</v>
      </c>
      <c r="F29" s="4">
        <f t="shared" si="9"/>
        <v>-1.6515117823465871E-3</v>
      </c>
      <c r="G29" s="4"/>
      <c r="H29">
        <f>IF(C30&gt;C29,IF(D30&gt;D29,1,0),IF(D30&lt;D29,1,0))</f>
        <v>1</v>
      </c>
      <c r="I29">
        <f t="shared" si="0"/>
        <v>1</v>
      </c>
      <c r="J29">
        <f t="shared" si="1"/>
        <v>1</v>
      </c>
      <c r="K29">
        <f t="shared" si="2"/>
        <v>1</v>
      </c>
      <c r="L29">
        <f t="shared" si="3"/>
        <v>1</v>
      </c>
      <c r="M29">
        <f t="shared" si="4"/>
        <v>0</v>
      </c>
      <c r="N29">
        <f t="shared" si="5"/>
        <v>-1</v>
      </c>
      <c r="O29">
        <f t="shared" si="10"/>
        <v>1015.729694937179</v>
      </c>
      <c r="P29" t="str">
        <f t="shared" si="6"/>
        <v>no_change</v>
      </c>
      <c r="Q29">
        <f t="shared" si="11"/>
        <v>1000.9048074344759</v>
      </c>
      <c r="R29" t="str">
        <f t="shared" si="7"/>
        <v>no_change</v>
      </c>
      <c r="S29">
        <f t="shared" si="12"/>
        <v>1002.9509410571534</v>
      </c>
      <c r="T29">
        <f t="shared" si="13"/>
        <v>1000</v>
      </c>
    </row>
    <row r="30" spans="3:20" x14ac:dyDescent="0.25">
      <c r="C30">
        <v>8134.54</v>
      </c>
      <c r="D30">
        <v>8289.2000000000007</v>
      </c>
      <c r="E30" s="4">
        <f t="shared" si="8"/>
        <v>-5.7944622003311989E-3</v>
      </c>
      <c r="F30" s="4">
        <f t="shared" si="9"/>
        <v>-2.0118204988976676E-3</v>
      </c>
      <c r="G30" s="4"/>
      <c r="H30">
        <f>IF(C31&gt;C30,IF(D31&gt;D30,1,0),IF(D31&lt;D30,1,0))</f>
        <v>1</v>
      </c>
      <c r="I30">
        <f t="shared" si="0"/>
        <v>1</v>
      </c>
      <c r="J30">
        <f t="shared" si="1"/>
        <v>1</v>
      </c>
      <c r="K30">
        <f t="shared" si="2"/>
        <v>0</v>
      </c>
      <c r="L30">
        <f t="shared" si="3"/>
        <v>0</v>
      </c>
      <c r="M30">
        <f t="shared" si="4"/>
        <v>1</v>
      </c>
      <c r="N30">
        <f t="shared" si="5"/>
        <v>-1</v>
      </c>
      <c r="O30">
        <f t="shared" si="10"/>
        <v>1021.6153022602465</v>
      </c>
      <c r="P30" t="str">
        <f t="shared" si="6"/>
        <v>no_change</v>
      </c>
      <c r="Q30">
        <f t="shared" si="11"/>
        <v>1000.9048074344759</v>
      </c>
      <c r="R30">
        <f t="shared" si="7"/>
        <v>-1</v>
      </c>
      <c r="S30">
        <f t="shared" si="12"/>
        <v>1008.7625023738957</v>
      </c>
      <c r="T30">
        <f t="shared" si="13"/>
        <v>1000</v>
      </c>
    </row>
    <row r="31" spans="3:20" x14ac:dyDescent="0.25">
      <c r="C31">
        <v>8111.39</v>
      </c>
      <c r="D31">
        <v>8238.89</v>
      </c>
      <c r="E31" s="4">
        <f t="shared" si="8"/>
        <v>-2.8458892574134047E-3</v>
      </c>
      <c r="F31" s="4">
        <f t="shared" si="9"/>
        <v>-6.0693432418087757E-3</v>
      </c>
      <c r="G31" s="4"/>
      <c r="H31">
        <f>IF(C32&gt;C31,IF(D32&gt;D31,1,0),IF(D32&lt;D31,1,0))</f>
        <v>1</v>
      </c>
      <c r="I31">
        <f t="shared" si="0"/>
        <v>1</v>
      </c>
      <c r="J31">
        <f t="shared" si="1"/>
        <v>0</v>
      </c>
      <c r="K31">
        <f t="shared" si="2"/>
        <v>1</v>
      </c>
      <c r="L31">
        <f t="shared" si="3"/>
        <v>1</v>
      </c>
      <c r="M31">
        <f t="shared" si="4"/>
        <v>1</v>
      </c>
      <c r="N31">
        <f t="shared" si="5"/>
        <v>-1</v>
      </c>
      <c r="O31">
        <f t="shared" si="10"/>
        <v>1024.5227062741581</v>
      </c>
      <c r="P31" t="str">
        <f t="shared" si="6"/>
        <v>no_change</v>
      </c>
      <c r="Q31">
        <f t="shared" si="11"/>
        <v>1000.9048074344759</v>
      </c>
      <c r="R31">
        <f t="shared" si="7"/>
        <v>-1</v>
      </c>
      <c r="S31">
        <f t="shared" si="12"/>
        <v>1011.633328742683</v>
      </c>
      <c r="T31">
        <f t="shared" si="13"/>
        <v>1000</v>
      </c>
    </row>
    <row r="32" spans="3:20" x14ac:dyDescent="0.25">
      <c r="C32">
        <v>8091.72</v>
      </c>
      <c r="D32">
        <v>8190.66</v>
      </c>
      <c r="E32" s="4">
        <f t="shared" si="8"/>
        <v>-2.4249851135255576E-3</v>
      </c>
      <c r="F32" s="4">
        <f t="shared" si="9"/>
        <v>-5.8539439172023864E-3</v>
      </c>
      <c r="G32" s="4"/>
      <c r="H32">
        <f>IF(C33&gt;C32,IF(D33&gt;D32,1,0),IF(D33&lt;D32,1,0))</f>
        <v>1</v>
      </c>
      <c r="I32">
        <f t="shared" si="0"/>
        <v>0</v>
      </c>
      <c r="J32">
        <f t="shared" si="1"/>
        <v>1</v>
      </c>
      <c r="K32">
        <f t="shared" si="2"/>
        <v>1</v>
      </c>
      <c r="L32">
        <f t="shared" si="3"/>
        <v>1</v>
      </c>
      <c r="M32">
        <f t="shared" si="4"/>
        <v>0</v>
      </c>
      <c r="N32">
        <f t="shared" si="5"/>
        <v>-1</v>
      </c>
      <c r="O32">
        <f t="shared" si="10"/>
        <v>1027.0071585853418</v>
      </c>
      <c r="P32" t="str">
        <f t="shared" si="6"/>
        <v>no_change</v>
      </c>
      <c r="Q32">
        <f t="shared" si="11"/>
        <v>1000.9048074344759</v>
      </c>
      <c r="R32" t="str">
        <f t="shared" si="7"/>
        <v>no_change</v>
      </c>
      <c r="S32">
        <f t="shared" si="12"/>
        <v>1011.633328742683</v>
      </c>
      <c r="T32">
        <f t="shared" si="13"/>
        <v>1000</v>
      </c>
    </row>
    <row r="33" spans="3:20" x14ac:dyDescent="0.25">
      <c r="C33">
        <v>8061.47</v>
      </c>
      <c r="D33">
        <v>8165.64</v>
      </c>
      <c r="E33" s="4">
        <f t="shared" si="8"/>
        <v>-3.7383893659197302E-3</v>
      </c>
      <c r="F33" s="4">
        <f t="shared" si="9"/>
        <v>-3.0546988887341837E-3</v>
      </c>
      <c r="G33" s="4"/>
      <c r="H33">
        <f>IF(C34&gt;C33,IF(D34&gt;D33,1,0),IF(D34&lt;D33,1,0))</f>
        <v>0</v>
      </c>
      <c r="I33">
        <f t="shared" si="0"/>
        <v>1</v>
      </c>
      <c r="J33">
        <f t="shared" si="1"/>
        <v>1</v>
      </c>
      <c r="K33">
        <f t="shared" si="2"/>
        <v>0</v>
      </c>
      <c r="L33">
        <f t="shared" si="3"/>
        <v>0</v>
      </c>
      <c r="M33">
        <f t="shared" si="4"/>
        <v>1</v>
      </c>
      <c r="N33">
        <f t="shared" si="5"/>
        <v>0</v>
      </c>
      <c r="O33">
        <f t="shared" si="10"/>
        <v>1027.0071585853418</v>
      </c>
      <c r="P33" t="str">
        <f t="shared" si="6"/>
        <v>no_change</v>
      </c>
      <c r="Q33">
        <f t="shared" si="11"/>
        <v>1000.9048074344759</v>
      </c>
      <c r="R33">
        <f t="shared" si="7"/>
        <v>-1</v>
      </c>
      <c r="S33">
        <f t="shared" si="12"/>
        <v>1015.4152080210647</v>
      </c>
      <c r="T33">
        <f t="shared" si="13"/>
        <v>1000</v>
      </c>
    </row>
    <row r="34" spans="3:20" x14ac:dyDescent="0.25">
      <c r="C34">
        <v>8101.67</v>
      </c>
      <c r="D34">
        <v>8121.11</v>
      </c>
      <c r="E34" s="4">
        <f t="shared" si="8"/>
        <v>4.9866835701180825E-3</v>
      </c>
      <c r="F34" s="4">
        <f t="shared" si="9"/>
        <v>-5.4533386237944183E-3</v>
      </c>
      <c r="G34" s="4"/>
      <c r="H34">
        <f>IF(C35&gt;C34,IF(D35&gt;D34,1,0),IF(D35&lt;D34,1,0))</f>
        <v>0</v>
      </c>
      <c r="I34">
        <f t="shared" si="0"/>
        <v>0</v>
      </c>
      <c r="J34">
        <f t="shared" si="1"/>
        <v>1</v>
      </c>
      <c r="K34">
        <f t="shared" si="2"/>
        <v>0</v>
      </c>
      <c r="L34">
        <f t="shared" si="3"/>
        <v>0</v>
      </c>
      <c r="M34">
        <f t="shared" si="4"/>
        <v>1</v>
      </c>
      <c r="N34">
        <f t="shared" si="5"/>
        <v>0</v>
      </c>
      <c r="O34">
        <f t="shared" si="10"/>
        <v>1027.0071585853418</v>
      </c>
      <c r="P34">
        <f t="shared" si="6"/>
        <v>0</v>
      </c>
      <c r="Q34">
        <f t="shared" si="11"/>
        <v>1000.9048074344759</v>
      </c>
      <c r="R34">
        <f t="shared" si="7"/>
        <v>0</v>
      </c>
      <c r="S34">
        <f t="shared" si="12"/>
        <v>1015.4152080210647</v>
      </c>
      <c r="T34">
        <f t="shared" si="13"/>
        <v>1000</v>
      </c>
    </row>
    <row r="35" spans="3:20" x14ac:dyDescent="0.25">
      <c r="C35">
        <v>8065.8</v>
      </c>
      <c r="D35">
        <v>8164.39</v>
      </c>
      <c r="E35" s="4">
        <f t="shared" si="8"/>
        <v>-4.4274822351440986E-3</v>
      </c>
      <c r="F35" s="4">
        <f t="shared" si="9"/>
        <v>5.3293207455631869E-3</v>
      </c>
      <c r="G35" s="4"/>
      <c r="H35">
        <f>IF(C36&gt;C35,IF(D36&gt;D35,1,0),IF(D36&lt;D35,1,0))</f>
        <v>1</v>
      </c>
      <c r="I35">
        <f t="shared" si="0"/>
        <v>0</v>
      </c>
      <c r="J35">
        <f t="shared" si="1"/>
        <v>1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-1</v>
      </c>
      <c r="O35">
        <f t="shared" si="10"/>
        <v>1031.5542145353443</v>
      </c>
      <c r="P35" t="str">
        <f t="shared" si="6"/>
        <v>no_change</v>
      </c>
      <c r="Q35">
        <f t="shared" si="11"/>
        <v>1000.9048074344759</v>
      </c>
      <c r="R35" t="str">
        <f t="shared" si="7"/>
        <v>no_change</v>
      </c>
      <c r="S35">
        <f t="shared" si="12"/>
        <v>1015.4152080210647</v>
      </c>
      <c r="T35">
        <f t="shared" si="13"/>
        <v>1000</v>
      </c>
    </row>
    <row r="36" spans="3:20" x14ac:dyDescent="0.25">
      <c r="C36">
        <v>7801.26</v>
      </c>
      <c r="D36">
        <v>8137.72</v>
      </c>
      <c r="E36" s="4">
        <f t="shared" si="8"/>
        <v>-3.2797738600014871E-2</v>
      </c>
      <c r="F36" s="4">
        <f t="shared" si="9"/>
        <v>-3.2666249407487971E-3</v>
      </c>
      <c r="G36" s="4"/>
      <c r="H36">
        <f>IF(C37&gt;C36,IF(D37&gt;D36,1,0),IF(D37&lt;D36,1,0))</f>
        <v>0</v>
      </c>
      <c r="I36">
        <f t="shared" si="0"/>
        <v>1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1</v>
      </c>
      <c r="N36">
        <f t="shared" si="5"/>
        <v>0</v>
      </c>
      <c r="O36">
        <f t="shared" si="10"/>
        <v>1031.5542145353443</v>
      </c>
      <c r="P36">
        <f t="shared" si="6"/>
        <v>-1</v>
      </c>
      <c r="Q36">
        <f t="shared" si="11"/>
        <v>1033.73222167221</v>
      </c>
      <c r="R36">
        <f t="shared" si="7"/>
        <v>-1</v>
      </c>
      <c r="S36">
        <f t="shared" si="12"/>
        <v>1048.7185305842193</v>
      </c>
      <c r="T36">
        <f t="shared" si="13"/>
        <v>1000</v>
      </c>
    </row>
    <row r="37" spans="3:20" x14ac:dyDescent="0.25">
      <c r="C37">
        <v>7903.4</v>
      </c>
      <c r="D37">
        <v>7880.98</v>
      </c>
      <c r="E37" s="4">
        <f t="shared" si="8"/>
        <v>1.3092756811079161E-2</v>
      </c>
      <c r="F37" s="4">
        <f t="shared" si="9"/>
        <v>-3.1549377466907273E-2</v>
      </c>
      <c r="G37" s="4"/>
      <c r="H37">
        <f>IF(C38&gt;C37,IF(D38&gt;D37,1,0),IF(D38&lt;D37,1,0))</f>
        <v>0</v>
      </c>
      <c r="I37">
        <f t="shared" si="0"/>
        <v>1</v>
      </c>
      <c r="J37">
        <f t="shared" si="1"/>
        <v>1</v>
      </c>
      <c r="K37">
        <f t="shared" si="2"/>
        <v>0</v>
      </c>
      <c r="L37">
        <f t="shared" si="3"/>
        <v>0</v>
      </c>
      <c r="M37">
        <f t="shared" si="4"/>
        <v>0</v>
      </c>
      <c r="N37">
        <f t="shared" si="5"/>
        <v>0</v>
      </c>
      <c r="O37">
        <f t="shared" si="10"/>
        <v>1031.5542145353443</v>
      </c>
      <c r="P37">
        <f t="shared" si="6"/>
        <v>0</v>
      </c>
      <c r="Q37">
        <f t="shared" si="11"/>
        <v>1033.73222167221</v>
      </c>
      <c r="R37">
        <f t="shared" si="7"/>
        <v>0</v>
      </c>
      <c r="S37">
        <f t="shared" si="12"/>
        <v>1048.7185305842193</v>
      </c>
      <c r="T37">
        <f t="shared" si="13"/>
        <v>1000</v>
      </c>
    </row>
    <row r="38" spans="3:20" x14ac:dyDescent="0.25">
      <c r="C38">
        <v>7845.95</v>
      </c>
      <c r="D38">
        <v>7943.48</v>
      </c>
      <c r="E38" s="4">
        <f t="shared" si="8"/>
        <v>-7.269023458258448E-3</v>
      </c>
      <c r="F38" s="4">
        <f t="shared" si="9"/>
        <v>7.9304858025270979E-3</v>
      </c>
      <c r="G38" s="4"/>
      <c r="H38">
        <f>IF(C39&gt;C38,IF(D39&gt;D38,1,0),IF(D39&lt;D38,1,0))</f>
        <v>0</v>
      </c>
      <c r="I38">
        <f t="shared" si="0"/>
        <v>0</v>
      </c>
      <c r="J38">
        <f t="shared" si="1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0</v>
      </c>
      <c r="O38">
        <f t="shared" si="10"/>
        <v>1031.5542145353443</v>
      </c>
      <c r="P38" t="str">
        <f t="shared" si="6"/>
        <v>no_change</v>
      </c>
      <c r="Q38">
        <f t="shared" si="11"/>
        <v>1033.73222167221</v>
      </c>
      <c r="R38">
        <f t="shared" si="7"/>
        <v>-1</v>
      </c>
      <c r="S38">
        <f t="shared" si="12"/>
        <v>1056.3416901841463</v>
      </c>
      <c r="T38">
        <f t="shared" si="13"/>
        <v>1000</v>
      </c>
    </row>
    <row r="39" spans="3:20" x14ac:dyDescent="0.25">
      <c r="C39">
        <v>7926.39</v>
      </c>
      <c r="D39">
        <v>7891.95</v>
      </c>
      <c r="E39" s="4">
        <f t="shared" si="8"/>
        <v>1.0252423224721099E-2</v>
      </c>
      <c r="F39" s="4">
        <f t="shared" si="9"/>
        <v>-6.4870812288820197E-3</v>
      </c>
      <c r="G39" s="4"/>
      <c r="H39">
        <f>IF(C40&gt;C39,IF(D40&gt;D39,1,0),IF(D40&lt;D39,1,0))</f>
        <v>1</v>
      </c>
      <c r="I39">
        <f t="shared" si="0"/>
        <v>0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  <c r="N39">
        <f t="shared" si="5"/>
        <v>1</v>
      </c>
      <c r="O39">
        <f t="shared" si="10"/>
        <v>1042.1301449220055</v>
      </c>
      <c r="P39">
        <f t="shared" si="6"/>
        <v>1</v>
      </c>
      <c r="Q39">
        <f t="shared" si="11"/>
        <v>1044.3304819098248</v>
      </c>
      <c r="R39">
        <f t="shared" si="7"/>
        <v>1</v>
      </c>
      <c r="S39">
        <f t="shared" si="12"/>
        <v>1067.1717522618314</v>
      </c>
      <c r="T39">
        <f t="shared" si="13"/>
        <v>1010.252423224721</v>
      </c>
    </row>
    <row r="40" spans="3:20" x14ac:dyDescent="0.25">
      <c r="C40">
        <v>7999.49</v>
      </c>
      <c r="D40">
        <v>7981.25</v>
      </c>
      <c r="E40" s="4">
        <f t="shared" si="8"/>
        <v>9.2223572143181765E-3</v>
      </c>
      <c r="F40" s="4">
        <f t="shared" si="9"/>
        <v>1.1315327643991686E-2</v>
      </c>
      <c r="G40" s="4"/>
      <c r="H40">
        <f>IF(C41&gt;C40,IF(D41&gt;D40,1,0),IF(D41&lt;D40,1,0))</f>
        <v>0</v>
      </c>
      <c r="I40">
        <f t="shared" si="0"/>
        <v>0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1</v>
      </c>
      <c r="N40">
        <f t="shared" si="5"/>
        <v>0</v>
      </c>
      <c r="O40">
        <f t="shared" si="10"/>
        <v>1042.1301449220055</v>
      </c>
      <c r="P40">
        <f t="shared" si="6"/>
        <v>0</v>
      </c>
      <c r="Q40">
        <f t="shared" si="11"/>
        <v>1044.3304819098248</v>
      </c>
      <c r="R40">
        <f t="shared" si="7"/>
        <v>0</v>
      </c>
      <c r="S40">
        <f t="shared" si="12"/>
        <v>1067.1717522618314</v>
      </c>
      <c r="T40">
        <f t="shared" si="13"/>
        <v>1010.252423224721</v>
      </c>
    </row>
    <row r="41" spans="3:20" x14ac:dyDescent="0.25">
      <c r="C41">
        <v>7935.73</v>
      </c>
      <c r="D41">
        <v>8059.98</v>
      </c>
      <c r="E41" s="4">
        <f t="shared" si="8"/>
        <v>-7.9705081198926699E-3</v>
      </c>
      <c r="F41" s="4">
        <f t="shared" si="9"/>
        <v>9.8643696162881208E-3</v>
      </c>
      <c r="G41" s="4"/>
      <c r="H41">
        <f>IF(C42&gt;C41,IF(D42&gt;D41,1,0),IF(D42&lt;D41,1,0))</f>
        <v>1</v>
      </c>
      <c r="I41">
        <f t="shared" si="0"/>
        <v>1</v>
      </c>
      <c r="J41">
        <f t="shared" si="1"/>
        <v>1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-1</v>
      </c>
      <c r="O41">
        <f t="shared" si="10"/>
        <v>1050.4364517040913</v>
      </c>
      <c r="P41" t="str">
        <f t="shared" si="6"/>
        <v>no_change</v>
      </c>
      <c r="Q41">
        <f t="shared" si="11"/>
        <v>1044.3304819098248</v>
      </c>
      <c r="R41" t="str">
        <f t="shared" si="7"/>
        <v>no_change</v>
      </c>
      <c r="S41">
        <f t="shared" si="12"/>
        <v>1067.1717522618314</v>
      </c>
      <c r="T41">
        <f t="shared" si="13"/>
        <v>1010.252423224721</v>
      </c>
    </row>
    <row r="42" spans="3:20" x14ac:dyDescent="0.25">
      <c r="C42">
        <v>7924.22</v>
      </c>
      <c r="D42">
        <v>8023.6</v>
      </c>
      <c r="E42" s="4">
        <f t="shared" si="8"/>
        <v>-1.4504021684204615E-3</v>
      </c>
      <c r="F42" s="4">
        <f t="shared" si="9"/>
        <v>-4.5136588428258137E-3</v>
      </c>
      <c r="G42" s="4"/>
      <c r="H42">
        <f>IF(C43&gt;C42,IF(D43&gt;D42,1,0),IF(D43&lt;D42,1,0))</f>
        <v>1</v>
      </c>
      <c r="I42">
        <f t="shared" si="0"/>
        <v>1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-1</v>
      </c>
      <c r="O42">
        <f t="shared" si="10"/>
        <v>1051.9600070114309</v>
      </c>
      <c r="P42" t="str">
        <f t="shared" si="6"/>
        <v>no_change</v>
      </c>
      <c r="Q42">
        <f t="shared" si="11"/>
        <v>1044.3304819098248</v>
      </c>
      <c r="R42" t="str">
        <f t="shared" si="7"/>
        <v>no_change</v>
      </c>
      <c r="S42">
        <f t="shared" si="12"/>
        <v>1067.1717522618314</v>
      </c>
      <c r="T42">
        <f t="shared" si="13"/>
        <v>1010.252423224721</v>
      </c>
    </row>
    <row r="43" spans="3:20" x14ac:dyDescent="0.25">
      <c r="C43">
        <v>7918.83</v>
      </c>
      <c r="D43">
        <v>8008.12</v>
      </c>
      <c r="E43" s="4">
        <f t="shared" si="8"/>
        <v>-6.8019312941845723E-4</v>
      </c>
      <c r="F43" s="4">
        <f t="shared" si="9"/>
        <v>-1.9293085398076266E-3</v>
      </c>
      <c r="G43" s="4"/>
      <c r="H43">
        <f>IF(C44&gt;C43,IF(D44&gt;D43,1,0),IF(D44&lt;D43,1,0))</f>
        <v>0</v>
      </c>
      <c r="I43">
        <f t="shared" si="0"/>
        <v>1</v>
      </c>
      <c r="J43">
        <f t="shared" si="1"/>
        <v>1</v>
      </c>
      <c r="K43">
        <f t="shared" si="2"/>
        <v>1</v>
      </c>
      <c r="L43">
        <f t="shared" si="3"/>
        <v>1</v>
      </c>
      <c r="M43">
        <f t="shared" si="4"/>
        <v>1</v>
      </c>
      <c r="N43" t="str">
        <f t="shared" si="5"/>
        <v>no_change</v>
      </c>
      <c r="O43">
        <f t="shared" si="10"/>
        <v>1051.9600070114309</v>
      </c>
      <c r="P43" t="str">
        <f t="shared" si="6"/>
        <v>no_change</v>
      </c>
      <c r="Q43">
        <f t="shared" si="11"/>
        <v>1044.3304819098248</v>
      </c>
      <c r="R43" t="str">
        <f t="shared" si="7"/>
        <v>no_change</v>
      </c>
      <c r="S43">
        <f t="shared" si="12"/>
        <v>1067.1717522618314</v>
      </c>
      <c r="T43">
        <f t="shared" si="13"/>
        <v>1010.252423224721</v>
      </c>
    </row>
    <row r="44" spans="3:20" x14ac:dyDescent="0.25">
      <c r="C44">
        <v>7843.97</v>
      </c>
      <c r="D44">
        <v>8011.15</v>
      </c>
      <c r="E44" s="4">
        <f t="shared" si="8"/>
        <v>-9.4534167294915636E-3</v>
      </c>
      <c r="F44" s="4">
        <f t="shared" si="9"/>
        <v>3.7836595855203785E-4</v>
      </c>
      <c r="G44" s="4"/>
      <c r="H44">
        <f>IF(C45&gt;C44,IF(D45&gt;D44,1,0),IF(D45&lt;D44,1,0))</f>
        <v>0</v>
      </c>
      <c r="I44">
        <f t="shared" si="0"/>
        <v>0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10"/>
        <v>1051.9600070114309</v>
      </c>
      <c r="P44">
        <f t="shared" si="6"/>
        <v>-1</v>
      </c>
      <c r="Q44">
        <f t="shared" si="11"/>
        <v>1054.2029731586292</v>
      </c>
      <c r="R44">
        <f t="shared" si="7"/>
        <v>-1</v>
      </c>
      <c r="S44">
        <f t="shared" si="12"/>
        <v>1077.2601715579042</v>
      </c>
      <c r="T44">
        <f t="shared" si="13"/>
        <v>1010.252423224721</v>
      </c>
    </row>
    <row r="45" spans="3:20" x14ac:dyDescent="0.25">
      <c r="C45">
        <v>7870.27</v>
      </c>
      <c r="D45">
        <v>7941.6</v>
      </c>
      <c r="E45" s="4">
        <f t="shared" si="8"/>
        <v>3.3528940064788851E-3</v>
      </c>
      <c r="F45" s="4">
        <f t="shared" si="9"/>
        <v>-8.6816499503815647E-3</v>
      </c>
      <c r="G45" s="4"/>
      <c r="H45">
        <f>IF(C46&gt;C45,IF(D46&gt;D45,1,0),IF(D46&lt;D45,1,0))</f>
        <v>0</v>
      </c>
      <c r="I45">
        <f t="shared" si="0"/>
        <v>0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  <c r="N45" t="str">
        <f t="shared" si="5"/>
        <v>no_change</v>
      </c>
      <c r="O45">
        <f t="shared" si="10"/>
        <v>1051.9600070114309</v>
      </c>
      <c r="P45" t="str">
        <f t="shared" si="6"/>
        <v>no_change</v>
      </c>
      <c r="Q45">
        <f t="shared" si="11"/>
        <v>1054.2029731586292</v>
      </c>
      <c r="R45" t="str">
        <f t="shared" si="7"/>
        <v>no_change</v>
      </c>
      <c r="S45">
        <f t="shared" si="12"/>
        <v>1077.2601715579042</v>
      </c>
      <c r="T45">
        <f t="shared" si="13"/>
        <v>1010.252423224721</v>
      </c>
    </row>
    <row r="46" spans="3:20" x14ac:dyDescent="0.25">
      <c r="C46">
        <v>7927.17</v>
      </c>
      <c r="D46">
        <v>7940.16</v>
      </c>
      <c r="E46" s="4">
        <f t="shared" si="8"/>
        <v>7.2297392592629772E-3</v>
      </c>
      <c r="F46" s="4">
        <f t="shared" si="9"/>
        <v>-1.8132366273805142E-4</v>
      </c>
      <c r="G46" s="4"/>
      <c r="H46">
        <f>IF(C47&gt;C46,IF(D47&gt;D46,1,0),IF(D47&lt;D46,1,0))</f>
        <v>1</v>
      </c>
      <c r="I46">
        <f t="shared" si="0"/>
        <v>1</v>
      </c>
      <c r="J46">
        <f t="shared" si="1"/>
        <v>1</v>
      </c>
      <c r="K46">
        <f t="shared" si="2"/>
        <v>1</v>
      </c>
      <c r="L46">
        <f t="shared" si="3"/>
        <v>1</v>
      </c>
      <c r="M46">
        <f t="shared" si="4"/>
        <v>0</v>
      </c>
      <c r="N46">
        <f t="shared" si="5"/>
        <v>1</v>
      </c>
      <c r="O46">
        <f t="shared" si="10"/>
        <v>1059.565403573296</v>
      </c>
      <c r="P46">
        <f t="shared" si="6"/>
        <v>1</v>
      </c>
      <c r="Q46">
        <f t="shared" si="11"/>
        <v>1061.8245857809059</v>
      </c>
      <c r="R46">
        <f t="shared" si="7"/>
        <v>1</v>
      </c>
      <c r="S46">
        <f t="shared" si="12"/>
        <v>1085.0484817126567</v>
      </c>
      <c r="T46">
        <f t="shared" si="13"/>
        <v>1017.5562848306744</v>
      </c>
    </row>
    <row r="47" spans="3:20" x14ac:dyDescent="0.25">
      <c r="C47">
        <v>7946.32</v>
      </c>
      <c r="D47">
        <v>8020.57</v>
      </c>
      <c r="E47" s="4">
        <f t="shared" si="8"/>
        <v>2.4157423140918682E-3</v>
      </c>
      <c r="F47" s="4">
        <f t="shared" si="9"/>
        <v>1.0126999959698527E-2</v>
      </c>
      <c r="G47" s="4"/>
      <c r="H47">
        <f>IF(C48&gt;C47,IF(D48&gt;D47,1,0),IF(D48&lt;D47,1,0))</f>
        <v>1</v>
      </c>
      <c r="I47">
        <f t="shared" si="0"/>
        <v>1</v>
      </c>
      <c r="J47">
        <f t="shared" si="1"/>
        <v>1</v>
      </c>
      <c r="K47">
        <f t="shared" si="2"/>
        <v>0</v>
      </c>
      <c r="L47">
        <f t="shared" si="3"/>
        <v>0</v>
      </c>
      <c r="M47">
        <f t="shared" si="4"/>
        <v>1</v>
      </c>
      <c r="N47">
        <f t="shared" si="5"/>
        <v>1</v>
      </c>
      <c r="O47">
        <f t="shared" si="10"/>
        <v>1062.1250405532558</v>
      </c>
      <c r="P47" t="str">
        <f t="shared" si="6"/>
        <v>no_change</v>
      </c>
      <c r="Q47">
        <f t="shared" si="11"/>
        <v>1061.8245857809059</v>
      </c>
      <c r="R47" t="str">
        <f t="shared" si="7"/>
        <v>no_change</v>
      </c>
      <c r="S47">
        <f t="shared" si="12"/>
        <v>1085.0484817126567</v>
      </c>
      <c r="T47">
        <f t="shared" si="13"/>
        <v>1017.5562848306744</v>
      </c>
    </row>
    <row r="48" spans="3:20" x14ac:dyDescent="0.25">
      <c r="C48">
        <v>7970.77</v>
      </c>
      <c r="D48">
        <v>8034.86</v>
      </c>
      <c r="E48" s="4">
        <f t="shared" si="8"/>
        <v>3.0768959719720233E-3</v>
      </c>
      <c r="F48" s="4">
        <f t="shared" si="9"/>
        <v>1.7816688838823132E-3</v>
      </c>
      <c r="G48" s="4"/>
      <c r="H48">
        <f>IF(C49&gt;C48,IF(D49&gt;D48,1,0),IF(D49&lt;D48,1,0))</f>
        <v>1</v>
      </c>
      <c r="I48">
        <f t="shared" si="0"/>
        <v>1</v>
      </c>
      <c r="J48">
        <f t="shared" si="1"/>
        <v>0</v>
      </c>
      <c r="K48">
        <f t="shared" si="2"/>
        <v>1</v>
      </c>
      <c r="L48">
        <f t="shared" si="3"/>
        <v>1</v>
      </c>
      <c r="M48">
        <f t="shared" si="4"/>
        <v>1</v>
      </c>
      <c r="N48">
        <f t="shared" si="5"/>
        <v>1</v>
      </c>
      <c r="O48">
        <f t="shared" si="10"/>
        <v>1065.3930888122648</v>
      </c>
      <c r="P48">
        <f t="shared" si="6"/>
        <v>1</v>
      </c>
      <c r="Q48">
        <f t="shared" si="11"/>
        <v>1065.091709571836</v>
      </c>
      <c r="R48">
        <f t="shared" si="7"/>
        <v>1</v>
      </c>
      <c r="S48">
        <f t="shared" si="12"/>
        <v>1088.3870630154327</v>
      </c>
      <c r="T48">
        <f t="shared" si="13"/>
        <v>1020.6871996647247</v>
      </c>
    </row>
    <row r="49" spans="3:20" x14ac:dyDescent="0.25">
      <c r="C49">
        <v>7983.12</v>
      </c>
      <c r="D49">
        <v>8077.4</v>
      </c>
      <c r="E49" s="4">
        <f t="shared" si="8"/>
        <v>1.5494111610295433E-3</v>
      </c>
      <c r="F49" s="4">
        <f t="shared" si="9"/>
        <v>5.2944295233519892E-3</v>
      </c>
      <c r="G49" s="4"/>
      <c r="H49">
        <f>IF(C50&gt;C49,IF(D50&gt;D49,1,0),IF(D50&lt;D49,1,0))</f>
        <v>1</v>
      </c>
      <c r="I49">
        <f t="shared" si="0"/>
        <v>0</v>
      </c>
      <c r="J49">
        <f t="shared" si="1"/>
        <v>1</v>
      </c>
      <c r="K49">
        <f t="shared" si="2"/>
        <v>1</v>
      </c>
      <c r="L49">
        <f t="shared" si="3"/>
        <v>1</v>
      </c>
      <c r="M49">
        <f t="shared" si="4"/>
        <v>0</v>
      </c>
      <c r="N49">
        <f t="shared" si="5"/>
        <v>1</v>
      </c>
      <c r="O49">
        <f t="shared" si="10"/>
        <v>1067.0438207549541</v>
      </c>
      <c r="P49" t="str">
        <f t="shared" si="6"/>
        <v>no_change</v>
      </c>
      <c r="Q49">
        <f t="shared" si="11"/>
        <v>1065.091709571836</v>
      </c>
      <c r="R49" t="str">
        <f t="shared" si="7"/>
        <v>no_change</v>
      </c>
      <c r="S49">
        <f t="shared" si="12"/>
        <v>1088.3870630154327</v>
      </c>
      <c r="T49">
        <f t="shared" si="13"/>
        <v>1020.6871996647247</v>
      </c>
    </row>
    <row r="50" spans="3:20" x14ac:dyDescent="0.25">
      <c r="C50">
        <v>8061.07</v>
      </c>
      <c r="D50">
        <v>8092.86</v>
      </c>
      <c r="E50" s="4">
        <f t="shared" si="8"/>
        <v>9.7643527843750081E-3</v>
      </c>
      <c r="F50" s="4">
        <f t="shared" si="9"/>
        <v>1.913982222002134E-3</v>
      </c>
      <c r="G50" s="4"/>
      <c r="H50">
        <f>IF(C51&gt;C50,IF(D51&gt;D50,1,0),IF(D51&lt;D50,1,0))</f>
        <v>0</v>
      </c>
      <c r="I50">
        <f t="shared" si="0"/>
        <v>1</v>
      </c>
      <c r="J50">
        <f t="shared" si="1"/>
        <v>1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0</v>
      </c>
      <c r="O50">
        <f t="shared" si="10"/>
        <v>1067.0438207549541</v>
      </c>
      <c r="P50">
        <f t="shared" si="6"/>
        <v>0</v>
      </c>
      <c r="Q50">
        <f t="shared" si="11"/>
        <v>1065.091709571836</v>
      </c>
      <c r="R50">
        <f t="shared" si="7"/>
        <v>0</v>
      </c>
      <c r="S50">
        <f t="shared" si="12"/>
        <v>1088.3870630154327</v>
      </c>
      <c r="T50">
        <f t="shared" si="13"/>
        <v>1020.6871996647247</v>
      </c>
    </row>
    <row r="51" spans="3:20" x14ac:dyDescent="0.25">
      <c r="C51">
        <v>8056.43</v>
      </c>
      <c r="D51">
        <v>8224.6</v>
      </c>
      <c r="E51" s="4">
        <f t="shared" si="8"/>
        <v>-5.7560596794214893E-4</v>
      </c>
      <c r="F51" s="4">
        <f t="shared" si="9"/>
        <v>1.6278546768386047E-2</v>
      </c>
      <c r="G51" s="4"/>
      <c r="H51">
        <f>IF(C52&gt;C51,IF(D52&gt;D51,1,0),IF(D52&lt;D51,1,0))</f>
        <v>1</v>
      </c>
      <c r="I51">
        <f t="shared" si="0"/>
        <v>1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1</v>
      </c>
      <c r="N51" t="str">
        <f t="shared" si="5"/>
        <v>no_change</v>
      </c>
      <c r="O51">
        <f t="shared" si="10"/>
        <v>1067.0438207549541</v>
      </c>
      <c r="P51" t="str">
        <f t="shared" si="6"/>
        <v>no_change</v>
      </c>
      <c r="Q51">
        <f t="shared" si="11"/>
        <v>1065.091709571836</v>
      </c>
      <c r="R51" t="str">
        <f t="shared" si="7"/>
        <v>no_change</v>
      </c>
      <c r="S51">
        <f t="shared" si="12"/>
        <v>1088.3870630154327</v>
      </c>
      <c r="T51">
        <f t="shared" si="13"/>
        <v>1020.6871996647247</v>
      </c>
    </row>
    <row r="52" spans="3:20" x14ac:dyDescent="0.25">
      <c r="C52">
        <v>8094.31</v>
      </c>
      <c r="D52">
        <v>8229.0499999999993</v>
      </c>
      <c r="E52" s="4">
        <f t="shared" si="8"/>
        <v>4.7018344353516517E-3</v>
      </c>
      <c r="F52" s="4">
        <f t="shared" si="9"/>
        <v>5.4105974758637604E-4</v>
      </c>
      <c r="G52" s="4"/>
      <c r="H52">
        <f>IF(C53&gt;C52,IF(D53&gt;D52,1,0),IF(D53&lt;D52,1,0))</f>
        <v>1</v>
      </c>
      <c r="I52">
        <f t="shared" si="0"/>
        <v>0</v>
      </c>
      <c r="J52">
        <f t="shared" si="1"/>
        <v>0</v>
      </c>
      <c r="K52">
        <f t="shared" si="2"/>
        <v>1</v>
      </c>
      <c r="L52">
        <f t="shared" si="3"/>
        <v>1</v>
      </c>
      <c r="M52">
        <f t="shared" si="4"/>
        <v>0</v>
      </c>
      <c r="N52">
        <f t="shared" si="5"/>
        <v>1</v>
      </c>
      <c r="O52">
        <f t="shared" si="10"/>
        <v>1072.060884135409</v>
      </c>
      <c r="P52">
        <f t="shared" si="6"/>
        <v>1</v>
      </c>
      <c r="Q52">
        <f t="shared" si="11"/>
        <v>1070.0995944487083</v>
      </c>
      <c r="R52">
        <f t="shared" si="7"/>
        <v>1</v>
      </c>
      <c r="S52">
        <f t="shared" si="12"/>
        <v>1093.5044787873098</v>
      </c>
      <c r="T52">
        <f t="shared" si="13"/>
        <v>1025.4863018878309</v>
      </c>
    </row>
    <row r="53" spans="3:20" x14ac:dyDescent="0.25">
      <c r="C53">
        <v>8136.82</v>
      </c>
      <c r="D53">
        <v>8272.69</v>
      </c>
      <c r="E53" s="4">
        <f t="shared" si="8"/>
        <v>5.2518374018291009E-3</v>
      </c>
      <c r="F53" s="4">
        <f t="shared" si="9"/>
        <v>5.3031637916893491E-3</v>
      </c>
      <c r="G53" s="4"/>
      <c r="H53">
        <f>IF(C54&gt;C53,IF(D54&gt;D53,1,0),IF(D54&lt;D53,1,0))</f>
        <v>0</v>
      </c>
      <c r="I53">
        <f t="shared" si="0"/>
        <v>0</v>
      </c>
      <c r="J53">
        <f t="shared" si="1"/>
        <v>1</v>
      </c>
      <c r="K53">
        <f t="shared" si="2"/>
        <v>0</v>
      </c>
      <c r="L53">
        <f t="shared" si="3"/>
        <v>0</v>
      </c>
      <c r="M53">
        <f t="shared" si="4"/>
        <v>0</v>
      </c>
      <c r="N53">
        <f t="shared" si="5"/>
        <v>0</v>
      </c>
      <c r="O53">
        <f t="shared" si="10"/>
        <v>1072.060884135409</v>
      </c>
      <c r="P53">
        <f t="shared" si="6"/>
        <v>0</v>
      </c>
      <c r="Q53">
        <f t="shared" si="11"/>
        <v>1070.0995944487083</v>
      </c>
      <c r="R53">
        <f t="shared" si="7"/>
        <v>0</v>
      </c>
      <c r="S53">
        <f t="shared" si="12"/>
        <v>1093.5044787873098</v>
      </c>
      <c r="T53">
        <f t="shared" si="13"/>
        <v>1025.4863018878309</v>
      </c>
    </row>
    <row r="54" spans="3:20" x14ac:dyDescent="0.25">
      <c r="C54">
        <v>8131.94</v>
      </c>
      <c r="D54">
        <v>8317.4500000000007</v>
      </c>
      <c r="E54" s="4">
        <f t="shared" si="8"/>
        <v>-5.9974289710232125E-4</v>
      </c>
      <c r="F54" s="4">
        <f t="shared" si="9"/>
        <v>5.4105738278601295E-3</v>
      </c>
      <c r="G54" s="4"/>
      <c r="H54">
        <f>IF(C55&gt;C54,IF(D55&gt;D54,1,0),IF(D55&lt;D54,1,0))</f>
        <v>0</v>
      </c>
      <c r="I54">
        <f t="shared" si="0"/>
        <v>1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1</v>
      </c>
      <c r="N54" t="str">
        <f t="shared" si="5"/>
        <v>no_change</v>
      </c>
      <c r="O54">
        <f t="shared" si="10"/>
        <v>1072.060884135409</v>
      </c>
      <c r="P54" t="str">
        <f t="shared" si="6"/>
        <v>no_change</v>
      </c>
      <c r="Q54">
        <f t="shared" si="11"/>
        <v>1070.0995944487083</v>
      </c>
      <c r="R54" t="str">
        <f t="shared" si="7"/>
        <v>no_change</v>
      </c>
      <c r="S54">
        <f t="shared" si="12"/>
        <v>1093.5044787873098</v>
      </c>
      <c r="T54">
        <f t="shared" si="13"/>
        <v>1025.4863018878309</v>
      </c>
    </row>
    <row r="55" spans="3:20" x14ac:dyDescent="0.25">
      <c r="C55">
        <v>8086.04</v>
      </c>
      <c r="D55">
        <v>8324.9</v>
      </c>
      <c r="E55" s="4">
        <f t="shared" si="8"/>
        <v>-5.6444095750829001E-3</v>
      </c>
      <c r="F55" s="4">
        <f t="shared" si="9"/>
        <v>8.9570721795729558E-4</v>
      </c>
      <c r="G55" s="4"/>
      <c r="H55">
        <f>IF(C56&gt;C55,IF(D56&gt;D55,1,0),IF(D56&lt;D55,1,0))</f>
        <v>0</v>
      </c>
      <c r="I55">
        <f t="shared" si="0"/>
        <v>1</v>
      </c>
      <c r="J55">
        <f t="shared" si="1"/>
        <v>1</v>
      </c>
      <c r="K55">
        <f t="shared" si="2"/>
        <v>0</v>
      </c>
      <c r="L55">
        <f t="shared" si="3"/>
        <v>0</v>
      </c>
      <c r="M55">
        <f t="shared" si="4"/>
        <v>0</v>
      </c>
      <c r="N55">
        <f t="shared" si="5"/>
        <v>0</v>
      </c>
      <c r="O55">
        <f t="shared" si="10"/>
        <v>1072.060884135409</v>
      </c>
      <c r="P55" t="str">
        <f t="shared" si="6"/>
        <v>no_change</v>
      </c>
      <c r="Q55">
        <f t="shared" si="11"/>
        <v>1070.0995944487083</v>
      </c>
      <c r="R55" t="str">
        <f t="shared" si="7"/>
        <v>no_change</v>
      </c>
      <c r="S55">
        <f t="shared" si="12"/>
        <v>1093.5044787873098</v>
      </c>
      <c r="T55">
        <f t="shared" si="13"/>
        <v>1025.4863018878309</v>
      </c>
    </row>
    <row r="56" spans="3:20" x14ac:dyDescent="0.25">
      <c r="C56">
        <v>8096.28</v>
      </c>
      <c r="D56">
        <v>8284.56</v>
      </c>
      <c r="E56" s="4">
        <f t="shared" si="8"/>
        <v>1.2663800822157424E-3</v>
      </c>
      <c r="F56" s="4">
        <f t="shared" si="9"/>
        <v>-4.8457038522985441E-3</v>
      </c>
      <c r="G56" s="4"/>
      <c r="H56">
        <f>IF(C57&gt;C56,IF(D57&gt;D56,1,0),IF(D57&lt;D56,1,0))</f>
        <v>1</v>
      </c>
      <c r="I56">
        <f t="shared" si="0"/>
        <v>1</v>
      </c>
      <c r="J56">
        <f t="shared" si="1"/>
        <v>0</v>
      </c>
      <c r="K56">
        <f t="shared" si="2"/>
        <v>0</v>
      </c>
      <c r="L56">
        <f t="shared" si="3"/>
        <v>0</v>
      </c>
      <c r="M56">
        <f t="shared" si="4"/>
        <v>1</v>
      </c>
      <c r="N56">
        <f t="shared" si="5"/>
        <v>-1</v>
      </c>
      <c r="O56">
        <f t="shared" si="10"/>
        <v>1070.7032475848173</v>
      </c>
      <c r="P56" t="str">
        <f t="shared" si="6"/>
        <v>no_change</v>
      </c>
      <c r="Q56">
        <f t="shared" si="11"/>
        <v>1070.0995944487083</v>
      </c>
      <c r="R56" t="str">
        <f t="shared" si="7"/>
        <v>no_change</v>
      </c>
      <c r="S56">
        <f t="shared" si="12"/>
        <v>1093.5044787873098</v>
      </c>
      <c r="T56">
        <f t="shared" si="13"/>
        <v>1025.4863018878309</v>
      </c>
    </row>
    <row r="57" spans="3:20" x14ac:dyDescent="0.25">
      <c r="C57">
        <v>8088.15</v>
      </c>
      <c r="D57">
        <v>8267.61</v>
      </c>
      <c r="E57" s="4">
        <f t="shared" si="8"/>
        <v>-1.0041648757207148E-3</v>
      </c>
      <c r="F57" s="4">
        <f t="shared" si="9"/>
        <v>-2.0459746806105465E-3</v>
      </c>
      <c r="G57" s="4"/>
      <c r="H57">
        <f>IF(C58&gt;C57,IF(D58&gt;D57,1,0),IF(D58&lt;D57,1,0))</f>
        <v>1</v>
      </c>
      <c r="I57">
        <f t="shared" si="0"/>
        <v>0</v>
      </c>
      <c r="J57">
        <f t="shared" si="1"/>
        <v>0</v>
      </c>
      <c r="K57">
        <f t="shared" si="2"/>
        <v>1</v>
      </c>
      <c r="L57">
        <f t="shared" si="3"/>
        <v>1</v>
      </c>
      <c r="M57">
        <f t="shared" si="4"/>
        <v>0</v>
      </c>
      <c r="N57">
        <f t="shared" si="5"/>
        <v>-1</v>
      </c>
      <c r="O57">
        <f t="shared" si="10"/>
        <v>1071.778410178362</v>
      </c>
      <c r="P57" t="str">
        <f t="shared" si="6"/>
        <v>no_change</v>
      </c>
      <c r="Q57">
        <f t="shared" si="11"/>
        <v>1070.0995944487083</v>
      </c>
      <c r="R57" t="str">
        <f t="shared" si="7"/>
        <v>no_change</v>
      </c>
      <c r="S57">
        <f t="shared" si="12"/>
        <v>1093.5044787873098</v>
      </c>
      <c r="T57">
        <f t="shared" si="13"/>
        <v>1025.4863018878309</v>
      </c>
    </row>
    <row r="58" spans="3:20" x14ac:dyDescent="0.25">
      <c r="C58">
        <v>8065.47</v>
      </c>
      <c r="D58">
        <v>8234.35</v>
      </c>
      <c r="E58" s="4">
        <f t="shared" si="8"/>
        <v>-2.8041022978059732E-3</v>
      </c>
      <c r="F58" s="4">
        <f t="shared" si="9"/>
        <v>-4.022928028777387E-3</v>
      </c>
      <c r="G58" s="4"/>
      <c r="H58">
        <f>IF(C59&gt;C58,IF(D59&gt;D58,1,0),IF(D59&lt;D58,1,0))</f>
        <v>0</v>
      </c>
      <c r="I58">
        <f t="shared" si="0"/>
        <v>0</v>
      </c>
      <c r="J58">
        <f t="shared" si="1"/>
        <v>1</v>
      </c>
      <c r="K58">
        <f t="shared" si="2"/>
        <v>0</v>
      </c>
      <c r="L58">
        <f t="shared" si="3"/>
        <v>0</v>
      </c>
      <c r="M58">
        <f t="shared" si="4"/>
        <v>0</v>
      </c>
      <c r="N58">
        <f t="shared" si="5"/>
        <v>0</v>
      </c>
      <c r="O58">
        <f t="shared" si="10"/>
        <v>1071.778410178362</v>
      </c>
      <c r="P58" t="str">
        <f t="shared" si="6"/>
        <v>no_change</v>
      </c>
      <c r="Q58">
        <f t="shared" si="11"/>
        <v>1070.0995944487083</v>
      </c>
      <c r="R58">
        <f t="shared" si="7"/>
        <v>-1</v>
      </c>
      <c r="S58">
        <f t="shared" si="12"/>
        <v>1096.5707772089384</v>
      </c>
      <c r="T58">
        <f t="shared" si="13"/>
        <v>1025.4863018878309</v>
      </c>
    </row>
    <row r="59" spans="3:20" x14ac:dyDescent="0.25">
      <c r="C59">
        <v>8082.54</v>
      </c>
      <c r="D59">
        <v>8191.14</v>
      </c>
      <c r="E59" s="4">
        <f t="shared" si="8"/>
        <v>2.11642966869875E-3</v>
      </c>
      <c r="F59" s="4">
        <f t="shared" si="9"/>
        <v>-5.2475301632794371E-3</v>
      </c>
      <c r="G59" s="4"/>
      <c r="H59">
        <f>IF(C60&gt;C59,IF(D60&gt;D59,1,0),IF(D60&lt;D59,1,0))</f>
        <v>1</v>
      </c>
      <c r="I59">
        <f t="shared" si="0"/>
        <v>0</v>
      </c>
      <c r="J59">
        <f t="shared" si="1"/>
        <v>1</v>
      </c>
      <c r="K59">
        <f t="shared" si="2"/>
        <v>1</v>
      </c>
      <c r="L59">
        <f t="shared" si="3"/>
        <v>1</v>
      </c>
      <c r="M59">
        <f t="shared" si="4"/>
        <v>1</v>
      </c>
      <c r="N59" t="str">
        <f t="shared" si="5"/>
        <v>no_change</v>
      </c>
      <c r="O59">
        <f t="shared" si="10"/>
        <v>1071.778410178362</v>
      </c>
      <c r="P59" t="str">
        <f t="shared" si="6"/>
        <v>no_change</v>
      </c>
      <c r="Q59">
        <f t="shared" si="11"/>
        <v>1070.0995944487083</v>
      </c>
      <c r="R59" t="str">
        <f t="shared" si="7"/>
        <v>no_change</v>
      </c>
      <c r="S59">
        <f t="shared" si="12"/>
        <v>1096.5707772089384</v>
      </c>
      <c r="T59">
        <f t="shared" si="13"/>
        <v>1025.4863018878309</v>
      </c>
    </row>
    <row r="60" spans="3:20" x14ac:dyDescent="0.25">
      <c r="C60">
        <v>8124.96</v>
      </c>
      <c r="D60">
        <v>8196.43</v>
      </c>
      <c r="E60" s="4">
        <f t="shared" si="8"/>
        <v>5.2483501473546777E-3</v>
      </c>
      <c r="F60" s="4">
        <f t="shared" si="9"/>
        <v>6.4581975158524495E-4</v>
      </c>
      <c r="G60" s="4"/>
      <c r="H60">
        <f>IF(C61&gt;C60,IF(D61&gt;D60,1,0),IF(D61&lt;D60,1,0))</f>
        <v>0</v>
      </c>
      <c r="I60">
        <f t="shared" si="0"/>
        <v>1</v>
      </c>
      <c r="J60">
        <f t="shared" si="1"/>
        <v>1</v>
      </c>
      <c r="K60">
        <f t="shared" si="2"/>
        <v>1</v>
      </c>
      <c r="L60">
        <f t="shared" si="3"/>
        <v>1</v>
      </c>
      <c r="M60">
        <f t="shared" si="4"/>
        <v>0</v>
      </c>
      <c r="N60">
        <f t="shared" si="5"/>
        <v>0</v>
      </c>
      <c r="O60">
        <f t="shared" si="10"/>
        <v>1071.778410178362</v>
      </c>
      <c r="P60">
        <f t="shared" si="6"/>
        <v>0</v>
      </c>
      <c r="Q60">
        <f t="shared" si="11"/>
        <v>1070.0995944487083</v>
      </c>
      <c r="R60" t="str">
        <f t="shared" si="7"/>
        <v>no_change</v>
      </c>
      <c r="S60">
        <f t="shared" si="12"/>
        <v>1096.5707772089384</v>
      </c>
      <c r="T60">
        <f t="shared" si="13"/>
        <v>1025.4863018878309</v>
      </c>
    </row>
    <row r="61" spans="3:20" x14ac:dyDescent="0.25">
      <c r="C61">
        <v>8096</v>
      </c>
      <c r="D61">
        <v>8223.06</v>
      </c>
      <c r="E61" s="4">
        <f t="shared" si="8"/>
        <v>-3.5643252397550311E-3</v>
      </c>
      <c r="F61" s="4">
        <f t="shared" si="9"/>
        <v>3.2489754685880558E-3</v>
      </c>
      <c r="G61" s="4"/>
      <c r="H61">
        <f>IF(C62&gt;C61,IF(D62&gt;D61,1,0),IF(D62&lt;D61,1,0))</f>
        <v>0</v>
      </c>
      <c r="I61">
        <f t="shared" si="0"/>
        <v>0</v>
      </c>
      <c r="J61">
        <f t="shared" si="1"/>
        <v>0</v>
      </c>
      <c r="K61">
        <f t="shared" si="2"/>
        <v>1</v>
      </c>
      <c r="L61">
        <f t="shared" si="3"/>
        <v>1</v>
      </c>
      <c r="M61">
        <f t="shared" si="4"/>
        <v>0</v>
      </c>
      <c r="N61" t="str">
        <f t="shared" si="5"/>
        <v>no_change</v>
      </c>
      <c r="O61">
        <f t="shared" si="10"/>
        <v>1071.778410178362</v>
      </c>
      <c r="P61" t="str">
        <f t="shared" si="6"/>
        <v>no_change</v>
      </c>
      <c r="Q61">
        <f t="shared" si="11"/>
        <v>1070.0995944487083</v>
      </c>
      <c r="R61" t="str">
        <f t="shared" si="7"/>
        <v>no_change</v>
      </c>
      <c r="S61">
        <f t="shared" si="12"/>
        <v>1096.5707772089384</v>
      </c>
      <c r="T61">
        <f t="shared" si="13"/>
        <v>1025.4863018878309</v>
      </c>
    </row>
    <row r="62" spans="3:20" x14ac:dyDescent="0.25">
      <c r="C62">
        <v>8101.06</v>
      </c>
      <c r="D62">
        <v>8220.75</v>
      </c>
      <c r="E62" s="4">
        <f t="shared" si="8"/>
        <v>6.2500000000004945E-4</v>
      </c>
      <c r="F62" s="4">
        <f t="shared" si="9"/>
        <v>-2.8091732274840401E-4</v>
      </c>
      <c r="G62" s="4"/>
      <c r="H62">
        <f>IF(C63&gt;C62,IF(D63&gt;D62,1,0),IF(D63&lt;D62,1,0))</f>
        <v>0</v>
      </c>
      <c r="I62">
        <f t="shared" si="0"/>
        <v>0</v>
      </c>
      <c r="J62">
        <f t="shared" si="1"/>
        <v>1</v>
      </c>
      <c r="K62">
        <f t="shared" si="2"/>
        <v>0</v>
      </c>
      <c r="L62">
        <f t="shared" si="3"/>
        <v>0</v>
      </c>
      <c r="M62">
        <f t="shared" si="4"/>
        <v>0</v>
      </c>
      <c r="N62" t="str">
        <f t="shared" si="5"/>
        <v>no_change</v>
      </c>
      <c r="O62">
        <f t="shared" si="10"/>
        <v>1071.778410178362</v>
      </c>
      <c r="P62" t="str">
        <f t="shared" si="6"/>
        <v>no_change</v>
      </c>
      <c r="Q62">
        <f t="shared" si="11"/>
        <v>1070.0995944487083</v>
      </c>
      <c r="R62" t="str">
        <f t="shared" si="7"/>
        <v>no_change</v>
      </c>
      <c r="S62">
        <f t="shared" si="12"/>
        <v>1096.5707772089384</v>
      </c>
      <c r="T62">
        <f t="shared" si="13"/>
        <v>1025.4863018878309</v>
      </c>
    </row>
    <row r="63" spans="3:20" x14ac:dyDescent="0.25">
      <c r="C63">
        <v>8134.59</v>
      </c>
      <c r="D63">
        <v>8215.57</v>
      </c>
      <c r="E63" s="4">
        <f t="shared" si="8"/>
        <v>4.1389645305675727E-3</v>
      </c>
      <c r="F63" s="4">
        <f t="shared" si="9"/>
        <v>-6.3011282425572981E-4</v>
      </c>
      <c r="G63" s="4"/>
      <c r="H63">
        <f>IF(C64&gt;C63,IF(D64&gt;D63,1,0),IF(D64&lt;D63,1,0))</f>
        <v>1</v>
      </c>
      <c r="I63">
        <f t="shared" si="0"/>
        <v>0</v>
      </c>
      <c r="J63">
        <f t="shared" si="1"/>
        <v>1</v>
      </c>
      <c r="K63">
        <f t="shared" si="2"/>
        <v>1</v>
      </c>
      <c r="L63">
        <f t="shared" si="3"/>
        <v>1</v>
      </c>
      <c r="M63">
        <f t="shared" si="4"/>
        <v>0</v>
      </c>
      <c r="N63">
        <f t="shared" si="5"/>
        <v>1</v>
      </c>
      <c r="O63">
        <f t="shared" si="10"/>
        <v>1076.2144630027183</v>
      </c>
      <c r="P63">
        <f t="shared" si="6"/>
        <v>1</v>
      </c>
      <c r="Q63">
        <f t="shared" si="11"/>
        <v>1074.5286987143063</v>
      </c>
      <c r="R63">
        <f t="shared" si="7"/>
        <v>1</v>
      </c>
      <c r="S63">
        <f t="shared" si="12"/>
        <v>1101.1094447610631</v>
      </c>
      <c r="T63">
        <f t="shared" si="13"/>
        <v>1029.7307533179276</v>
      </c>
    </row>
    <row r="64" spans="3:20" x14ac:dyDescent="0.25">
      <c r="C64">
        <v>8161.17</v>
      </c>
      <c r="D64">
        <v>8257.4599999999991</v>
      </c>
      <c r="E64" s="4">
        <f t="shared" si="8"/>
        <v>3.2675279270374937E-3</v>
      </c>
      <c r="F64" s="4">
        <f t="shared" si="9"/>
        <v>5.0988549790214706E-3</v>
      </c>
      <c r="G64" s="4"/>
      <c r="H64">
        <f>IF(C65&gt;C64,IF(D65&gt;D64,1,0),IF(D65&lt;D64,1,0))</f>
        <v>0</v>
      </c>
      <c r="I64">
        <f t="shared" si="0"/>
        <v>1</v>
      </c>
      <c r="J64">
        <f t="shared" si="1"/>
        <v>1</v>
      </c>
      <c r="K64">
        <f t="shared" si="2"/>
        <v>0</v>
      </c>
      <c r="L64">
        <f t="shared" si="3"/>
        <v>0</v>
      </c>
      <c r="M64">
        <f t="shared" si="4"/>
        <v>0</v>
      </c>
      <c r="N64">
        <f t="shared" si="5"/>
        <v>0</v>
      </c>
      <c r="O64">
        <f t="shared" si="10"/>
        <v>1076.2144630027183</v>
      </c>
      <c r="P64">
        <f t="shared" si="6"/>
        <v>0</v>
      </c>
      <c r="Q64">
        <f t="shared" si="11"/>
        <v>1074.5286987143063</v>
      </c>
      <c r="R64" t="str">
        <f t="shared" si="7"/>
        <v>no_change</v>
      </c>
      <c r="S64">
        <f t="shared" si="12"/>
        <v>1101.1094447610631</v>
      </c>
      <c r="T64">
        <f t="shared" si="13"/>
        <v>1029.7307533179276</v>
      </c>
    </row>
    <row r="65" spans="3:20" x14ac:dyDescent="0.25">
      <c r="C65">
        <v>8154.02</v>
      </c>
      <c r="D65">
        <v>8280.61</v>
      </c>
      <c r="E65" s="4">
        <f t="shared" si="8"/>
        <v>-8.7609987293484092E-4</v>
      </c>
      <c r="F65" s="4">
        <f t="shared" si="9"/>
        <v>2.8035255393306729E-3</v>
      </c>
      <c r="G65" s="4"/>
      <c r="H65">
        <f>IF(C66&gt;C65,IF(D66&gt;D65,1,0),IF(D66&lt;D65,1,0))</f>
        <v>1</v>
      </c>
      <c r="I65">
        <f t="shared" si="0"/>
        <v>1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1</v>
      </c>
      <c r="N65" t="str">
        <f t="shared" si="5"/>
        <v>no_change</v>
      </c>
      <c r="O65">
        <f t="shared" si="10"/>
        <v>1076.2144630027183</v>
      </c>
      <c r="P65" t="str">
        <f t="shared" si="6"/>
        <v>no_change</v>
      </c>
      <c r="Q65">
        <f t="shared" si="11"/>
        <v>1074.5286987143063</v>
      </c>
      <c r="R65" t="str">
        <f t="shared" si="7"/>
        <v>no_change</v>
      </c>
      <c r="S65">
        <f t="shared" si="12"/>
        <v>1101.1094447610631</v>
      </c>
      <c r="T65">
        <f t="shared" si="13"/>
        <v>1029.7307533179276</v>
      </c>
    </row>
    <row r="66" spans="3:20" x14ac:dyDescent="0.25">
      <c r="C66">
        <v>8171.21</v>
      </c>
      <c r="D66">
        <v>8285.6</v>
      </c>
      <c r="E66" s="4">
        <f t="shared" si="8"/>
        <v>2.1081625995520736E-3</v>
      </c>
      <c r="F66" s="4">
        <f t="shared" si="9"/>
        <v>6.0261260945748945E-4</v>
      </c>
      <c r="G66" s="4"/>
      <c r="H66">
        <f>IF(C67&gt;C66,IF(D67&gt;D66,1,0),IF(D67&lt;D66,1,0))</f>
        <v>1</v>
      </c>
      <c r="I66">
        <f t="shared" si="0"/>
        <v>0</v>
      </c>
      <c r="J66">
        <f t="shared" si="1"/>
        <v>0</v>
      </c>
      <c r="K66">
        <f t="shared" si="2"/>
        <v>1</v>
      </c>
      <c r="L66">
        <f t="shared" si="3"/>
        <v>1</v>
      </c>
      <c r="M66">
        <f t="shared" si="4"/>
        <v>1</v>
      </c>
      <c r="N66" t="str">
        <f t="shared" si="5"/>
        <v>no_change</v>
      </c>
      <c r="O66">
        <f t="shared" si="10"/>
        <v>1076.2144630027183</v>
      </c>
      <c r="P66" t="str">
        <f t="shared" si="6"/>
        <v>no_change</v>
      </c>
      <c r="Q66">
        <f t="shared" si="11"/>
        <v>1074.5286987143063</v>
      </c>
      <c r="R66" t="str">
        <f t="shared" si="7"/>
        <v>no_change</v>
      </c>
      <c r="S66">
        <f t="shared" si="12"/>
        <v>1101.1094447610631</v>
      </c>
      <c r="T66">
        <f t="shared" si="13"/>
        <v>1029.7307533179276</v>
      </c>
    </row>
    <row r="67" spans="3:20" x14ac:dyDescent="0.25">
      <c r="C67">
        <v>8212.5</v>
      </c>
      <c r="D67">
        <v>8289.91</v>
      </c>
      <c r="E67" s="4">
        <f t="shared" si="8"/>
        <v>5.0531071897552456E-3</v>
      </c>
      <c r="F67" s="4">
        <f t="shared" si="9"/>
        <v>5.2017958868392036E-4</v>
      </c>
      <c r="G67" s="4"/>
      <c r="H67">
        <f>IF(C68&gt;C67,IF(D68&gt;D67,1,0),IF(D68&lt;D67,1,0))</f>
        <v>0</v>
      </c>
      <c r="I67">
        <f t="shared" si="0"/>
        <v>0</v>
      </c>
      <c r="J67">
        <f t="shared" si="1"/>
        <v>1</v>
      </c>
      <c r="K67">
        <f t="shared" si="2"/>
        <v>1</v>
      </c>
      <c r="L67">
        <f t="shared" si="3"/>
        <v>1</v>
      </c>
      <c r="M67">
        <f t="shared" si="4"/>
        <v>0</v>
      </c>
      <c r="N67">
        <f t="shared" si="5"/>
        <v>0</v>
      </c>
      <c r="O67">
        <f t="shared" si="10"/>
        <v>1076.2144630027183</v>
      </c>
      <c r="P67">
        <f t="shared" si="6"/>
        <v>0</v>
      </c>
      <c r="Q67">
        <f t="shared" si="11"/>
        <v>1074.5286987143063</v>
      </c>
      <c r="R67" t="str">
        <f t="shared" si="7"/>
        <v>no_change</v>
      </c>
      <c r="S67">
        <f t="shared" si="12"/>
        <v>1101.1094447610631</v>
      </c>
      <c r="T67">
        <f t="shared" si="13"/>
        <v>1029.7307533179276</v>
      </c>
    </row>
    <row r="68" spans="3:20" x14ac:dyDescent="0.25">
      <c r="C68">
        <v>8202.5499999999993</v>
      </c>
      <c r="D68">
        <v>8315.82</v>
      </c>
      <c r="E68" s="4">
        <f t="shared" si="8"/>
        <v>-1.211567732115766E-3</v>
      </c>
      <c r="F68" s="4">
        <f t="shared" si="9"/>
        <v>3.1254862839282761E-3</v>
      </c>
      <c r="G68" s="4"/>
      <c r="H68">
        <f>IF(C69&gt;C68,IF(D69&gt;D68,1,0),IF(D69&lt;D68,1,0))</f>
        <v>0</v>
      </c>
      <c r="I68">
        <f t="shared" ref="I68:I102" si="14">IF(C70&gt;C69,IF(D69&gt;D68,1,0),IF(D69&lt;D68,1,0))</f>
        <v>1</v>
      </c>
      <c r="J68">
        <f t="shared" ref="J68:J102" si="15">IF(C71&gt;C70,IF(D69&gt;D68,1,0),IF(D69&lt;D68,1,0))</f>
        <v>1</v>
      </c>
      <c r="K68">
        <f t="shared" ref="K68:K102" si="16">IF(C72&gt;C71,IF(D69&gt;D68,1,0),IF(D69&lt;D68,1,0))</f>
        <v>0</v>
      </c>
      <c r="L68">
        <f t="shared" ref="L68:L102" si="17">IF(C72&gt;C71,IF(D69&gt;D68,1,0),IF(D69&lt;D68,1,0))</f>
        <v>0</v>
      </c>
      <c r="M68">
        <f t="shared" ref="M68:M102" si="18">IF(C73&gt;C72,IF(D69&gt;D68,1,0),IF(D69&lt;D68,1,0))</f>
        <v>0</v>
      </c>
      <c r="N68">
        <f t="shared" ref="N68:N102" si="19">IF(D69&gt;(D68*1.001),IF(C69&gt;C68,1,0),IF(D69&lt;(D68*0.999),IF(C69&lt;C68,-1,0),"no_change"))</f>
        <v>0</v>
      </c>
      <c r="O68">
        <f t="shared" si="10"/>
        <v>1076.2144630027183</v>
      </c>
      <c r="P68" t="str">
        <f t="shared" ref="P68:P102" si="20">IF(D69&gt;(D68*1.002),IF(C69&gt;C68,1,0),IF(D69&lt;(D68*0.992),-1,"no_change"))</f>
        <v>no_change</v>
      </c>
      <c r="Q68">
        <f t="shared" si="11"/>
        <v>1074.5286987143063</v>
      </c>
      <c r="R68" t="str">
        <f t="shared" ref="R68:R102" si="21">IF(D69&gt;(D68*1.005),IF(C69&gt;C68,1,0),IF(D69&lt;(D68*0.995),-1,"no_change"))</f>
        <v>no_change</v>
      </c>
      <c r="S68">
        <f t="shared" si="12"/>
        <v>1101.1094447610631</v>
      </c>
      <c r="T68">
        <f t="shared" si="13"/>
        <v>1029.7307533179276</v>
      </c>
    </row>
    <row r="69" spans="3:20" x14ac:dyDescent="0.25">
      <c r="C69">
        <v>8198.0300000000007</v>
      </c>
      <c r="D69">
        <v>8325.73</v>
      </c>
      <c r="E69" s="4">
        <f>(C69-C68)/C68</f>
        <v>-5.5104814966060775E-4</v>
      </c>
      <c r="F69" s="4">
        <f>(D69-D68)/D68</f>
        <v>1.1917044861480713E-3</v>
      </c>
      <c r="G69" s="4"/>
      <c r="H69">
        <f>IF(C70&gt;C69,IF(D70&gt;D69,1,0),IF(D70&lt;D69,1,0))</f>
        <v>0</v>
      </c>
      <c r="I69">
        <f t="shared" si="14"/>
        <v>0</v>
      </c>
      <c r="J69">
        <f t="shared" si="15"/>
        <v>1</v>
      </c>
      <c r="K69">
        <f t="shared" si="16"/>
        <v>1</v>
      </c>
      <c r="L69">
        <f t="shared" si="17"/>
        <v>1</v>
      </c>
      <c r="M69">
        <f t="shared" si="18"/>
        <v>1</v>
      </c>
      <c r="N69" t="str">
        <f t="shared" si="19"/>
        <v>no_change</v>
      </c>
      <c r="O69">
        <f t="shared" si="10"/>
        <v>1076.2144630027183</v>
      </c>
      <c r="P69" t="str">
        <f t="shared" si="20"/>
        <v>no_change</v>
      </c>
      <c r="Q69">
        <f t="shared" si="11"/>
        <v>1074.5286987143063</v>
      </c>
      <c r="R69" t="str">
        <f t="shared" si="21"/>
        <v>no_change</v>
      </c>
      <c r="S69">
        <f t="shared" si="12"/>
        <v>1101.1094447610631</v>
      </c>
      <c r="T69">
        <f t="shared" si="13"/>
        <v>1029.7307533179276</v>
      </c>
    </row>
    <row r="70" spans="3:20" x14ac:dyDescent="0.25">
      <c r="C70">
        <v>8206.2999999999993</v>
      </c>
      <c r="D70">
        <v>8324.64</v>
      </c>
      <c r="E70" s="4">
        <f>(C70-C69)/C69</f>
        <v>1.0087789383545335E-3</v>
      </c>
      <c r="F70" s="4">
        <f>(D70-D69)/D69</f>
        <v>-1.3091945090702503E-4</v>
      </c>
      <c r="G70" s="4"/>
      <c r="H70">
        <f>IF(C71&gt;C70,IF(D71&gt;D70,1,0),IF(D71&lt;D70,1,0))</f>
        <v>1</v>
      </c>
      <c r="I70">
        <f t="shared" si="14"/>
        <v>0</v>
      </c>
      <c r="J70">
        <f t="shared" si="15"/>
        <v>0</v>
      </c>
      <c r="K70">
        <f t="shared" si="16"/>
        <v>0</v>
      </c>
      <c r="L70">
        <f t="shared" si="17"/>
        <v>0</v>
      </c>
      <c r="M70">
        <f t="shared" si="18"/>
        <v>1</v>
      </c>
      <c r="N70" t="str">
        <f t="shared" si="19"/>
        <v>no_change</v>
      </c>
      <c r="O70">
        <f t="shared" ref="O70:O104" si="22">IF(N70=1,(O69+O69*$E70),IF(N70=-1,(O69+O69*$E70*-1),O69))</f>
        <v>1076.2144630027183</v>
      </c>
      <c r="P70" t="str">
        <f t="shared" si="20"/>
        <v>no_change</v>
      </c>
      <c r="Q70">
        <f t="shared" ref="Q70:Q104" si="23">IF(P70=1,(Q69+Q69*$E70),IF(P70=-1,(Q69+Q69*$E70*-1),Q69))</f>
        <v>1074.5286987143063</v>
      </c>
      <c r="R70" t="str">
        <f t="shared" si="21"/>
        <v>no_change</v>
      </c>
      <c r="S70">
        <f t="shared" ref="S70:S104" si="24">IF(R70=1,(S69+S69*$E70),IF(R70=-1,(S69+S69*$E70*-1),S69))</f>
        <v>1101.1094447610631</v>
      </c>
      <c r="T70">
        <f t="shared" ref="T70:T104" si="25">IF(R70=1,(T69+T69*$E70),IF(R70=0,IF($E70&gt;0,T69,(T69+T69*$E70)),T69))</f>
        <v>1029.7307533179276</v>
      </c>
    </row>
    <row r="71" spans="3:20" x14ac:dyDescent="0.25">
      <c r="C71">
        <v>8208.5499999999993</v>
      </c>
      <c r="D71">
        <v>8331.61</v>
      </c>
      <c r="E71" s="4">
        <f>(C71-C70)/C70</f>
        <v>2.7417959372677092E-4</v>
      </c>
      <c r="F71" s="4">
        <f>(D71-D70)/D70</f>
        <v>8.3727344365656226E-4</v>
      </c>
      <c r="G71" s="4"/>
      <c r="H71">
        <f>IF(C72&gt;C71,IF(D72&gt;D71,1,0),IF(D72&lt;D71,1,0))</f>
        <v>0</v>
      </c>
      <c r="I71">
        <f t="shared" si="14"/>
        <v>0</v>
      </c>
      <c r="J71">
        <f t="shared" si="15"/>
        <v>0</v>
      </c>
      <c r="K71">
        <f t="shared" si="16"/>
        <v>1</v>
      </c>
      <c r="L71">
        <f t="shared" si="17"/>
        <v>1</v>
      </c>
      <c r="M71">
        <f t="shared" si="18"/>
        <v>0</v>
      </c>
      <c r="N71">
        <f t="shared" si="19"/>
        <v>0</v>
      </c>
      <c r="O71">
        <f t="shared" si="22"/>
        <v>1076.2144630027183</v>
      </c>
      <c r="P71" t="str">
        <f t="shared" si="20"/>
        <v>no_change</v>
      </c>
      <c r="Q71">
        <f t="shared" si="23"/>
        <v>1074.5286987143063</v>
      </c>
      <c r="R71" t="str">
        <f t="shared" si="21"/>
        <v>no_change</v>
      </c>
      <c r="S71">
        <f t="shared" si="24"/>
        <v>1101.1094447610631</v>
      </c>
      <c r="T71">
        <f t="shared" si="25"/>
        <v>1029.7307533179276</v>
      </c>
    </row>
    <row r="72" spans="3:20" x14ac:dyDescent="0.25">
      <c r="C72">
        <v>8188.48</v>
      </c>
      <c r="D72">
        <v>8340.2199999999993</v>
      </c>
      <c r="E72" s="4">
        <f>(C72-C71)/C71</f>
        <v>-2.4450116037545867E-3</v>
      </c>
      <c r="F72" s="4">
        <f>(D72-D71)/D71</f>
        <v>1.0334137099550702E-3</v>
      </c>
      <c r="G72" s="4"/>
      <c r="H72">
        <f>IF(C73&gt;C72,IF(D73&gt;D72,1,0),IF(D73&lt;D72,1,0))</f>
        <v>1</v>
      </c>
      <c r="I72">
        <f t="shared" si="14"/>
        <v>1</v>
      </c>
      <c r="J72">
        <f t="shared" si="15"/>
        <v>0</v>
      </c>
      <c r="K72">
        <f t="shared" si="16"/>
        <v>1</v>
      </c>
      <c r="L72">
        <f t="shared" si="17"/>
        <v>1</v>
      </c>
      <c r="M72">
        <f t="shared" si="18"/>
        <v>0</v>
      </c>
      <c r="N72">
        <f t="shared" si="19"/>
        <v>-1</v>
      </c>
      <c r="O72">
        <f t="shared" si="22"/>
        <v>1078.8458198528883</v>
      </c>
      <c r="P72" t="str">
        <f t="shared" si="20"/>
        <v>no_change</v>
      </c>
      <c r="Q72">
        <f t="shared" si="23"/>
        <v>1074.5286987143063</v>
      </c>
      <c r="R72" t="str">
        <f t="shared" si="21"/>
        <v>no_change</v>
      </c>
      <c r="S72">
        <f t="shared" si="24"/>
        <v>1101.1094447610631</v>
      </c>
      <c r="T72">
        <f t="shared" si="25"/>
        <v>1029.7307533179276</v>
      </c>
    </row>
    <row r="73" spans="3:20" x14ac:dyDescent="0.25">
      <c r="C73">
        <v>8179.32</v>
      </c>
      <c r="D73">
        <v>8314.57</v>
      </c>
      <c r="E73" s="4">
        <f>(C73-C72)/C72</f>
        <v>-1.1186447301574718E-3</v>
      </c>
      <c r="F73" s="4">
        <f>(D73-D72)/D72</f>
        <v>-3.0754584411441951E-3</v>
      </c>
      <c r="G73" s="4"/>
      <c r="H73">
        <f>IF(C74&gt;C73,IF(D74&gt;D73,1,0),IF(D74&lt;D73,1,0))</f>
        <v>1</v>
      </c>
      <c r="I73">
        <f t="shared" si="14"/>
        <v>0</v>
      </c>
      <c r="J73">
        <f t="shared" si="15"/>
        <v>1</v>
      </c>
      <c r="K73">
        <f t="shared" si="16"/>
        <v>0</v>
      </c>
      <c r="L73">
        <f t="shared" si="17"/>
        <v>0</v>
      </c>
      <c r="M73">
        <f t="shared" si="18"/>
        <v>0</v>
      </c>
      <c r="N73" t="str">
        <f t="shared" si="19"/>
        <v>no_change</v>
      </c>
      <c r="O73">
        <f t="shared" si="22"/>
        <v>1078.8458198528883</v>
      </c>
      <c r="P73" t="str">
        <f t="shared" si="20"/>
        <v>no_change</v>
      </c>
      <c r="Q73">
        <f t="shared" si="23"/>
        <v>1074.5286987143063</v>
      </c>
      <c r="R73" t="str">
        <f t="shared" si="21"/>
        <v>no_change</v>
      </c>
      <c r="S73">
        <f t="shared" si="24"/>
        <v>1101.1094447610631</v>
      </c>
      <c r="T73">
        <f t="shared" si="25"/>
        <v>1029.7307533179276</v>
      </c>
    </row>
    <row r="74" spans="3:20" x14ac:dyDescent="0.25">
      <c r="C74">
        <v>8173.18</v>
      </c>
      <c r="D74">
        <v>8309.91</v>
      </c>
      <c r="E74" s="4">
        <f>(C74-C73)/C73</f>
        <v>-7.5067365013221368E-4</v>
      </c>
      <c r="F74" s="4">
        <f>(D74-D73)/D73</f>
        <v>-5.6046193609529476E-4</v>
      </c>
      <c r="G74" s="4"/>
      <c r="H74">
        <f>IF(C75&gt;C74,IF(D75&gt;D74,1,0),IF(D75&lt;D74,1,0))</f>
        <v>0</v>
      </c>
      <c r="I74">
        <f t="shared" si="14"/>
        <v>1</v>
      </c>
      <c r="J74">
        <f t="shared" si="15"/>
        <v>0</v>
      </c>
      <c r="K74">
        <f t="shared" si="16"/>
        <v>0</v>
      </c>
      <c r="L74">
        <f t="shared" si="17"/>
        <v>0</v>
      </c>
      <c r="M74">
        <f t="shared" si="18"/>
        <v>0</v>
      </c>
      <c r="N74">
        <f t="shared" si="19"/>
        <v>0</v>
      </c>
      <c r="O74">
        <f t="shared" si="22"/>
        <v>1078.8458198528883</v>
      </c>
      <c r="P74" t="str">
        <f t="shared" si="20"/>
        <v>no_change</v>
      </c>
      <c r="Q74">
        <f t="shared" si="23"/>
        <v>1074.5286987143063</v>
      </c>
      <c r="R74" t="str">
        <f t="shared" si="21"/>
        <v>no_change</v>
      </c>
      <c r="S74">
        <f t="shared" si="24"/>
        <v>1101.1094447610631</v>
      </c>
      <c r="T74">
        <f t="shared" si="25"/>
        <v>1029.7307533179276</v>
      </c>
    </row>
    <row r="75" spans="3:20" x14ac:dyDescent="0.25">
      <c r="C75">
        <v>8180.51</v>
      </c>
      <c r="D75">
        <v>8297.0400000000009</v>
      </c>
      <c r="E75" s="4">
        <f>(C75-C74)/C74</f>
        <v>8.9683574814208508E-4</v>
      </c>
      <c r="F75" s="4">
        <f>(D75-D74)/D74</f>
        <v>-1.5487532355944868E-3</v>
      </c>
      <c r="G75" s="4"/>
      <c r="H75">
        <f>IF(C76&gt;C75,IF(D76&gt;D75,1,0),IF(D76&lt;D75,1,0))</f>
        <v>0</v>
      </c>
      <c r="I75">
        <f t="shared" si="14"/>
        <v>1</v>
      </c>
      <c r="J75">
        <f t="shared" si="15"/>
        <v>1</v>
      </c>
      <c r="K75">
        <f t="shared" si="16"/>
        <v>1</v>
      </c>
      <c r="L75">
        <f t="shared" si="17"/>
        <v>1</v>
      </c>
      <c r="M75">
        <f t="shared" si="18"/>
        <v>0</v>
      </c>
      <c r="N75" t="str">
        <f t="shared" si="19"/>
        <v>no_change</v>
      </c>
      <c r="O75">
        <f t="shared" si="22"/>
        <v>1078.8458198528883</v>
      </c>
      <c r="P75" t="str">
        <f t="shared" si="20"/>
        <v>no_change</v>
      </c>
      <c r="Q75">
        <f t="shared" si="23"/>
        <v>1074.5286987143063</v>
      </c>
      <c r="R75" t="str">
        <f t="shared" si="21"/>
        <v>no_change</v>
      </c>
      <c r="S75">
        <f t="shared" si="24"/>
        <v>1101.1094447610631</v>
      </c>
      <c r="T75">
        <f t="shared" si="25"/>
        <v>1029.7307533179276</v>
      </c>
    </row>
    <row r="76" spans="3:20" x14ac:dyDescent="0.25">
      <c r="C76">
        <v>8167.21</v>
      </c>
      <c r="D76">
        <v>8298.09</v>
      </c>
      <c r="E76" s="4">
        <f>(C76-C75)/C75</f>
        <v>-1.6258155053902729E-3</v>
      </c>
      <c r="F76" s="4">
        <f>(D76-D75)/D75</f>
        <v>1.2655115559275022E-4</v>
      </c>
      <c r="G76" s="4"/>
      <c r="H76">
        <f>IF(C77&gt;C76,IF(D77&gt;D76,1,0),IF(D77&lt;D76,1,0))</f>
        <v>0</v>
      </c>
      <c r="I76">
        <f t="shared" si="14"/>
        <v>0</v>
      </c>
      <c r="J76">
        <f t="shared" si="15"/>
        <v>0</v>
      </c>
      <c r="K76">
        <f t="shared" si="16"/>
        <v>1</v>
      </c>
      <c r="L76">
        <f t="shared" si="17"/>
        <v>1</v>
      </c>
      <c r="M76">
        <f t="shared" si="18"/>
        <v>1</v>
      </c>
      <c r="N76">
        <f t="shared" si="19"/>
        <v>0</v>
      </c>
      <c r="O76">
        <f t="shared" si="22"/>
        <v>1078.8458198528883</v>
      </c>
      <c r="P76" t="str">
        <f t="shared" si="20"/>
        <v>no_change</v>
      </c>
      <c r="Q76">
        <f t="shared" si="23"/>
        <v>1074.5286987143063</v>
      </c>
      <c r="R76" t="str">
        <f t="shared" si="21"/>
        <v>no_change</v>
      </c>
      <c r="S76">
        <f t="shared" si="24"/>
        <v>1101.1094447610631</v>
      </c>
      <c r="T76">
        <f t="shared" si="25"/>
        <v>1029.7307533179276</v>
      </c>
    </row>
    <row r="77" spans="3:20" x14ac:dyDescent="0.25">
      <c r="C77">
        <v>8172.92</v>
      </c>
      <c r="D77">
        <v>8264.18</v>
      </c>
      <c r="E77" s="4">
        <f>(C77-C76)/C76</f>
        <v>6.9913715944613106E-4</v>
      </c>
      <c r="F77" s="4">
        <f>(D77-D76)/D76</f>
        <v>-4.0864825520089383E-3</v>
      </c>
      <c r="G77" s="4"/>
      <c r="H77">
        <f>IF(C78&gt;C77,IF(D78&gt;D77,1,0),IF(D78&lt;D77,1,0))</f>
        <v>1</v>
      </c>
      <c r="I77">
        <f t="shared" si="14"/>
        <v>1</v>
      </c>
      <c r="J77">
        <f t="shared" si="15"/>
        <v>0</v>
      </c>
      <c r="K77">
        <f t="shared" si="16"/>
        <v>0</v>
      </c>
      <c r="L77">
        <f t="shared" si="17"/>
        <v>0</v>
      </c>
      <c r="M77">
        <f t="shared" si="18"/>
        <v>1</v>
      </c>
      <c r="N77" t="str">
        <f t="shared" si="19"/>
        <v>no_change</v>
      </c>
      <c r="O77">
        <f t="shared" si="22"/>
        <v>1078.8458198528883</v>
      </c>
      <c r="P77" t="str">
        <f t="shared" si="20"/>
        <v>no_change</v>
      </c>
      <c r="Q77">
        <f t="shared" si="23"/>
        <v>1074.5286987143063</v>
      </c>
      <c r="R77" t="str">
        <f t="shared" si="21"/>
        <v>no_change</v>
      </c>
      <c r="S77">
        <f t="shared" si="24"/>
        <v>1101.1094447610631</v>
      </c>
      <c r="T77">
        <f t="shared" si="25"/>
        <v>1029.7307533179276</v>
      </c>
    </row>
    <row r="78" spans="3:20" x14ac:dyDescent="0.25">
      <c r="C78">
        <v>8186.72</v>
      </c>
      <c r="D78">
        <v>8270.64</v>
      </c>
      <c r="E78" s="4">
        <f>(C78-C77)/C77</f>
        <v>1.6885030074930603E-3</v>
      </c>
      <c r="F78" s="4">
        <f>(D78-D77)/D77</f>
        <v>7.8168674932045602E-4</v>
      </c>
      <c r="G78" s="4"/>
      <c r="H78">
        <f>IF(C79&gt;C78,IF(D79&gt;D78,1,0),IF(D79&lt;D78,1,0))</f>
        <v>1</v>
      </c>
      <c r="I78">
        <f t="shared" si="14"/>
        <v>0</v>
      </c>
      <c r="J78">
        <f t="shared" si="15"/>
        <v>0</v>
      </c>
      <c r="K78">
        <f t="shared" si="16"/>
        <v>1</v>
      </c>
      <c r="L78">
        <f t="shared" si="17"/>
        <v>1</v>
      </c>
      <c r="M78">
        <f t="shared" si="18"/>
        <v>0</v>
      </c>
      <c r="N78" t="str">
        <f t="shared" si="19"/>
        <v>no_change</v>
      </c>
      <c r="O78">
        <f t="shared" si="22"/>
        <v>1078.8458198528883</v>
      </c>
      <c r="P78" t="str">
        <f t="shared" si="20"/>
        <v>no_change</v>
      </c>
      <c r="Q78">
        <f t="shared" si="23"/>
        <v>1074.5286987143063</v>
      </c>
      <c r="R78" t="str">
        <f t="shared" si="21"/>
        <v>no_change</v>
      </c>
      <c r="S78">
        <f t="shared" si="24"/>
        <v>1101.1094447610631</v>
      </c>
      <c r="T78">
        <f t="shared" si="25"/>
        <v>1029.7307533179276</v>
      </c>
    </row>
    <row r="79" spans="3:20" x14ac:dyDescent="0.25">
      <c r="C79">
        <v>8210.4500000000007</v>
      </c>
      <c r="D79">
        <v>8278.42</v>
      </c>
      <c r="E79" s="4">
        <f>(C79-C78)/C78</f>
        <v>2.8985967518127495E-3</v>
      </c>
      <c r="F79" s="4">
        <f>(D79-D78)/D78</f>
        <v>9.4067690045760127E-4</v>
      </c>
      <c r="G79" s="4"/>
      <c r="H79">
        <f>IF(C80&gt;C79,IF(D80&gt;D79,1,0),IF(D80&lt;D79,1,0))</f>
        <v>0</v>
      </c>
      <c r="I79">
        <f t="shared" si="14"/>
        <v>0</v>
      </c>
      <c r="J79">
        <f t="shared" si="15"/>
        <v>1</v>
      </c>
      <c r="K79">
        <f t="shared" si="16"/>
        <v>0</v>
      </c>
      <c r="L79">
        <f t="shared" si="17"/>
        <v>0</v>
      </c>
      <c r="M79">
        <f t="shared" si="18"/>
        <v>0</v>
      </c>
      <c r="N79">
        <f t="shared" si="19"/>
        <v>0</v>
      </c>
      <c r="O79">
        <f t="shared" si="22"/>
        <v>1078.8458198528883</v>
      </c>
      <c r="P79">
        <f t="shared" si="20"/>
        <v>0</v>
      </c>
      <c r="Q79">
        <f t="shared" si="23"/>
        <v>1074.5286987143063</v>
      </c>
      <c r="R79" t="str">
        <f t="shared" si="21"/>
        <v>no_change</v>
      </c>
      <c r="S79">
        <f t="shared" si="24"/>
        <v>1101.1094447610631</v>
      </c>
      <c r="T79">
        <f t="shared" si="25"/>
        <v>1029.7307533179276</v>
      </c>
    </row>
    <row r="80" spans="3:20" x14ac:dyDescent="0.25">
      <c r="C80">
        <v>8204.11</v>
      </c>
      <c r="D80">
        <v>8307.4699999999993</v>
      </c>
      <c r="E80" s="4">
        <f>(C80-C79)/C79</f>
        <v>-7.7218666455555361E-4</v>
      </c>
      <c r="F80" s="4">
        <f>(D80-D79)/D79</f>
        <v>3.5091237216762707E-3</v>
      </c>
      <c r="G80" s="4"/>
      <c r="H80">
        <f>IF(C81&gt;C80,IF(D81&gt;D80,1,0),IF(D81&lt;D80,1,0))</f>
        <v>1</v>
      </c>
      <c r="I80">
        <f t="shared" si="14"/>
        <v>0</v>
      </c>
      <c r="J80">
        <f t="shared" si="15"/>
        <v>1</v>
      </c>
      <c r="K80">
        <f t="shared" si="16"/>
        <v>1</v>
      </c>
      <c r="L80">
        <f t="shared" si="17"/>
        <v>1</v>
      </c>
      <c r="M80">
        <f t="shared" si="18"/>
        <v>1</v>
      </c>
      <c r="N80" t="str">
        <f t="shared" si="19"/>
        <v>no_change</v>
      </c>
      <c r="O80">
        <f t="shared" si="22"/>
        <v>1078.8458198528883</v>
      </c>
      <c r="P80" t="str">
        <f t="shared" si="20"/>
        <v>no_change</v>
      </c>
      <c r="Q80">
        <f t="shared" si="23"/>
        <v>1074.5286987143063</v>
      </c>
      <c r="R80" t="str">
        <f t="shared" si="21"/>
        <v>no_change</v>
      </c>
      <c r="S80">
        <f t="shared" si="24"/>
        <v>1101.1094447610631</v>
      </c>
      <c r="T80">
        <f t="shared" si="25"/>
        <v>1029.7307533179276</v>
      </c>
    </row>
    <row r="81" spans="3:20" x14ac:dyDescent="0.25">
      <c r="C81">
        <v>8203.1299999999992</v>
      </c>
      <c r="D81">
        <v>8303.02</v>
      </c>
      <c r="E81" s="4">
        <f>(C81-C80)/C80</f>
        <v>-1.1945232328691135E-4</v>
      </c>
      <c r="F81" s="4">
        <f>(D81-D80)/D80</f>
        <v>-5.3566248207925023E-4</v>
      </c>
      <c r="G81" s="4"/>
      <c r="H81">
        <f>IF(C82&gt;C81,IF(D82&gt;D81,1,0),IF(D82&lt;D81,1,0))</f>
        <v>1</v>
      </c>
      <c r="I81">
        <f t="shared" si="14"/>
        <v>0</v>
      </c>
      <c r="J81">
        <f t="shared" si="15"/>
        <v>0</v>
      </c>
      <c r="K81">
        <f t="shared" si="16"/>
        <v>0</v>
      </c>
      <c r="L81">
        <f t="shared" si="17"/>
        <v>0</v>
      </c>
      <c r="M81">
        <f t="shared" si="18"/>
        <v>1</v>
      </c>
      <c r="N81" t="str">
        <f t="shared" si="19"/>
        <v>no_change</v>
      </c>
      <c r="O81">
        <f t="shared" si="22"/>
        <v>1078.8458198528883</v>
      </c>
      <c r="P81" t="str">
        <f t="shared" si="20"/>
        <v>no_change</v>
      </c>
      <c r="Q81">
        <f t="shared" si="23"/>
        <v>1074.5286987143063</v>
      </c>
      <c r="R81" t="str">
        <f t="shared" si="21"/>
        <v>no_change</v>
      </c>
      <c r="S81">
        <f t="shared" si="24"/>
        <v>1101.1094447610631</v>
      </c>
      <c r="T81">
        <f t="shared" si="25"/>
        <v>1029.7307533179276</v>
      </c>
    </row>
    <row r="82" spans="3:20" x14ac:dyDescent="0.25">
      <c r="C82">
        <v>8207.8799999999992</v>
      </c>
      <c r="D82">
        <v>8308.82</v>
      </c>
      <c r="E82" s="4">
        <f>(C82-C81)/C81</f>
        <v>5.7904726610452358E-4</v>
      </c>
      <c r="F82" s="4">
        <f>(D82-D81)/D81</f>
        <v>6.9854101278803041E-4</v>
      </c>
      <c r="G82" s="4"/>
      <c r="H82">
        <f>IF(C83&gt;C82,IF(D83&gt;D82,1,0),IF(D83&lt;D82,1,0))</f>
        <v>0</v>
      </c>
      <c r="I82">
        <f t="shared" si="14"/>
        <v>0</v>
      </c>
      <c r="J82">
        <f t="shared" si="15"/>
        <v>0</v>
      </c>
      <c r="K82">
        <f t="shared" si="16"/>
        <v>1</v>
      </c>
      <c r="L82">
        <f t="shared" si="17"/>
        <v>1</v>
      </c>
      <c r="M82">
        <f t="shared" si="18"/>
        <v>0</v>
      </c>
      <c r="N82" t="str">
        <f t="shared" si="19"/>
        <v>no_change</v>
      </c>
      <c r="O82">
        <f t="shared" si="22"/>
        <v>1078.8458198528883</v>
      </c>
      <c r="P82" t="str">
        <f t="shared" si="20"/>
        <v>no_change</v>
      </c>
      <c r="Q82">
        <f t="shared" si="23"/>
        <v>1074.5286987143063</v>
      </c>
      <c r="R82" t="str">
        <f t="shared" si="21"/>
        <v>no_change</v>
      </c>
      <c r="S82">
        <f t="shared" si="24"/>
        <v>1101.1094447610631</v>
      </c>
      <c r="T82">
        <f t="shared" si="25"/>
        <v>1029.7307533179276</v>
      </c>
    </row>
    <row r="83" spans="3:20" x14ac:dyDescent="0.25">
      <c r="C83">
        <v>8197.5300000000007</v>
      </c>
      <c r="D83">
        <v>8313.93</v>
      </c>
      <c r="E83" s="4">
        <f>(C83-C82)/C82</f>
        <v>-1.2609833477095847E-3</v>
      </c>
      <c r="F83" s="4">
        <f>(D83-D82)/D82</f>
        <v>6.1500911080040034E-4</v>
      </c>
      <c r="G83" s="4"/>
      <c r="H83">
        <f>IF(C84&gt;C83,IF(D84&gt;D83,1,0),IF(D84&lt;D83,1,0))</f>
        <v>1</v>
      </c>
      <c r="I83">
        <f t="shared" si="14"/>
        <v>1</v>
      </c>
      <c r="J83">
        <f t="shared" si="15"/>
        <v>0</v>
      </c>
      <c r="K83">
        <f t="shared" si="16"/>
        <v>1</v>
      </c>
      <c r="L83">
        <f t="shared" si="17"/>
        <v>1</v>
      </c>
      <c r="M83">
        <f t="shared" si="18"/>
        <v>1</v>
      </c>
      <c r="N83" t="str">
        <f t="shared" si="19"/>
        <v>no_change</v>
      </c>
      <c r="O83">
        <f t="shared" si="22"/>
        <v>1078.8458198528883</v>
      </c>
      <c r="P83" t="str">
        <f t="shared" si="20"/>
        <v>no_change</v>
      </c>
      <c r="Q83">
        <f t="shared" si="23"/>
        <v>1074.5286987143063</v>
      </c>
      <c r="R83" t="str">
        <f t="shared" si="21"/>
        <v>no_change</v>
      </c>
      <c r="S83">
        <f t="shared" si="24"/>
        <v>1101.1094447610631</v>
      </c>
      <c r="T83">
        <f t="shared" si="25"/>
        <v>1029.7307533179276</v>
      </c>
    </row>
    <row r="84" spans="3:20" x14ac:dyDescent="0.25">
      <c r="C84">
        <v>8194.2099999999991</v>
      </c>
      <c r="D84">
        <v>8310.31</v>
      </c>
      <c r="E84" s="4">
        <f>(C84-C83)/C83</f>
        <v>-4.0500004269597401E-4</v>
      </c>
      <c r="F84" s="4">
        <f>(D84-D83)/D83</f>
        <v>-4.3541381753283949E-4</v>
      </c>
      <c r="G84" s="4"/>
      <c r="H84">
        <f>IF(C85&gt;C84,IF(D85&gt;D84,1,0),IF(D85&lt;D84,1,0))</f>
        <v>0</v>
      </c>
      <c r="I84">
        <f t="shared" si="14"/>
        <v>1</v>
      </c>
      <c r="J84">
        <f t="shared" si="15"/>
        <v>0</v>
      </c>
      <c r="K84">
        <f t="shared" si="16"/>
        <v>0</v>
      </c>
      <c r="L84">
        <f t="shared" si="17"/>
        <v>0</v>
      </c>
      <c r="M84">
        <f t="shared" si="18"/>
        <v>1</v>
      </c>
      <c r="N84" t="str">
        <f t="shared" si="19"/>
        <v>no_change</v>
      </c>
      <c r="O84">
        <f t="shared" si="22"/>
        <v>1078.8458198528883</v>
      </c>
      <c r="P84" t="str">
        <f t="shared" si="20"/>
        <v>no_change</v>
      </c>
      <c r="Q84">
        <f t="shared" si="23"/>
        <v>1074.5286987143063</v>
      </c>
      <c r="R84" t="str">
        <f t="shared" si="21"/>
        <v>no_change</v>
      </c>
      <c r="S84">
        <f t="shared" si="24"/>
        <v>1101.1094447610631</v>
      </c>
      <c r="T84">
        <f t="shared" si="25"/>
        <v>1029.7307533179276</v>
      </c>
    </row>
    <row r="85" spans="3:20" x14ac:dyDescent="0.25">
      <c r="C85">
        <v>8179.32</v>
      </c>
      <c r="D85">
        <v>8311.16</v>
      </c>
      <c r="E85" s="4">
        <f>(C85-C84)/C84</f>
        <v>-1.8171367343526002E-3</v>
      </c>
      <c r="F85" s="4">
        <f>(D85-D84)/D84</f>
        <v>1.0228258632955496E-4</v>
      </c>
      <c r="G85" s="4"/>
      <c r="H85">
        <f>IF(C86&gt;C85,IF(D86&gt;D85,1,0),IF(D86&lt;D85,1,0))</f>
        <v>0</v>
      </c>
      <c r="I85">
        <f t="shared" si="14"/>
        <v>1</v>
      </c>
      <c r="J85">
        <f t="shared" si="15"/>
        <v>1</v>
      </c>
      <c r="K85">
        <f t="shared" si="16"/>
        <v>0</v>
      </c>
      <c r="L85">
        <f t="shared" si="17"/>
        <v>0</v>
      </c>
      <c r="M85">
        <f t="shared" si="18"/>
        <v>0</v>
      </c>
      <c r="N85">
        <f t="shared" si="19"/>
        <v>0</v>
      </c>
      <c r="O85">
        <f t="shared" si="22"/>
        <v>1078.8458198528883</v>
      </c>
      <c r="P85" t="str">
        <f t="shared" si="20"/>
        <v>no_change</v>
      </c>
      <c r="Q85">
        <f t="shared" si="23"/>
        <v>1074.5286987143063</v>
      </c>
      <c r="R85" t="str">
        <f t="shared" si="21"/>
        <v>no_change</v>
      </c>
      <c r="S85">
        <f t="shared" si="24"/>
        <v>1101.1094447610631</v>
      </c>
      <c r="T85">
        <f t="shared" si="25"/>
        <v>1029.7307533179276</v>
      </c>
    </row>
    <row r="86" spans="3:20" x14ac:dyDescent="0.25">
      <c r="C86">
        <v>8189.52</v>
      </c>
      <c r="D86">
        <v>8285.4599999999991</v>
      </c>
      <c r="E86" s="4">
        <f>(C86-C85)/C85</f>
        <v>1.2470474318159368E-3</v>
      </c>
      <c r="F86" s="4">
        <f>(D86-D85)/D85</f>
        <v>-3.092227799729608E-3</v>
      </c>
      <c r="G86" s="4"/>
      <c r="H86">
        <f>IF(C87&gt;C86,IF(D87&gt;D86,1,0),IF(D87&lt;D86,1,0))</f>
        <v>0</v>
      </c>
      <c r="I86">
        <f t="shared" si="14"/>
        <v>0</v>
      </c>
      <c r="J86">
        <f t="shared" si="15"/>
        <v>1</v>
      </c>
      <c r="K86">
        <f t="shared" si="16"/>
        <v>1</v>
      </c>
      <c r="L86">
        <f t="shared" si="17"/>
        <v>1</v>
      </c>
      <c r="M86">
        <f t="shared" si="18"/>
        <v>1</v>
      </c>
      <c r="N86" t="str">
        <f t="shared" si="19"/>
        <v>no_change</v>
      </c>
      <c r="O86">
        <f t="shared" si="22"/>
        <v>1078.8458198528883</v>
      </c>
      <c r="P86" t="str">
        <f t="shared" si="20"/>
        <v>no_change</v>
      </c>
      <c r="Q86">
        <f t="shared" si="23"/>
        <v>1074.5286987143063</v>
      </c>
      <c r="R86" t="str">
        <f t="shared" si="21"/>
        <v>no_change</v>
      </c>
      <c r="S86">
        <f t="shared" si="24"/>
        <v>1101.1094447610631</v>
      </c>
      <c r="T86">
        <f t="shared" si="25"/>
        <v>1029.7307533179276</v>
      </c>
    </row>
    <row r="87" spans="3:20" x14ac:dyDescent="0.25">
      <c r="C87">
        <v>8186.7</v>
      </c>
      <c r="D87">
        <v>8289.11</v>
      </c>
      <c r="E87" s="4">
        <f>(C87-C86)/C86</f>
        <v>-3.4434252556933965E-4</v>
      </c>
      <c r="F87" s="4">
        <f>(D87-D86)/D86</f>
        <v>4.4053076111663756E-4</v>
      </c>
      <c r="G87" s="4"/>
      <c r="H87">
        <f>IF(C88&gt;C87,IF(D88&gt;D87,1,0),IF(D88&lt;D87,1,0))</f>
        <v>0</v>
      </c>
      <c r="I87">
        <f t="shared" si="14"/>
        <v>1</v>
      </c>
      <c r="J87">
        <f t="shared" si="15"/>
        <v>1</v>
      </c>
      <c r="K87">
        <f t="shared" si="16"/>
        <v>1</v>
      </c>
      <c r="L87">
        <f t="shared" si="17"/>
        <v>1</v>
      </c>
      <c r="M87">
        <f t="shared" si="18"/>
        <v>0</v>
      </c>
      <c r="N87">
        <f t="shared" si="19"/>
        <v>0</v>
      </c>
      <c r="O87">
        <f t="shared" si="22"/>
        <v>1078.8458198528883</v>
      </c>
      <c r="P87" t="str">
        <f t="shared" si="20"/>
        <v>no_change</v>
      </c>
      <c r="Q87">
        <f t="shared" si="23"/>
        <v>1074.5286987143063</v>
      </c>
      <c r="R87" t="str">
        <f t="shared" si="21"/>
        <v>no_change</v>
      </c>
      <c r="S87">
        <f t="shared" si="24"/>
        <v>1101.1094447610631</v>
      </c>
      <c r="T87">
        <f t="shared" si="25"/>
        <v>1029.7307533179276</v>
      </c>
    </row>
    <row r="88" spans="3:20" x14ac:dyDescent="0.25">
      <c r="C88">
        <v>8183.76</v>
      </c>
      <c r="D88">
        <v>8300.7199999999993</v>
      </c>
      <c r="E88" s="4">
        <f>(C88-C87)/C87</f>
        <v>-3.5911905896143743E-4</v>
      </c>
      <c r="F88" s="4">
        <f>(D88-D87)/D87</f>
        <v>1.4006328785597926E-3</v>
      </c>
      <c r="G88" s="4"/>
      <c r="H88">
        <f>IF(C89&gt;C88,IF(D89&gt;D88,1,0),IF(D89&lt;D88,1,0))</f>
        <v>0</v>
      </c>
      <c r="I88">
        <f t="shared" si="14"/>
        <v>0</v>
      </c>
      <c r="J88">
        <f t="shared" si="15"/>
        <v>0</v>
      </c>
      <c r="K88">
        <f t="shared" si="16"/>
        <v>1</v>
      </c>
      <c r="L88">
        <f t="shared" si="17"/>
        <v>1</v>
      </c>
      <c r="M88">
        <f t="shared" si="18"/>
        <v>0</v>
      </c>
      <c r="N88" t="str">
        <f t="shared" si="19"/>
        <v>no_change</v>
      </c>
      <c r="O88">
        <f t="shared" si="22"/>
        <v>1078.8458198528883</v>
      </c>
      <c r="P88" t="str">
        <f t="shared" si="20"/>
        <v>no_change</v>
      </c>
      <c r="Q88">
        <f t="shared" si="23"/>
        <v>1074.5286987143063</v>
      </c>
      <c r="R88" t="str">
        <f t="shared" si="21"/>
        <v>no_change</v>
      </c>
      <c r="S88">
        <f t="shared" si="24"/>
        <v>1101.1094447610631</v>
      </c>
      <c r="T88">
        <f t="shared" si="25"/>
        <v>1029.7307533179276</v>
      </c>
    </row>
    <row r="89" spans="3:20" x14ac:dyDescent="0.25">
      <c r="C89">
        <v>8191.16</v>
      </c>
      <c r="D89">
        <v>8299.0499999999993</v>
      </c>
      <c r="E89" s="4">
        <f>(C89-C88)/C88</f>
        <v>9.0422984056223981E-4</v>
      </c>
      <c r="F89" s="4">
        <f>(D89-D88)/D88</f>
        <v>-2.011873668790265E-4</v>
      </c>
      <c r="G89" s="4"/>
      <c r="H89">
        <f>IF(C90&gt;C89,IF(D90&gt;D89,1,0),IF(D90&lt;D89,1,0))</f>
        <v>1</v>
      </c>
      <c r="I89">
        <f t="shared" si="14"/>
        <v>1</v>
      </c>
      <c r="J89">
        <f t="shared" si="15"/>
        <v>0</v>
      </c>
      <c r="K89">
        <f t="shared" si="16"/>
        <v>1</v>
      </c>
      <c r="L89">
        <f t="shared" si="17"/>
        <v>1</v>
      </c>
      <c r="M89">
        <f t="shared" si="18"/>
        <v>1</v>
      </c>
      <c r="N89" t="str">
        <f t="shared" si="19"/>
        <v>no_change</v>
      </c>
      <c r="O89">
        <f t="shared" si="22"/>
        <v>1078.8458198528883</v>
      </c>
      <c r="P89" t="str">
        <f t="shared" si="20"/>
        <v>no_change</v>
      </c>
      <c r="Q89">
        <f t="shared" si="23"/>
        <v>1074.5286987143063</v>
      </c>
      <c r="R89" t="str">
        <f t="shared" si="21"/>
        <v>no_change</v>
      </c>
      <c r="S89">
        <f t="shared" si="24"/>
        <v>1101.1094447610631</v>
      </c>
      <c r="T89">
        <f t="shared" si="25"/>
        <v>1029.7307533179276</v>
      </c>
    </row>
    <row r="90" spans="3:20" x14ac:dyDescent="0.25">
      <c r="C90">
        <v>8199.7000000000007</v>
      </c>
      <c r="D90">
        <v>8300.68</v>
      </c>
      <c r="E90" s="4">
        <f>(C90-C89)/C89</f>
        <v>1.0425873746820809E-3</v>
      </c>
      <c r="F90" s="4">
        <f>(D90-D89)/D89</f>
        <v>1.9640802260511973E-4</v>
      </c>
      <c r="G90" s="4"/>
      <c r="H90">
        <f>IF(C91&gt;C90,IF(D91&gt;D90,1,0),IF(D91&lt;D90,1,0))</f>
        <v>1</v>
      </c>
      <c r="I90">
        <f t="shared" si="14"/>
        <v>0</v>
      </c>
      <c r="J90">
        <f t="shared" si="15"/>
        <v>1</v>
      </c>
      <c r="K90">
        <f t="shared" si="16"/>
        <v>1</v>
      </c>
      <c r="L90">
        <f t="shared" si="17"/>
        <v>1</v>
      </c>
      <c r="M90">
        <f t="shared" si="18"/>
        <v>1</v>
      </c>
      <c r="N90">
        <f t="shared" si="19"/>
        <v>1</v>
      </c>
      <c r="O90">
        <f t="shared" si="22"/>
        <v>1079.9706108838955</v>
      </c>
      <c r="P90" t="str">
        <f t="shared" si="20"/>
        <v>no_change</v>
      </c>
      <c r="Q90">
        <f t="shared" si="23"/>
        <v>1074.5286987143063</v>
      </c>
      <c r="R90" t="str">
        <f t="shared" si="21"/>
        <v>no_change</v>
      </c>
      <c r="S90">
        <f t="shared" si="24"/>
        <v>1101.1094447610631</v>
      </c>
      <c r="T90">
        <f t="shared" si="25"/>
        <v>1029.7307533179276</v>
      </c>
    </row>
    <row r="91" spans="3:20" x14ac:dyDescent="0.25">
      <c r="C91">
        <v>8225.27</v>
      </c>
      <c r="D91">
        <v>8312.4599999999991</v>
      </c>
      <c r="E91" s="4">
        <f>(C91-C90)/C90</f>
        <v>3.1184067709793904E-3</v>
      </c>
      <c r="F91" s="4">
        <f>(D91-D90)/D90</f>
        <v>1.4191608398346684E-3</v>
      </c>
      <c r="G91" s="4"/>
      <c r="H91">
        <f>IF(C92&gt;C91,IF(D92&gt;D91,1,0),IF(D92&lt;D91,1,0))</f>
        <v>0</v>
      </c>
      <c r="I91">
        <f t="shared" si="14"/>
        <v>1</v>
      </c>
      <c r="J91">
        <f t="shared" si="15"/>
        <v>1</v>
      </c>
      <c r="K91">
        <f t="shared" si="16"/>
        <v>1</v>
      </c>
      <c r="L91">
        <f t="shared" si="17"/>
        <v>1</v>
      </c>
      <c r="M91">
        <f t="shared" si="18"/>
        <v>1</v>
      </c>
      <c r="N91">
        <f t="shared" si="19"/>
        <v>0</v>
      </c>
      <c r="O91">
        <f t="shared" si="22"/>
        <v>1079.9706108838955</v>
      </c>
      <c r="P91">
        <f t="shared" si="20"/>
        <v>0</v>
      </c>
      <c r="Q91">
        <f t="shared" si="23"/>
        <v>1074.5286987143063</v>
      </c>
      <c r="R91" t="str">
        <f t="shared" si="21"/>
        <v>no_change</v>
      </c>
      <c r="S91">
        <f t="shared" si="24"/>
        <v>1101.1094447610631</v>
      </c>
      <c r="T91">
        <f t="shared" si="25"/>
        <v>1029.7307533179276</v>
      </c>
    </row>
    <row r="92" spans="3:20" x14ac:dyDescent="0.25">
      <c r="C92">
        <v>8209.34</v>
      </c>
      <c r="D92">
        <v>8338.66</v>
      </c>
      <c r="E92" s="4">
        <f>(C92-C91)/C91</f>
        <v>-1.9367145394619618E-3</v>
      </c>
      <c r="F92" s="4">
        <f>(D92-D91)/D91</f>
        <v>3.1518948662610986E-3</v>
      </c>
      <c r="G92" s="4"/>
      <c r="H92">
        <f>IF(C93&gt;C92,IF(D93&gt;D92,1,0),IF(D93&lt;D92,1,0))</f>
        <v>0</v>
      </c>
      <c r="I92">
        <f t="shared" si="14"/>
        <v>0</v>
      </c>
      <c r="J92">
        <f t="shared" si="15"/>
        <v>0</v>
      </c>
      <c r="K92">
        <f t="shared" si="16"/>
        <v>0</v>
      </c>
      <c r="L92">
        <f t="shared" si="17"/>
        <v>0</v>
      </c>
      <c r="M92">
        <f t="shared" si="18"/>
        <v>1</v>
      </c>
      <c r="N92">
        <f t="shared" si="19"/>
        <v>0</v>
      </c>
      <c r="O92">
        <f t="shared" si="22"/>
        <v>1079.9706108838955</v>
      </c>
      <c r="P92" t="str">
        <f t="shared" si="20"/>
        <v>no_change</v>
      </c>
      <c r="Q92">
        <f t="shared" si="23"/>
        <v>1074.5286987143063</v>
      </c>
      <c r="R92" t="str">
        <f t="shared" si="21"/>
        <v>no_change</v>
      </c>
      <c r="S92">
        <f t="shared" si="24"/>
        <v>1101.1094447610631</v>
      </c>
      <c r="T92">
        <f t="shared" si="25"/>
        <v>1029.7307533179276</v>
      </c>
    </row>
    <row r="93" spans="3:20" x14ac:dyDescent="0.25">
      <c r="C93">
        <v>8219.6200000000008</v>
      </c>
      <c r="D93">
        <v>8328.93</v>
      </c>
      <c r="E93" s="4">
        <f>(C93-C92)/C92</f>
        <v>1.2522322135519609E-3</v>
      </c>
      <c r="F93" s="4">
        <f>(D93-D92)/D92</f>
        <v>-1.1668541468292943E-3</v>
      </c>
      <c r="G93" s="4"/>
      <c r="H93">
        <f>IF(C94&gt;C93,IF(D94&gt;D93,1,0),IF(D94&lt;D93,1,0))</f>
        <v>1</v>
      </c>
      <c r="I93">
        <f t="shared" si="14"/>
        <v>1</v>
      </c>
      <c r="J93">
        <f t="shared" si="15"/>
        <v>1</v>
      </c>
      <c r="K93">
        <f t="shared" si="16"/>
        <v>0</v>
      </c>
      <c r="L93">
        <f t="shared" si="17"/>
        <v>0</v>
      </c>
      <c r="M93">
        <f t="shared" si="18"/>
        <v>0</v>
      </c>
      <c r="N93">
        <f t="shared" si="19"/>
        <v>1</v>
      </c>
      <c r="O93">
        <f t="shared" si="22"/>
        <v>1081.3229848725337</v>
      </c>
      <c r="P93" t="str">
        <f t="shared" si="20"/>
        <v>no_change</v>
      </c>
      <c r="Q93">
        <f t="shared" si="23"/>
        <v>1074.5286987143063</v>
      </c>
      <c r="R93" t="str">
        <f t="shared" si="21"/>
        <v>no_change</v>
      </c>
      <c r="S93">
        <f t="shared" si="24"/>
        <v>1101.1094447610631</v>
      </c>
      <c r="T93">
        <f t="shared" si="25"/>
        <v>1029.7307533179276</v>
      </c>
    </row>
    <row r="94" spans="3:20" x14ac:dyDescent="0.25">
      <c r="C94">
        <v>8231.16</v>
      </c>
      <c r="D94">
        <v>8340.11</v>
      </c>
      <c r="E94" s="4">
        <f>(C94-C93)/C93</f>
        <v>1.4039578471996337E-3</v>
      </c>
      <c r="F94" s="4">
        <f>(D94-D93)/D93</f>
        <v>1.3423092762215904E-3</v>
      </c>
      <c r="G94" s="4"/>
      <c r="H94">
        <f>IF(C95&gt;C94,IF(D95&gt;D94,1,0),IF(D95&lt;D94,1,0))</f>
        <v>1</v>
      </c>
      <c r="I94">
        <f t="shared" si="14"/>
        <v>1</v>
      </c>
      <c r="J94">
        <f t="shared" si="15"/>
        <v>0</v>
      </c>
      <c r="K94">
        <f t="shared" si="16"/>
        <v>0</v>
      </c>
      <c r="L94">
        <f t="shared" si="17"/>
        <v>0</v>
      </c>
      <c r="M94">
        <f t="shared" si="18"/>
        <v>0</v>
      </c>
      <c r="N94" t="str">
        <f t="shared" si="19"/>
        <v>no_change</v>
      </c>
      <c r="O94">
        <f t="shared" si="22"/>
        <v>1081.3229848725337</v>
      </c>
      <c r="P94" t="str">
        <f t="shared" si="20"/>
        <v>no_change</v>
      </c>
      <c r="Q94">
        <f t="shared" si="23"/>
        <v>1074.5286987143063</v>
      </c>
      <c r="R94" t="str">
        <f t="shared" si="21"/>
        <v>no_change</v>
      </c>
      <c r="S94">
        <f t="shared" si="24"/>
        <v>1101.1094447610631</v>
      </c>
      <c r="T94">
        <f t="shared" si="25"/>
        <v>1029.7307533179276</v>
      </c>
    </row>
    <row r="95" spans="3:20" x14ac:dyDescent="0.25">
      <c r="C95">
        <v>8237.7800000000007</v>
      </c>
      <c r="D95">
        <v>8347.7800000000007</v>
      </c>
      <c r="E95" s="4">
        <f>(C95-C94)/C94</f>
        <v>8.0426088181991364E-4</v>
      </c>
      <c r="F95" s="4">
        <f>(D95-D94)/D94</f>
        <v>9.1965213888067093E-4</v>
      </c>
      <c r="G95" s="4"/>
      <c r="H95">
        <f>IF(C96&gt;C95,IF(D96&gt;D95,1,0),IF(D96&lt;D95,1,0))</f>
        <v>1</v>
      </c>
      <c r="I95">
        <f t="shared" si="14"/>
        <v>0</v>
      </c>
      <c r="J95">
        <f t="shared" si="15"/>
        <v>0</v>
      </c>
      <c r="K95">
        <f t="shared" si="16"/>
        <v>0</v>
      </c>
      <c r="L95">
        <f t="shared" si="17"/>
        <v>0</v>
      </c>
      <c r="M95">
        <f t="shared" si="18"/>
        <v>1</v>
      </c>
      <c r="N95" t="str">
        <f t="shared" si="19"/>
        <v>no_change</v>
      </c>
      <c r="O95">
        <f t="shared" si="22"/>
        <v>1081.3229848725337</v>
      </c>
      <c r="P95" t="str">
        <f t="shared" si="20"/>
        <v>no_change</v>
      </c>
      <c r="Q95">
        <f t="shared" si="23"/>
        <v>1074.5286987143063</v>
      </c>
      <c r="R95" t="str">
        <f t="shared" si="21"/>
        <v>no_change</v>
      </c>
      <c r="S95">
        <f t="shared" si="24"/>
        <v>1101.1094447610631</v>
      </c>
      <c r="T95">
        <f t="shared" si="25"/>
        <v>1029.7307533179276</v>
      </c>
    </row>
    <row r="96" spans="3:20" x14ac:dyDescent="0.25">
      <c r="C96">
        <v>8253.81</v>
      </c>
      <c r="D96">
        <v>8350.52</v>
      </c>
      <c r="E96" s="4">
        <f>(C96-C95)/C95</f>
        <v>1.9459126123784363E-3</v>
      </c>
      <c r="F96" s="4">
        <f>(D96-D95)/D95</f>
        <v>3.2823097877516914E-4</v>
      </c>
      <c r="G96" s="4"/>
      <c r="H96">
        <f>IF(C97&gt;C96,IF(D97&gt;D96,1,0),IF(D97&lt;D96,1,0))</f>
        <v>0</v>
      </c>
      <c r="I96">
        <f t="shared" si="14"/>
        <v>0</v>
      </c>
      <c r="J96">
        <f t="shared" si="15"/>
        <v>0</v>
      </c>
      <c r="K96">
        <f t="shared" si="16"/>
        <v>1</v>
      </c>
      <c r="L96">
        <f t="shared" si="17"/>
        <v>1</v>
      </c>
      <c r="M96">
        <f t="shared" si="18"/>
        <v>0</v>
      </c>
      <c r="N96">
        <f t="shared" si="19"/>
        <v>0</v>
      </c>
      <c r="O96">
        <f t="shared" si="22"/>
        <v>1081.3229848725337</v>
      </c>
      <c r="P96" t="str">
        <f t="shared" si="20"/>
        <v>no_change</v>
      </c>
      <c r="Q96">
        <f t="shared" si="23"/>
        <v>1074.5286987143063</v>
      </c>
      <c r="R96" t="str">
        <f t="shared" si="21"/>
        <v>no_change</v>
      </c>
      <c r="S96">
        <f t="shared" si="24"/>
        <v>1101.1094447610631</v>
      </c>
      <c r="T96">
        <f t="shared" si="25"/>
        <v>1029.7307533179276</v>
      </c>
    </row>
    <row r="97" spans="3:20" x14ac:dyDescent="0.25">
      <c r="C97">
        <v>8246.9599999999991</v>
      </c>
      <c r="D97">
        <v>8365.6299999999992</v>
      </c>
      <c r="E97" s="4">
        <f>(C97-C96)/C96</f>
        <v>-8.2991975826925558E-4</v>
      </c>
      <c r="F97" s="4">
        <f>(D97-D96)/D96</f>
        <v>1.8094681528813489E-3</v>
      </c>
      <c r="G97" s="4"/>
      <c r="H97">
        <f>IF(C98&gt;C97,IF(D98&gt;D97,1,0),IF(D98&lt;D97,1,0))</f>
        <v>1</v>
      </c>
      <c r="I97">
        <f t="shared" si="14"/>
        <v>1</v>
      </c>
      <c r="J97">
        <f t="shared" si="15"/>
        <v>0</v>
      </c>
      <c r="K97">
        <f t="shared" si="16"/>
        <v>1</v>
      </c>
      <c r="L97">
        <f t="shared" si="17"/>
        <v>1</v>
      </c>
      <c r="M97">
        <f t="shared" si="18"/>
        <v>1</v>
      </c>
      <c r="N97">
        <f t="shared" si="19"/>
        <v>-1</v>
      </c>
      <c r="O97">
        <f t="shared" si="22"/>
        <v>1082.2203961827502</v>
      </c>
      <c r="P97" t="str">
        <f t="shared" si="20"/>
        <v>no_change</v>
      </c>
      <c r="Q97">
        <f t="shared" si="23"/>
        <v>1074.5286987143063</v>
      </c>
      <c r="R97" t="str">
        <f t="shared" si="21"/>
        <v>no_change</v>
      </c>
      <c r="S97">
        <f t="shared" si="24"/>
        <v>1101.1094447610631</v>
      </c>
      <c r="T97">
        <f t="shared" si="25"/>
        <v>1029.7307533179276</v>
      </c>
    </row>
    <row r="98" spans="3:20" x14ac:dyDescent="0.25">
      <c r="C98">
        <v>8234.84</v>
      </c>
      <c r="D98">
        <v>8347.26</v>
      </c>
      <c r="E98" s="4">
        <f>(C98-C97)/C97</f>
        <v>-1.4696324463801186E-3</v>
      </c>
      <c r="F98" s="4">
        <f>(D98-D97)/D97</f>
        <v>-2.1958896102264843E-3</v>
      </c>
      <c r="G98" s="4"/>
      <c r="H98">
        <f>IF(C99&gt;C98,IF(D99&gt;D98,1,0),IF(D99&lt;D98,1,0))</f>
        <v>1</v>
      </c>
      <c r="I98">
        <f t="shared" si="14"/>
        <v>0</v>
      </c>
      <c r="J98">
        <f t="shared" si="15"/>
        <v>1</v>
      </c>
      <c r="K98">
        <f t="shared" si="16"/>
        <v>1</v>
      </c>
      <c r="L98">
        <f t="shared" si="17"/>
        <v>1</v>
      </c>
      <c r="M98">
        <f t="shared" si="18"/>
        <v>1</v>
      </c>
      <c r="N98">
        <f t="shared" si="19"/>
        <v>-1</v>
      </c>
      <c r="O98">
        <f t="shared" si="22"/>
        <v>1083.8108623911146</v>
      </c>
      <c r="P98" t="str">
        <f t="shared" si="20"/>
        <v>no_change</v>
      </c>
      <c r="Q98">
        <f t="shared" si="23"/>
        <v>1074.5286987143063</v>
      </c>
      <c r="R98" t="str">
        <f t="shared" si="21"/>
        <v>no_change</v>
      </c>
      <c r="S98">
        <f t="shared" si="24"/>
        <v>1101.1094447610631</v>
      </c>
      <c r="T98">
        <f t="shared" si="25"/>
        <v>1029.7307533179276</v>
      </c>
    </row>
    <row r="99" spans="3:20" x14ac:dyDescent="0.25">
      <c r="C99">
        <v>8223.27</v>
      </c>
      <c r="D99">
        <v>8329.23</v>
      </c>
      <c r="E99" s="4">
        <f>(C99-C98)/C98</f>
        <v>-1.4050060474762969E-3</v>
      </c>
      <c r="F99" s="4">
        <f>(D99-D98)/D98</f>
        <v>-2.1599902243371661E-3</v>
      </c>
      <c r="G99" s="4"/>
      <c r="H99">
        <f>IF(C100&gt;C99,IF(D100&gt;D99,1,0),IF(D100&lt;D99,1,0))</f>
        <v>0</v>
      </c>
      <c r="I99">
        <f t="shared" si="14"/>
        <v>1</v>
      </c>
      <c r="J99">
        <f t="shared" si="15"/>
        <v>1</v>
      </c>
      <c r="K99">
        <f t="shared" si="16"/>
        <v>1</v>
      </c>
      <c r="L99">
        <f t="shared" si="17"/>
        <v>1</v>
      </c>
      <c r="M99">
        <f t="shared" si="18"/>
        <v>1</v>
      </c>
      <c r="N99" t="str">
        <f t="shared" si="19"/>
        <v>no_change</v>
      </c>
      <c r="O99">
        <f t="shared" si="22"/>
        <v>1083.8108623911146</v>
      </c>
      <c r="P99" t="str">
        <f t="shared" si="20"/>
        <v>no_change</v>
      </c>
      <c r="Q99">
        <f t="shared" si="23"/>
        <v>1074.5286987143063</v>
      </c>
      <c r="R99" t="str">
        <f t="shared" si="21"/>
        <v>no_change</v>
      </c>
      <c r="S99">
        <f t="shared" si="24"/>
        <v>1101.1094447610631</v>
      </c>
      <c r="T99">
        <f t="shared" si="25"/>
        <v>1029.7307533179276</v>
      </c>
    </row>
    <row r="100" spans="3:20" x14ac:dyDescent="0.25">
      <c r="C100">
        <v>8229.66</v>
      </c>
      <c r="D100">
        <v>8325.2199999999993</v>
      </c>
      <c r="E100" s="4">
        <f>(C100-C99)/C99</f>
        <v>7.7706313911612014E-4</v>
      </c>
      <c r="F100" s="4">
        <f>(D100-D99)/D99</f>
        <v>-4.8143705960817726E-4</v>
      </c>
      <c r="G100" s="4"/>
      <c r="H100">
        <f>IF(C101&gt;C100,IF(D101&gt;D100,1,0),IF(D101&lt;D100,1,0))</f>
        <v>1</v>
      </c>
      <c r="I100">
        <f t="shared" si="14"/>
        <v>1</v>
      </c>
      <c r="J100">
        <f t="shared" si="15"/>
        <v>1</v>
      </c>
      <c r="K100">
        <f t="shared" si="16"/>
        <v>1</v>
      </c>
      <c r="L100">
        <f t="shared" si="17"/>
        <v>1</v>
      </c>
      <c r="M100">
        <f t="shared" si="18"/>
        <v>1</v>
      </c>
      <c r="N100">
        <f t="shared" si="19"/>
        <v>-1</v>
      </c>
      <c r="O100">
        <f t="shared" si="22"/>
        <v>1082.9686729201769</v>
      </c>
      <c r="P100" t="str">
        <f t="shared" si="20"/>
        <v>no_change</v>
      </c>
      <c r="Q100">
        <f t="shared" si="23"/>
        <v>1074.5286987143063</v>
      </c>
      <c r="R100" t="str">
        <f t="shared" si="21"/>
        <v>no_change</v>
      </c>
      <c r="S100">
        <f t="shared" si="24"/>
        <v>1101.1094447610631</v>
      </c>
      <c r="T100">
        <f t="shared" si="25"/>
        <v>1029.7307533179276</v>
      </c>
    </row>
    <row r="101" spans="3:20" x14ac:dyDescent="0.25">
      <c r="C101">
        <v>8227.27</v>
      </c>
      <c r="D101">
        <v>8307.8700000000008</v>
      </c>
      <c r="E101" s="4">
        <f>(C101-C100)/C100</f>
        <v>-2.9041296967303852E-4</v>
      </c>
      <c r="F101" s="4">
        <f>(D101-D100)/D100</f>
        <v>-2.0840290106445892E-3</v>
      </c>
      <c r="G101" s="4"/>
      <c r="H101">
        <f>IF(C102&gt;C101,IF(D102&gt;D101,1,0),IF(D102&lt;D101,1,0))</f>
        <v>1</v>
      </c>
      <c r="I101">
        <f t="shared" si="14"/>
        <v>1</v>
      </c>
      <c r="J101">
        <f t="shared" si="15"/>
        <v>1</v>
      </c>
      <c r="K101">
        <f t="shared" si="16"/>
        <v>1</v>
      </c>
      <c r="L101">
        <f t="shared" si="17"/>
        <v>1</v>
      </c>
      <c r="M101">
        <f t="shared" si="18"/>
        <v>1</v>
      </c>
      <c r="N101" t="str">
        <f t="shared" si="19"/>
        <v>no_change</v>
      </c>
      <c r="O101">
        <f t="shared" si="22"/>
        <v>1082.9686729201769</v>
      </c>
      <c r="P101" t="str">
        <f t="shared" si="20"/>
        <v>no_change</v>
      </c>
      <c r="Q101">
        <f t="shared" si="23"/>
        <v>1074.5286987143063</v>
      </c>
      <c r="R101" t="str">
        <f t="shared" si="21"/>
        <v>no_change</v>
      </c>
      <c r="S101">
        <f t="shared" si="24"/>
        <v>1101.1094447610631</v>
      </c>
      <c r="T101">
        <f t="shared" si="25"/>
        <v>1029.7307533179276</v>
      </c>
    </row>
    <row r="102" spans="3:20" x14ac:dyDescent="0.25">
      <c r="C102">
        <v>8227.23</v>
      </c>
      <c r="D102">
        <v>8302.7999999999993</v>
      </c>
      <c r="E102" s="4">
        <f>(C102-C101)/C101</f>
        <v>-4.8618800648177481E-6</v>
      </c>
      <c r="F102" s="4">
        <f>(D102-D101)/D101</f>
        <v>-6.1026472489356803E-4</v>
      </c>
      <c r="G102" s="4"/>
      <c r="H102">
        <f>IF(C103&gt;C102,IF(D103&gt;D102,1,0),IF(D103&lt;D102,1,0))</f>
        <v>1</v>
      </c>
      <c r="I102">
        <f t="shared" si="14"/>
        <v>1</v>
      </c>
      <c r="J102">
        <f t="shared" si="15"/>
        <v>1</v>
      </c>
      <c r="K102">
        <f t="shared" si="16"/>
        <v>1</v>
      </c>
      <c r="L102">
        <f t="shared" si="17"/>
        <v>1</v>
      </c>
      <c r="M102">
        <f t="shared" si="18"/>
        <v>1</v>
      </c>
      <c r="N102">
        <f t="shared" si="19"/>
        <v>-1</v>
      </c>
      <c r="O102">
        <f t="shared" si="22"/>
        <v>1082.9739381839786</v>
      </c>
      <c r="P102">
        <f t="shared" si="20"/>
        <v>-1</v>
      </c>
      <c r="Q102">
        <f t="shared" si="23"/>
        <v>1074.5339229439658</v>
      </c>
      <c r="R102">
        <f t="shared" si="21"/>
        <v>-1</v>
      </c>
      <c r="S102">
        <f t="shared" si="24"/>
        <v>1101.1147982231216</v>
      </c>
      <c r="T102">
        <f t="shared" si="25"/>
        <v>1029.7307533179276</v>
      </c>
    </row>
    <row r="103" spans="3:20" x14ac:dyDescent="0.25">
      <c r="E103" s="4"/>
      <c r="F103" s="4"/>
      <c r="G103" s="4"/>
      <c r="H103" s="3">
        <f>COUNT(H3:H102)/COUNTA(H3:H102)</f>
        <v>1</v>
      </c>
      <c r="I103" s="3">
        <f>COUNT(I3:I102)/COUNTA(I3:I102)</f>
        <v>1</v>
      </c>
      <c r="J103" s="3">
        <f>COUNT(J3:J102)/COUNTA(J3:J102)</f>
        <v>1</v>
      </c>
      <c r="K103" s="3">
        <f>COUNT(K3:K102)/COUNTA(K3:K102)</f>
        <v>1</v>
      </c>
      <c r="L103" s="3">
        <f>COUNT(L3:L102)/COUNTA(L3:L102)</f>
        <v>1</v>
      </c>
      <c r="M103" s="3">
        <f>COUNT(M3:M102)/COUNTA(M3:M102)</f>
        <v>1</v>
      </c>
      <c r="N103" s="3">
        <f>COUNT(N3:N102)/COUNTA(N3:N102)</f>
        <v>0.63</v>
      </c>
      <c r="O103">
        <f t="shared" si="22"/>
        <v>1082.9739381839786</v>
      </c>
      <c r="P103" s="3">
        <f>COUNT(P3:P102)/COUNTA(P3:P102)</f>
        <v>0.22</v>
      </c>
      <c r="Q103">
        <f t="shared" si="23"/>
        <v>1074.5339229439658</v>
      </c>
      <c r="R103" s="5">
        <f>COUNT(R3:R102)/COUNTA(R3:R102)</f>
        <v>0.2</v>
      </c>
      <c r="S103">
        <f t="shared" si="24"/>
        <v>1101.1147982231216</v>
      </c>
      <c r="T103">
        <f t="shared" si="25"/>
        <v>1029.7307533179276</v>
      </c>
    </row>
    <row r="104" spans="3:20" x14ac:dyDescent="0.25">
      <c r="E104" s="4"/>
      <c r="F104" s="4"/>
      <c r="G104" s="4"/>
      <c r="H104" s="2">
        <f>(COUNTIF(H53:H102,1)+COUNTIF(H53:H102,-1))/COUNT(H53:H102)</f>
        <v>0.48</v>
      </c>
      <c r="I104" s="2">
        <f>(COUNTIF(I53:I102,1)+COUNTIF(I53:I102,-1))/COUNT(I53:I102)</f>
        <v>0.48</v>
      </c>
      <c r="J104" s="2">
        <f>(COUNTIF(J53:J102,1)+COUNTIF(J53:J102,-1))/COUNT(J53:J102)</f>
        <v>0.52</v>
      </c>
      <c r="K104" s="2">
        <f>(COUNTIF(K53:K102,1)+COUNTIF(K53:K102,-1))/COUNT(K53:K102)</f>
        <v>0.57999999999999996</v>
      </c>
      <c r="L104" s="2">
        <f>(COUNTIF(L53:L102,1)+COUNTIF(L53:L102,-1))/COUNT(L53:L102)</f>
        <v>0.57999999999999996</v>
      </c>
      <c r="M104" s="2">
        <f>(COUNTIF(M53:M102,1)+COUNTIF(M53:M102,-1))/COUNT(M53:M102)</f>
        <v>0.5</v>
      </c>
      <c r="N104" s="2">
        <f>(COUNTIF(N53:N102,1)+COUNTIF(N53:N102,-1))/COUNT(N53:N102)</f>
        <v>0.38461538461538464</v>
      </c>
      <c r="O104">
        <f t="shared" si="22"/>
        <v>1082.9739381839786</v>
      </c>
      <c r="P104" s="2">
        <f>(COUNTIF(P53:P102,1)+COUNTIF(P53:P102,-1))/COUNT(P53:P102)</f>
        <v>0.25</v>
      </c>
      <c r="Q104">
        <f t="shared" si="23"/>
        <v>1074.5339229439658</v>
      </c>
      <c r="R104" s="6">
        <f>(COUNTIF(R53:R102,1)+COUNTIF(R53:R102,-1))/COUNT(R53:R102)</f>
        <v>0.75</v>
      </c>
      <c r="S104">
        <f t="shared" si="24"/>
        <v>1101.1147982231216</v>
      </c>
      <c r="T104">
        <f t="shared" si="25"/>
        <v>1029.7307533179276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Antonino Gancitano</dc:creator>
  <cp:lastModifiedBy>Antonino Gancitano</cp:lastModifiedBy>
  <dcterms:created xsi:type="dcterms:W3CDTF">2017-11-24T21:13:44Z</dcterms:created>
  <dcterms:modified xsi:type="dcterms:W3CDTF">2017-11-27T17:28:56Z</dcterms:modified>
</cp:coreProperties>
</file>